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chatgpt-analysis" sheetId="2" r:id="rId5"/>
    <sheet state="visible" name="chatgpt-scenario-analysis" sheetId="3" r:id="rId6"/>
    <sheet state="visible" name="benchmark" sheetId="4" r:id="rId7"/>
    <sheet state="visible" name="EVALUATION" sheetId="5" r:id="rId8"/>
    <sheet state="visible" name="Sheet6" sheetId="6" r:id="rId9"/>
  </sheets>
  <definedNames/>
  <calcPr/>
</workbook>
</file>

<file path=xl/sharedStrings.xml><?xml version="1.0" encoding="utf-8"?>
<sst xmlns="http://schemas.openxmlformats.org/spreadsheetml/2006/main" count="6130" uniqueCount="3572">
  <si>
    <t>Total listening experiences analysed</t>
  </si>
  <si>
    <t>Benchmark experiences in analysis batch</t>
  </si>
  <si>
    <t>Identified by ChatGPT as 'childhood'</t>
  </si>
  <si>
    <t>ChatGPT and Benchmark</t>
  </si>
  <si>
    <t>ChatGPT and NOT Benchmark</t>
  </si>
  <si>
    <t>Benchmark and NOT ChatGPT</t>
  </si>
  <si>
    <t>Identified by ChatGPT via 'scenario'</t>
  </si>
  <si>
    <t>ALL CHATGPT (inc scenario)</t>
  </si>
  <si>
    <t>Categorisation prompt:</t>
  </si>
  <si>
    <t>Does the following passage cover the theme of childhood/youth or describe or mention childhood/youth or children and young people in any way?"</t>
  </si>
  <si>
    <t>Scenario prompt:</t>
  </si>
  <si>
    <t>Does the following passage help address and answer the scenario described below?</t>
  </si>
  <si>
    <t>The Scenario: Ortenz wants to characterize children’s experience of music as witnessed in bibliographic and artistic sources. She is looking for primary sources (e.g. Personal journals, literary texts) wherein to find evidence of listening experiences.</t>
  </si>
  <si>
    <t>She needs to collect and analyze large corpora of texts and images recording or depicting children’s experience with music. Documents include official sources (e.g. newspaper articles, reviews of concerts, paintings) and sources produced by “ordinary people”. She prefers the latter as they provide more reliable feedback, and she looks at the context of production of such sources (where, when, who created the source, the goal, which related events exist), contents (recurring motifs and themes), and elicited emotional responses. She collects sources belonging to different historical periods so as to characterize the development of identified phenomena.</t>
  </si>
  <si>
    <t>LED DATA</t>
  </si>
  <si>
    <t>BENCHMARK</t>
  </si>
  <si>
    <t>CHATGPT</t>
  </si>
  <si>
    <t>ANALYSIS</t>
  </si>
  <si>
    <t>lexp</t>
  </si>
  <si>
    <t>text</t>
  </si>
  <si>
    <t>in benchmark</t>
  </si>
  <si>
    <t>childhood</t>
  </si>
  <si>
    <t>reason</t>
  </si>
  <si>
    <t>scenario</t>
  </si>
  <si>
    <t>Benchmark and ChatGPT</t>
  </si>
  <si>
    <t>Benchmark, not ChatGPT</t>
  </si>
  <si>
    <t>ChatGPT, not Benchmark</t>
  </si>
  <si>
    <t>ChatGPT Overall</t>
  </si>
  <si>
    <t>http://data.open.ac.uk/led/lexp/1444079072687</t>
  </si>
  <si>
    <t>Then it was that the Vienna Musical Union (Musik-Verein), with its mighty orchestra of two hundred and fifty first-class instrumentalists, had just attained its maximuim of effectiveness under Hans Eichter's gifted predecessor, Johann von Herbeck. Until it became my privilege to attend the Concerts of the Musik-Verein, I had never even dreamed of such an executant corporation or conceived such performances to be possible. All the leading artists ‚Äî all the recognised ‚Äúsoloists" of Vienna served in its ranks.</t>
  </si>
  <si>
    <t>The passage does not mention or describe anything related to childhood/youth or children and young people.</t>
  </si>
  <si>
    <t>http://data.open.ac.uk/led/lexp/1517843174581</t>
  </si>
  <si>
    <t>[Letter I] In consequence of the necessity of performing quarantine we were not allowed time to examine the interior of Otranto; we were therefore not able to judge of its riches and its population, which is said to amount to 3000 souls. The quay was covered with merchandizes, and the number of ships which frequented the port made us conclude that commerce was in a flourishing state: the city also appeared busy and active. In the evening we perceived on the beach some equipages more rich than elegant, and some gentlemen on horseback well mounted. The pretty peasant girls wore bodices of taffeta and skirts of white muslin, and their heads were covered with straw hats or silk handkerchiefs. Until the night was far advanced the air resounded with strains of music, and with melodious voices mingling with the sound of all kinds of instruments.</t>
  </si>
  <si>
    <t>The passage does not mention childhood, youth, or children. It primarily describes the city of Otranto, its population, commerce, and the attire and activities of the people.</t>
  </si>
  <si>
    <t>http://data.open.ac.uk/led/lexp/1433948029619</t>
  </si>
  <si>
    <t>The letters of Bunsen have often borne testimony to the benefit and the relief he experienced from a work of the highest art, such as the successful performance of a piece of Shakespeare, in clearing the mind of care, and restoring elasticity to the overstrained powers ; and he often had opportunity, during the managership of Mr. Macready, of enjoying that recreation, and adding his meed of applause to the completeness of the entire arrangements, as well as the excellence of individual representation‚Äîfor instance, in the case of Macready's Brutus (as in later years of Lear), in which he felt that the conceptions of Shakespeare were made more perceptible than the mere dead letter could render them. More than once did he enjoy Handel's ' Acis and Galatea,' then brought out in the full perfection of the combined fine arts, as each could be brought to bear on the performance‚Äîthe bright and graceful, though frivolous poetry of Gay ; the depth and breadth and versatility of Handel's musical feeling, as he endeavoured to represent the tragedy first in preparation and then in solution ; the luxury of decoration achieving the effect and earning the praise of landscape-painting; the pastoral groups elevated by the just choice of drapery into a peasantry of ancient Greece ; and last not least effective, the voices and demeanour of the performers.</t>
  </si>
  <si>
    <t>The passage does not cover the theme of childhood/youth or mention children or young people. It discusses Bunsen's experiences and enjoyment of works of art, such as Shakespeare's plays and Handel's 'Acis and Galatea', without any reference to childhood or youth.</t>
  </si>
  <si>
    <t>http://data.open.ac.uk/led/lexp/1513868732524</t>
  </si>
  <si>
    <t>In our visit to SANTA MARIA DELLA GRAZIE, we were accompanied by an eminent artist [Signore Serangeli], to whose most kind and useful attentions we stood deeply indebted; and by some other Italians well versed in the story and fortunes of the Last Supper. The fine old cloisters of the monastery join the church, and surround a spacious court. Their Gothic pillars, groined arches, and curved roof, are enriched with the fine frescoes of Bernardo Zenale, who, it is said, assisted Leonardo in the plan of the Cenacolo. But though they still exhibit tints of ultra-marine, blue and bright as the skies that shine over them, they were chipping off and falling at our feet as we passed. Here, where many a morbid enthusiast had paced in the silence of brooding meditation, or gazed on the moonlight which illumined the frescoes of Bernardo, we found only the noise and bustle of military existence. In one place an artillery waggon was wheeled against a broken shrine; in another a group of soldiers laughed and sang as they smoked their pipe, seated on a prostrate crucifix: a tattered shirt hung to dry upon the flayed back of St. Bartholomew; and a musket leaning on the shoulder of a Virgin gave her the air of a sentinel on his post. In a word, the gens-d'armerie of his Imperial Majesty of Austria were placed here in quarters.</t>
  </si>
  <si>
    <t>The passage does not cover the theme of childhood/youth or describe or mention childhood/youth or children and young people in any way. It focuses on the visit to Santa Maria della Grazie, the artwork, the monastery, and the presence of military personnel.</t>
  </si>
  <si>
    <t>http://data.open.ac.uk/led/lexp/1558351681445</t>
  </si>
  <si>
    <t>Among the guests at my mother‚Äôs gay parties and suppers, were two persons, Wesley Doyle and the well known Joe Kelly (brother of Michael), whose musical talents were in their several ways of the most agreeable kind. Doyle‚Äôs father being a professor of music, he had received regular instructions in the art, and having a very sweet and touching voice, was able to accompany himself on the piano-forte. Kelly, on the other hand, who knew nothing of the science of music, and at that time, indeed, could hardly write his own name, had taken, when quite a youth, to the profession of the stage, and having a beautiful voice and a handsome face and person, met with considerable success. He and Doyle were inseparable companions, and their duets together were the delight of the gay supper-giving society in which they lived. The entertainments of this kind given by my joyous and social mother could, for gaiety at least, match with the best. Our small front and back drawing-rooms, as well as a little closet attached to the latter, were on such occasions distended to their utmost capacity ; and the supper-table in the small closet where people had least room was accordingly always the most merry. In the round of singing that followed these repasts my mother usually took a part, having a clear, soft voice, and singing such songs as ‚ÄúHow sweet in the woodlands,‚Äù which was one of her greatest favourites, in a very pleasing manner. I was also myself one of the performers on such occasions, and gave some of Dibdin‚Äôs songs, which were at that time in high vogue, with no small √©clat.</t>
  </si>
  <si>
    <t>The passage does not cover the theme of childhood/youth or describe, mention childhood/youth or children and young people. It focuses on the musical talents and social gatherings of adults.</t>
  </si>
  <si>
    <t>http://data.open.ac.uk/led/lexp/1524243384393</t>
  </si>
  <si>
    <t>Nearer and dearer [than Lord Byron and other poets] to hearts like ours was the Ettrick Shepherd, then in his full tide of song and story; but nearer and dearer still than he, or any living songster‚Äîto us dearer‚Äîwas our ill-fated fellow-craftsman, [Robert] Tannahill, who had just taken himself from a neglecting world, while yet that world waxed mellow in his lay. Poor weaver chiel [child]! What we owe to thee! Your ‚ÄúBraes o‚Äô Balquidder,‚Äù and ‚ÄúYon Burnside,‚Äù and ‚ÄúGloomy Winter,‚Äù and the ‚ÄúMinstrel‚Äôs‚Äô‚Äô wailing ditty, and the noble ‚ÄúGleneiffer.‚Äù Oh! how they did ring above the rattling of a hundred shuttles! Let me again proclaim the debt we owe those Song Spirits, as they walked in melody from loom to loom, ministering to the low-hearted; and when the breast was filled with everything but hope and happiness, and all but seared, let only break forth the healthy and vigorous chorus [of Robert Burns] ‚ÄúA man‚Äôs a man for a‚Äô that,‚Äù the fagged weaver brightens up. His very shuttle skytes boldly along, and clatters through in faithful time to the tune of his merrier shopmates! Who dare measure in doubt the restraining influences of these very Songs? To us they were all instead of sermons [‚Ä¶] Church bells rang not for us. Poets were indeed our Priests.</t>
  </si>
  <si>
    <t>The passage does not cover the theme of childhood/youth or mention children or young people.</t>
  </si>
  <si>
    <t>http://data.open.ac.uk/led/lexp/1438607512684</t>
  </si>
  <si>
    <t>At this period it was the custom to give a preliminary opera season before Easter, during which the great "stars," who were then ordinarily engaged in Paris, Seldom appeared; inferior, or, at all events, less well-known artists, being usually engaged. This was a sort of foretaste of the richer banquet to be given when the Lenten season was over, and was generally supposed to be less relished than the post-Easter entertainment. The season of 1842, in obedience to this custom, opened on Saturday, the 12th April, with the "Gemma di Vergy" of Donizetti, Madame Moltini appearing for the first time as the prima donna, and Guasco as leading tenor. The choice of the opera, given rather to meet the views of the singers than those of the manager, was by no means felicitous. "Gemma di Vergy," although abounding in melody and effects, both dramatic and musical, was not esteemed one of Donizetti's finer compositions, albeit a favourite opera in many parts of Italy. Donizetti, likewise, had found, up to this time, but slight favour with the English public, or, at all events, with the English press. He occupied, then, in this country, a position similar to that which afterwards fell to the lot of his successor, Verdi; and even among a great portion of the numerous critics, amateurs as well as "professionals," he was pronounced, by many arbiters of taste, "flimsy," "meretricious," "noisy," "unsound," "plagiarist," and so on. "Gemma" was unquestionably a failure; as, indeed, it would have proved under these prejudices with even stronger claims to approbation.</t>
  </si>
  <si>
    <t>The passage does not mention or describe childhood, youth, children, or young people in any way.</t>
  </si>
  <si>
    <t>http://data.open.ac.uk/led/lexp/1433879464338</t>
  </si>
  <si>
    <t>Mr. Ambrose Femy, a Martinico merchant, called upon me in the way of trade. He had with him his two sons ; and our trading affair being ended, hearing that I was fond of music, he informed me they were violin-players, and proposed to have a trio of Beethoven's in the evening. It was at the Angel Inn that I met them. The father, a large stout man, had a force and breadth of play, a grandeur of style, surpassing everything I had hitherto heard upon the violin [...] His love of music led him to carry his son Francis to Paris, and to place him under Cherubini, to be educated in the musical profession. Henry, who was in business with the father, had been tutored by him upon the violoncello, and was a most accomplished performer. The style of Francis was very different from that of the father ; full of passion, exquisitely neat and delicate. In the 57th quartett of Haydn, the elder Femy impressed a force and brilliancy upon the first bar that was like the rushing of a sky-rocket into the ethereal expanse ; even Yanewick, with all his boldness, would have appeared feeble in his presence. Their combined talents were most skilfully shown in Beethoven's serenade trio; the father playing the tenor, Francis the first, and Henry the bass. Such was the unity of taste, and perfection of intonation, that the piece sparkled from beginning to end.</t>
  </si>
  <si>
    <t>The passage does not cover the theme of childhood/youth or mention children or young people. It focuses on the skills and abilities of the father and his two sons as violin-players and their performance of various musical pieces.</t>
  </si>
  <si>
    <t>http://data.open.ac.uk/led/lexp/1433763797230</t>
  </si>
  <si>
    <t>Letter from Bunsen to Lucke, Rome: 1st July 1818 - Now I maintain that the English Liturgy was constructed from a grand point of view, and adapted, with much wisdom, to the wants and to the people of that time, and that it represents Christian worship far more thoroughly than anything that I have seen in Germany, Holland, or Denmark. Singing is not excluded, on the contrary, in addition to that of the congregation, the ancient style of choral song has been retained, Tractus, Graduale, &amp;amp;c., used in the Church of Rome,‚Äîthe simple grandeur of which mode of composition, from Palestrina to Marcello, exceeds all else that I know.</t>
  </si>
  <si>
    <t>The passage does not mention or describe childhood, youth, children, or young people in any way. It primarily discusses the English Liturgy and its musical aspects.</t>
  </si>
  <si>
    <t>http://data.open.ac.uk/led/lexp/1534783369154</t>
  </si>
  <si>
    <t>I am much obliged, my dear Lord, for the sight of the Dictionary, as much as I understand. The two articles you pointed out are fine indeed! [‚Ä¶] All he says on operas is just, and yet I am so English, such a modern Englishman, that I had rather see an opera than hear it. I am sorry for it, yet the longer one‚Äôs ears are, and the more like King Midas‚Äôs ears, the worse they hear.</t>
  </si>
  <si>
    <t>The passage does not cover the theme of childhood or mention children or young people. It primarily discusses the author's preference for seeing operas rather than hearing them.</t>
  </si>
  <si>
    <t>http://data.open.ac.uk/led/lexp/1365518167</t>
  </si>
  <si>
    <t>Every harmonic meeting I attend leads me to ponder with new astonishment, the universal affectation of musical feeling, while the audience evince so little of its reality. How often do we perceive them either not listening at all, or with the most languid attention, to the sublimest compositions, both vocal and instrumental; to which, when a trifling ballad has succeeded, its notes have been imbibed with eager transport, and dismissed with vollies of applause. A great master takes a common country-dance as the subject of his solo, and forms, upon that worthless ground, the most elegant embroidery that florid and inventive fancy, united to consummate taste, can produce. Strange it is, to observe no general transport expressed during those daring efforts of ingenuity, while his return to Malbrook, or "Come, haste to the wedding," has been hailed with the glance of delight from a thousand eyes. By the same prevalence of bad taste, have I seen a London audience neglect the delicate and pathetic songs of the late Miss Linly (sic), when the more powerful, but coarser and inexpressive tones of the then Miss Philips, now Mrs Crouch, were received with the loudest manual acclamation.</t>
  </si>
  <si>
    <t>The passage does not cover the theme of childhood/youth or describe or mention childhood/youth or children and young people in any way. It primarily discusses the audience's lack of appreciation for certain musical compositions and their preference for simpler, mainstream pieces.</t>
  </si>
  <si>
    <t>http://data.open.ac.uk/led/lexp/1517329129609</t>
  </si>
  <si>
    <t>At a short distance is a villa [‚Ä¶] called the Boschetto, as being on the most woody spot in the island, and is watered by an abundant spring. Being uninhabited, it exhibits a melancholy appearance. The domain about it abounds in game. During the summer an annual festival is held here, by the peasantry of the island, who, with their brides, spend a most joyous day. According to description, the scene must be equally striking and agreeable. In the valley, beneath the Boschetto, is a large grove of orange trees, under each of which is a party of countrymen, with their wives, children, beasts, &amp;amp;c. attended by music, and forming numberless picturesque groupes. Attendance at this festival is considered of so much importance by the females, that it is even said to form a clause in marriage contracts. At this revel jealousy is banished, and gives place to universal joy and content. Numerous parties from Malta crowd to witness such a scene of rural happiness, and enliven it by their presence.</t>
  </si>
  <si>
    <t>The passage does not cover the theme of childhood/youth or mention children or young people. It mainly describes a villa, its surroundings, and an annual festival held by the peasantry of the island.</t>
  </si>
  <si>
    <t>http://data.open.ac.uk/led/lexp/1467812208270</t>
  </si>
  <si>
    <t>Professor Haupt was true to his appointment at 10 o‚Äôclock on Tuesday morning, July 5th, at the parish church, of which, with the exception of a single mutual friend, and the inevitable bellows-blowers, we were the sole occupants. To my great surprise, this noted organist politely but firmly insisted upon my trying the qualities of the instrument before he himself displayed them. This unusual proceeding was afterwards explained to me as being his usual plan for testing a man, for finding that his time had been too often wasted upon men whose acquaintance with music and organs was very limited, and who generally mistook enthusiasm for knowledge, the Professor was compelled to adopt some scheme, whereby he might be enabled to judge of his visitors‚Äô musical capabilities. After complying with his request and playing for a short time, the rightful owner of the organist‚Äôs seat took his place, and for one hour greatly delighted me with his performance on the instrument. The selection comprised Bach‚Äôs grand Prelude and Fugue in B minor ; Louis Thiele‚Äôs air and elaborate variations in A flat; some variations of his own on a chorale ; and a short improvisation. The salient features of his playing were more especially exhibited in the Fugue of Bach‚Äôs, played as it was with remarkable dignity and grandeur of style‚Äîat a speed too, considerably slower than that usually adopted by the majority of modern English organists. Never, indeed, much of Sebastian Bach‚Äôs organ music as I have heard played by the most noted English organists, did I enjoy the music of the grand old Leipzig cantor so thoroughly ; never did I hear this stupendous creation of his fertile brain developed with a more masterly appreciation of its varied beauties, subtle harmonies, and erudite counterpoint. It was a treat to me of the highest order, and it will never leave my memory.</t>
  </si>
  <si>
    <t>The passage does not mention or describe childhood, youth, or children and young people in any way. It focuses on an appointment with Professor Haupt, a discussion about an organ, and the performance of Bach's music.</t>
  </si>
  <si>
    <t>http://data.open.ac.uk/led/lexp/1434637762881</t>
  </si>
  <si>
    <t>Mrs Granville to Mrs Dewes Friday,10 at night - Mrs- Viney made me go from church to-day to dine with her, which is the first visit I have made to anybody, she is heartily yours, so are her daughters ; Mr. Hays was there and Smith, and we had a good deal of music vocal and instrumental. Mrs. Duncomb was here yesterday, and cards the entertainment. Mrs. Gaudinau has quarrelled with the H's, so they don't now meet at all, and they are sadly put to it for parties at play.</t>
  </si>
  <si>
    <t>The passage does not mention or describe childhood, youth, or children and young people in any way.</t>
  </si>
  <si>
    <t>http://data.open.ac.uk/led/lexp/1448279941918</t>
  </si>
  <si>
    <t>How shall we speak of this vocalist, or to whom shall we compare her? The power of language has been exhausted on inferior or commonplace artists. Excellent, beautiful, charming, delightful, and other like adjectives fail; and words cannot give an idea of Sontag, because by their common use they have lost their significance, and because it is really quite impossible for any one to imagine what her singing is who has not heard her, or some one of the very few real artists who take rank with her.</t>
  </si>
  <si>
    <t>The passage does not cover the theme of childhood/youth or mention childhood/youth or children and young people in any way. It focuses on describing a vocalist and the limitations of language in capturing her singing abilities.</t>
  </si>
  <si>
    <t>http://data.open.ac.uk/led/lexp/1509032372128</t>
  </si>
  <si>
    <t>In Christmas time, all quarters of Naples resound with Pastorali or Siciliane, a kind of simple rural music, executed by Abruzzese or Calabrian shepherds, upon a species of bag pipes, called in Abruzzo, Zampogna, and Ciaramelli in Calabria. The tunes vary according to the provinces: in the south, they have three different airs; the northern shepherds know only two, to which they add what variations the boldness of their own genius inspires. The boys learn of their fathers to play upon this instrument as the means of subsistence. At other seasons, it is rare to hear any agreeable sounds in the streets of Naples, though it is the nursery of musical professors: a school, where the greatest masters have imbibed their principles, and acquired that knowledge of composition, which has enchanted the ears of all Europe. There is no such thing as a national music, unless we give that name to a monotonous drawling seguidilla, that serves the nurses as a lullaby to put their children to rest, and seems borrowed from the Spaniards, who, I believe, learnt it of the Moors. I never resided in any Italian town where there was a less musical turn in the populace: few songs, guittars, vielles, or organs, enliven the evenings, as in the northern states of Italy, unless they be sent for to entertain the parties that in summer sup on the shore of Posilipo. They do not even dance to music, but perform the Tarantella to the beating of a kind of tambourine, which was in use among their ancestors, as appears by the pictures of Herculaneum.</t>
  </si>
  <si>
    <t>The passage does not cover the theme of childhood/youth or describe or mention childhood/youth or children and young people. It primarily discusses traditional music in Naples and the lack of diverse musical activities in the city.</t>
  </si>
  <si>
    <t>http://data.open.ac.uk/led/lexp/1433366995118</t>
  </si>
  <si>
    <t>I have been present at the best performances in this country for many years ; but that at Bonn so surpassed all I had ever heard, that my senses were taken by surprise, and I was so completely captivated and thrown into a state of such agitation as to be obliged to leave the hall, without hearing the choral symphony, which immediately followed [...] The service opened with Beethoven's divine Mass in C. The grand orchestra was placed behind the high altar, at the sides of which were beautiful trees growing in boxes of native soil, towering to the roof. The spaces were so filled with the richest flowers and plants, that the performers were completely hidden from view. The Minster was crowded in every niche and corner, leaving a vast crowd of visitors without. When the music commenced, softly flowing with delicious melody, we scarcely knew from whence it came, and the hundred and fifty female voices pouring forth the lowest tones, produced a harmony deeply religious, and of unspeakable grandeur. Those parts of the mass which are only chanted, were upon this occasion performed at the western end of the church, by the usual choir, accompanied by the [...] stupendous organ there. The responses from the distant part were sublime, which, with the dresses and genuflexions of the priests, the swinging of the burning censers, formed a dramatic scene that was splendid and imposing.</t>
  </si>
  <si>
    <t>The passage does not cover the theme of childhood/youth or describe or mention childhood/youth or children and young people in any way. It primarily focuses on the author's experience at a performance of Beethoven's Mass in C at the Bonn cathedral.</t>
  </si>
  <si>
    <t>http://data.open.ac.uk/led/lexp/1518781849818</t>
  </si>
  <si>
    <t>[29 April 1818] In saying " that the Italians have no taste for instrumental music in general," I do not mean to assert that they have not individual performers of consummate talent, among whom it would be injustice not to mention the celebrated Paganini*. He is a man of eccentric character, and irregular habits. Though generally resident at Turin, he has no fixed engagement; but, as occasion may require, makes a trading voyage through the principal cities of Italy, and can always procure a theatre, upon the condition of equal participation in the receipts. Many stories are told of the means by which he has acquired his astonishing style;‚Äîsuch as his having been imprisoned ten years with no other resource‚Äî and the like. But, however this may be, his powers over the violin are most extraordinary. * I subjoin the spirited description of a friend, whose musical science and acknowledged taste enable him to speak with much more authority than myself. " Paganini's performance bears the stamp of the eccentricity of his character. As to mechanism, it is quite perfect; his tone and the thrilling intonation of his double stops are electric; his bow moves as if it were part of himself, and endued with life and feeling; his staccato is more strongly marked than I ever knew, and in the smoother passages there is a glassiness, if one may so say, which gives you the notion of the perfection of finish, and the highest refinement of practice. Though, in general, there is an ambition to display his own talents, by an excess of ornament, yet he can, if he will, play with simplicity and pathos, and then his power over the passions is equal to that of any orator or actor."</t>
  </si>
  <si>
    <t>The passage does not mention or describe childhood, youth, children, or young people in any way. It focuses on the topic of instrumental music and specifically discusses the talents and eccentric character of the musician Paganini.</t>
  </si>
  <si>
    <t>http://data.open.ac.uk/led/lexp/1432981745855</t>
  </si>
  <si>
    <t>Another object which claimed my attention, and to which I paid frequent visits, was a chime-clock, which played a tune every three hours. Its simple and plaintive melody always interested me, and the strong impression it made upon my mind now enables me to write it down from memory.</t>
  </si>
  <si>
    <t>The passage mentions the speaker's interest and frequent visits to a chime-clock during their youth, indicating a connection to the theme of childhood/youth.</t>
  </si>
  <si>
    <t>http://data.open.ac.uk/led/lexp/1558348640257</t>
  </si>
  <si>
    <t>Well, indeed, do I remember my Christmas visits to Miss Dodd, when I used to pass with her generally three whole days, and be made so much of by herself and her guests: most especially do I recall the delight of one evening when she had a large tea-party, and when, with her alone in the secret, I remained for hours concealed under the table, having a small barrel-organ in my lap, and watching anxiously the moment when I was to burst upon their ears with music from ‚Äî they knew not where! If the pleasure, indeed, of the poet lies in anticipating his own power over the imagination of others, I had as much the poetical feeling about me while lying hid under that table as ever I could boast since.</t>
  </si>
  <si>
    <t>The passage mentions the speaker's childhood experiences of visiting Miss Dodd during Christmas, being made much of by her and her guests, and specifically recalls a delightful evening when the speaker hid under the table with a barrel-organ as a surprise for the tea-party guests. These memories and experiences are associated with the theme of childhood/youth.</t>
  </si>
  <si>
    <t>http://data.open.ac.uk/led/lexp/1509033477958</t>
  </si>
  <si>
    <t>I was entertained in the evening with the music of some of those itinerant performers, that play at Christmas in the streets of Rome and Naples. Their native country is Basilicata, where the inhabitants of the Apennines learn from their infancy to wield the mattock with one hand, and the flageolet or bagpipe with the other. In these savages of Italy, music is not merely an art of pastime or luxury, but a talent awakened by necessity. Their usual employment is hoeing out drains, to draw the water off the land; but as there is not every year, nor in all seasons, a superabundance of rain, they take up their musical instruments for a maintenance, and, in small parties, travel over Italy, France, and Spain. Some have penetrated even into America, and returned from thence with great comparative riches, earned by their pastoral melody. Their concerts are generally composed of two musicians, who play on very long, large bagpipes, in unison:‚ÄîI mean as to the tone, because one is always an octave higher than the other; while a third musician sounds a kind of hautboy, and, at the end of each ritornel, chants a rural ditty, to which the bagpipes play an accompaniment. The airs are all nearly alike, upon the model of the following Pastorale or Siciliana. [...] The trifling differences depend upon a greater or lesser vivacity in the performers, who are wont to embellish the common tune with variations, out of their own fancy. Every air, however, is composed of two characters: the ritornel is cheerful; the vocal part, slow and mournful. The instruments are all made by the shepherds themselves, in those forms and sizes which tradition has handed down to them, and experience has taught them to imitate.</t>
  </si>
  <si>
    <t>The passage mentions the inhabitants of Basilicata learning to play the flageolet or bagpipe from their infancy. This indicates that children in this region are taught to play musical instruments at a young age, suggesting a connection to the theme of childhood/youth.</t>
  </si>
  <si>
    <t>http://data.open.ac.uk/led/lexp/1438003925285</t>
  </si>
  <si>
    <t>I find that BEETHOVEN'S secretary wrote, in 1823, to BEETHOVEN: "You will be present at little LISZT'S concert, will you not? It will encourage the boy. Promise me that you will go." And BEETHOVEN went. When the "little LISZT" stepped on to the platform, he saw BEETHOVEN in the front row; it nerved instead of staggering him he played with an abandon and inspiration which defied criticism. Amidst the storm of applause which followed, BEETHOVEN was observed to step up on the platform, take the young virtuoso in his arms, and salute him, as LISZT assured me, "on both cheeks." This was an event not to be lightly forgotten, and hardly after fifty-seven years to be alluded to without a certain awe; indeed, LISZT'S voice quite betrayed his sense of the seriousness of the occasion as he repeated, with a certain conscious pride and gravity, "Oui, j'ai recu le baiser de BEETHOVEN."</t>
  </si>
  <si>
    <t>The passage mentions a concert by little Liszt, who is described as a young virtuoso. The presence and support of Beethoven at the concert highlights the significance of childhood/youth in the context of musical talent and development.</t>
  </si>
  <si>
    <t>http://data.open.ac.uk/led/lexp/1448997318962</t>
  </si>
  <si>
    <t>A regiment with a complete band came to our post I was on the watch for their first rehearsal; I begged father to take me to it He and I entered the room just as the band was beginning to play the overture to Fra Diavolo. The drum solo with which it begins transfixed me, but when the trumpet solo at the opening allegro began, I screamed with delight and father had to put his hand over my mouth to keep me from disturbing the musicians. It is safe to say that a certain little boy was present every time that band played.</t>
  </si>
  <si>
    <t>The passage describes a little boy's excitement and delight while watching a regiment band rehearsal. The mention of the little boy, his interaction with his father, and his enthusiasm for the music indicates a focus on childhood/youth.</t>
  </si>
  <si>
    <t>http://data.open.ac.uk/led/lexp/1530175082343</t>
  </si>
  <si>
    <t>Shortly after the beginning of August I went on a visit to my sister at Brighton, taking Isabella and Edmond [her children] with me. There I remained nearly six weeks. During that time I was invited six or seven times to the Pavilion (the Prince of Wales). One of the nights there was a very pleasant ball; the other nights his band played. It is a prodigious fine band, as he has taken a great deal of pains with them, being passionately fond of music. He sung two nights himself, which he does very agreeably.</t>
  </si>
  <si>
    <t>The passage mentions the presence of children (Isabella and Edmond) who accompany the speaker on a visit to their sister. This indicates the presence of childhood/youth in the passage.</t>
  </si>
  <si>
    <t>http://data.open.ac.uk/led/lexp/1437644129613</t>
  </si>
  <si>
    <t>About this time I received a decided impulse from hearing a little girl, aged six, play on the violin exquisitely, and, as it seemed to me, prodigiously. There were three sisters, named TURNER; the eldest was only fifteen : two played the harp, and the youngest, a pretty child of six, played the violin. She had one of those miniature instruments I believe a real Cremona which can still occasionally be picked up at old violin shops. I remember the enthusiasm she created in some variations on airs from "Sonnambula" an opera in which JENNY LIND was making furor at the time in London. The poor little violinist was recalled again and again. It was past eleven, and as she came on in her little pink dress just down to her knees holding her tiny fiddle I recollect her raising it to her chin to begin again, but her little head lay so wearily on one side, and she looked so tired that her acute father came forward, perceiving that the child was quite worn out, drew her away, and in a few words asked the people to let her off, adding that she ought to have been in bed an hour ago. I went home and tried those variations. I could not play them, but her playing of them gave me a new start.</t>
  </si>
  <si>
    <t>The passage mentions a little girl aged six who plays the violin. It describes her as a pretty child and mentions her wearing a little pink dress. It also mentions her being tired and her father acknowledging that she should have been in bed an hour ago. These details all contribute to the theme of childhood/youth.</t>
  </si>
  <si>
    <t>http://data.open.ac.uk/led/lexp/1449242879363</t>
  </si>
  <si>
    <t>My last recollection of Heidelberg is a concert given by the celebrated violinist Joachim. I was taken to it as a great treat, and wore a new silk dress for the occasion. I also wore a grand little opera-cloak trimmed with swansdown. To tell the truth, I was so taken up with the unusual splendour of my appearance that I hardly listened to the music. It is an awful confession, but I am obliged to make it.</t>
  </si>
  <si>
    <t>The passage mentions the narrator's recollection of a concert in Heidelberg from their childhood. It describes the narrator being taken to the concert as a treat, wearing a new silk dress and a grand little opera-cloak. The emphasis on the narrator's appearance and their lack of attention to the music suggest a focus on the experience and mindset of a child or young person.</t>
  </si>
  <si>
    <t>http://data.open.ac.uk/led/lexp/1438163419525</t>
  </si>
  <si>
    <t>The second time I heard Alboni was at a concert given in a private house in Welbeck Street, Cavendish Square, by Alessandro Romili, a young Italian who, prior to the war, had acted as accompanist in Paris to the well-known singer and teacher Delle Sedie. I recollect how perfectly she sang some French pieces and a new romanza ("II primo amore," I think it was called) expressly composed for her by Romili. But what dwells most vividly in my memory in connection with this concert is her extreme kindness to my brother Max, who was down in the same programme for a violin solo. The great artist insisted on sitting among the audience to listen to the little English fiddler (then about thirteen); and he had just started his solo when one of his strings broke. He gave one glance of consternation round the room and then incontinently burst into tears. The audience looked half amused ; but Alboni rose from her seat, walked to my brother, and, kissing him upon the forehead, said, loudly enough for every one to hear, "N'importe, mon petit ami; ne pleurs pas! Get accident-la aurait pu arriver a Sivori lui-meme!" Whereupon the boy dried his tears, mended his string, and went through his solo with entire success.</t>
  </si>
  <si>
    <t>The passage mentions a young English fiddler who is about thirteen years old and highlights an incident involving him during a concert. The interaction between the boy and Alboni, where she consoles him and encourages him to continue, demonstrates the theme of childhood/youth.</t>
  </si>
  <si>
    <t>http://data.open.ac.uk/led/lexp/1448921338450</t>
  </si>
  <si>
    <t>In the evening, at half past six o‚Äôclock, we attended a religious service in the ‚ÄúCherry street Chapel‚Äù (Wesleyan), where a sermon was preached and a collection taken in aid of Sunday schools. The singing was mostly by a chorus of about two hundred children, who sang in two parts, girls singing first, boys second. They sang in tolerably good time and tune, but in no better taste than we have heard some of the children's choruses in America. There was a kind of nasal, or feline quality of tone, which was anything but pleasant. [...] The singing, by children, of music unfit for them, or unadapted to their capacities, is a very common fault; on the present occasion a glee by Callcott was attempted, to sacred words, which had better been omitted; and at the close of the services, after the benediction, the poor children, not knowing what they were about, but led on by those who ought to have known better, made a bold attack on Handel‚Äôs Hallelujah. It hardly need be added that the performance came as near to the ridiculous as need be; there was nothing good about it except the intentions of the children; they were innocent through ignorance; but not so with the teachers, for ignorance cannot, in a teacher, excuse such error in judgment and carelessness in execution.</t>
  </si>
  <si>
    <t>The passage mentions children several times and provides a description of their singing during a religious service. It highlights the common faults in the singing of children, the inappropriate music selection for their capacities, and their innocence through ignorance. The passage indirectly discusses childhood/youth and the involvement of children in the religious service.</t>
  </si>
  <si>
    <t>http://data.open.ac.uk/led/lexp/1449566012674</t>
  </si>
  <si>
    <t>The opening dance was the ‚Äú Pas des Fleurs,‚Äù music by Max Maretzek,‚Äîthen an unknown name in America ; he came over from Europe a few years later. The dance consisted of andante introduction, a set of five waltzes, and a lengthy finale. When the curtain rose, the children were seen to be built up, about thirty of them, in the form of a huge bouquet, round which were two garlands or rings of flowers (children) that swung slowly around the middle mass. [‚Ä¶] The music was good. Each waltz had its appropriate dancing figures. The finale brought all into a wild, whirling, passionate movement, and it seemed to us at times as if the whole thing must go to pieces; but the artistic plan was perfectly carried out. The ‚Äú pleasures of memory ‚Äù were never more thoroughly realized by any one than by me at this moment of writing ; after a lapse of over fifty years, the picture of the dancing children is before me in its living, pulsating shape. The whole audience was seemingly in ecstasy with the performance. The happy, bright faces and the gleeful play of the children stirred up the deepest emotions of the spectators. Many people were in tears. I know that the old oboist at my elbow did not play many notes during the early part of the waltz, for tears ran down his face like rain. When the dance finally ended and the curtain fell, the audience was in a kind of emotional insanity, and gave vent to it in wild applause. The scenes were so wonderfully beautiful, and so unlike anything before witnessed by a majority of the audience, that they felt as if they had had a dream or vision of Paradise</t>
  </si>
  <si>
    <t>The passage mentions a group of thirty children who perform a dance. It describes their happy, bright faces and the gleeful play of the children, which stirs deep emotions in the spectators. It also mentions the old oboist shedding tears while watching the children, indicating an emotional connection to childhood. Overall, the passage covers the theme of childhood/youth through the depiction of children and their impact on the audience.</t>
  </si>
  <si>
    <t>http://data.open.ac.uk/led/lexp/1449604885298</t>
  </si>
  <si>
    <t>For a while opera meant Italian music only; then, with Martha and Stradella, came a sprinkling of the lighter class of German operas. The mixture was healthy and prepared our people for the greater things yet to come. Finally the red-letter day dawned which brought me a degree of happiness that I shall never forget Max Maretzek had an opera troupe in the Federal Street Theatre. He brought out Mozart‚Äôs Don Giovanni, with the fine singer Bosio as ‚ÄúZerlini.‚Äù Perhaps my pleasure was heightened by the fact that the director used my score. The copy is one of the earliest published, with the German title-page, Don Juan; or, The Stone Ghost; a Comic Opera in Two Acts. Some few years later; Fidelio, by Beethoven, was performed in the Boston Theatre, and at last we heard the finest music-dramas; and probably no greater enjoyment will ever be derived from any future performance of them than we got from that first one. Of that I am satisfied.</t>
  </si>
  <si>
    <t>http://data.open.ac.uk/led/lexp/1450278992417</t>
  </si>
  <si>
    <t>Madame Urso deserves something more than a mere passing mention. She is easily the most remarkable violin player who ever came to America and made her home among us. I well remember her as she appeared at her debut in Jonas Chickering‚Äôs piano rooms. She was then a little girl of eleven, with the same sad and interesting face that she has now. Yet, when not playing, she is full of fun, and her conversation is richly humorous. Her playing as a child was very artistic. She made her debut in the ‚Äú Fantaisie ‚Äù on II Pirate, by Artot, accompanied by her father on the piano, and she won an immediate success.</t>
  </si>
  <si>
    <t>The passage mentions a little girl of eleven who is a remarkable violin player and describes her childhood debut in a piano room. It also mentions her playful nature when not playing the violin.</t>
  </si>
  <si>
    <t>http://data.open.ac.uk/led/lexp/1448274893770</t>
  </si>
  <si>
    <t>We were now permitted to follow, or rather to precede the children to their dining room. We took our stand in the boys‚Äô room, and in a few minutes the two hundred little fellows marched into the room, and took their places at the tables in most perfect order. Four of the larger boys had clarionets in their hands, and, on a signal being given, the whole company folded their hands and shut their eyes and sang a grace, accompanied by the clarionets. This was the most affecting song of the day; it was indeed much aided by sight, but the effect was to "enforce tears" from many an eye. This being over, the music of knives and forks was heard ‚Äî and the nice roast beef and boiled potatoes appeared to be gratefully, or certainly gladly received. We also passed through the girls‚Äô room, and saw them at their dinner.</t>
  </si>
  <si>
    <t>The passage mentions children and young people (boys and girls) multiple times, including their dining room, little fellows, larger boys, and girls at their dinner.</t>
  </si>
  <si>
    <t>http://data.open.ac.uk/led/lexp/1448280673594</t>
  </si>
  <si>
    <t>The organ appears large, and shows in its outside front (as nearly as I could estimate) two hundred and thirty pipes. These are not gilded, as with us, but are of the natural color of the metal. The choir for the ordinary service consists of a few boys; perhaps a man or two, though I believe usually only boys. By the ordinary service, I mean that which includes no music except singing of the hymns, or chorales, which is always done by all the people. There is always an introductory motette sung by the choir, without any accompaniment; and when this is sung there is an extra choir, numbering say forty or fifty, and all the parts are represented, boys singing soprano. There is also, every other Sabbath morning, a motette by some of the great composers, performed with full orchestral accompaniments; and for this the number of the choir is still increased. But as soon as the singing is over, the members of the orchestra and choir all leave, with the exception of the boys, retained for the leading of the congregational chorales.</t>
  </si>
  <si>
    <t>The passage mentions boys and young people being part of the choir for the ordinary service and singing hymns or chorales. It specifically highlights the boys singing soprano and being retained for leading the congregational chorales.</t>
  </si>
  <si>
    <t>http://data.open.ac.uk/led/lexp/1449245044570</t>
  </si>
  <si>
    <t>[‚Ä¶] I happened to be improvising as usual, instead of studying Bach. He [unnamed young man] said to me, in such a pleasant voice, ‚ÄúContinuez, continuez, Mademoiselle; je vous en prie, ne vous d√©rangez pas,‚Äù that I decided to go on. Unlike Op. 1 and Op. 2 of Heidelberg fame, which firmly refused to budge outside the limits of a single octave, this new inspiration lied from top to bottom of the piano, like a hunted hare with a pack of hounds in full pursuit. I believe I really didn‚Äôt play at all badly for a little girl whose skirts hardly reached below her knees‚Äî anyhow, the nice-looking young man was quite impressed. He cried, ‚ÄúBrava! bis! Mais comme vous jouez bien‚Äî c‚Äôest √©tonnant, c‚Äôest vraiment √©tonnant!‚Äù I didn‚Äôt look round, but I was ‚Äútickled to death,‚Äù as my American schoolfellows would have said, at so unexpected and warm a tribute to my performance.</t>
  </si>
  <si>
    <t>The passage mentions the protagonist as a 'little girl' with skirts hardly reaching below her knees, indicating that she is a child.</t>
  </si>
  <si>
    <t>http://data.open.ac.uk/led/lexp/1438003564102</t>
  </si>
  <si>
    <t>Such a light as LISZT'S could not be long hid; all Vienna in 1822 was talking of the wonderful boy. "Est deus in nobis," wrote the papers rather profanely. The "little Hercules," the "young giant," the boy "virtuoso from the clouds‚Äù, were amongst the epithets coined to celebrate his marvellous rendering of HUMMEL‚ÄôS "Concerto in A" and a free "Fantasia" of his own. The Vienna Concert Hall was crowded to hear him; and the other illustrious artists then, as indeed they have been ever since forced to do wherever LISZT appeared effaced themselves with as good a grace as they could.</t>
  </si>
  <si>
    <t>The passage mentions a 'wonderful boy', 'little Hercules', and 'young giant', indicating the presence of a child or young person who is being celebrated for his musical talent. Therefore, the passage covers the theme of childhood/youth.</t>
  </si>
  <si>
    <t>http://data.open.ac.uk/led/lexp/1449160350044</t>
  </si>
  <si>
    <t>Mel [Fr√§ulein Marie Stieffel] was a first-rate musician, and played the piano beautifully. The first time I remember really appreciating music was on one winter afternoon. I was alone in the sitting-room, trying to do my lessons, perched up on my favourite window-seat. In reality I was listening to the trio my governess was playing in the next room with a violinist and ‚Äôcello player, friends of hers, who used sometimes to come over from Mannheim to make music with her. I don‚Äôt know what they were playing,‚Äîit was probably something classical,‚Äîbut it began to affect me very strangely. I felt horribly sad, but I wasn‚Äôt crying. I was simply longing for something, but I didn‚Äôt know what. After a while they left off playing, and Mel came into the sitting-room to see what I was doing. Evidently I didn‚Äôt look quite normal, for she asked me what was the matter. I said in a choking voice, ‚Äú I think I have a sore throat.‚Äù I hadn‚Äôt a sore throat, but it was the first time I had ever had a lump in my throat, and I didn‚Äôt know what it meant then.</t>
  </si>
  <si>
    <t>The passage mentions the narrator's experience as a child, specifically when they were in the sitting-room and listening to music. It describes a moment of emotional impact, where the narrator felt sadness and longing for something they couldn't identify. This experience and the child's reaction to it suggest the theme of childhood/youth.</t>
  </si>
  <si>
    <t>http://data.open.ac.uk/led/lexp/1438159538620</t>
  </si>
  <si>
    <t>It was in St. Andrew's Hall, also, that I was vouchsafed as a boy the privilege of hearing, on a solitary occasion only, one of the greatest artists the world has ever possessed. I refer to Jenny Lind. The close association which existed between that gifted and noble woman and the city of Norwich is a matter of common knowledge. A bishop of Norwich (Dr. Stanley) it was who persuaded the first of the ‚ÄúSwedish Nightingales" to abandon, on religious grounds, the operatic stage; which premature and much-regretted event occurred in 1849. But the famous singer frequently visited Norwich, and more than once she appeared at concerts given on behalf of the funds of the Jenny Lind Infirmary for Children, an institution founded by her and still flourishing in the old city. At one of these concerts, some time during the middle ‚Äúsixties," I heard Jenny Lind sing. The voice, I remember perfectly, was as exquisitely clear and fresh as a young girl's; its sweet tones haunted me long afterward. Of the wondrous art of the great singer I was too young to judge ; but I shall, never forget what she sang, or the rare wealth of religious sentiment with which she invested the prayer of Agathe in the favorite scena from ‚ÄúDer Freischutz‚Äù. Upon the stage, of course, the heroine of Weber's opera always kneels while uttering her touching appeal for her lover's safe return, and Jenny Lind also knelt while singing the same passage upon the platform of St. Andrew's Hall on the occasion I am alluding to.</t>
  </si>
  <si>
    <t>The passage mentions the Jenny Lind Infirmary for Children, which indicates a theme related to childhood/youth.</t>
  </si>
  <si>
    <t>http://data.open.ac.uk/led/lexp/1433367257201</t>
  </si>
  <si>
    <t>On the establishment of infant schools in Leicester, I was requested to furnish the young aspirants with some simple songs, suitable to their understanding and voice, and I had the satisfaction of hearing the four little songs... sung with spirit and pleasure. It was obvious that the children comprehended both the words and the music, and entered into it with all the enthusiasm of a hundred professional performers. Slight as this tuition is, it will awaken a sense for harmonious sounds in the rising generation, and do much towards laying the foundation of a more general taste for music in England.</t>
  </si>
  <si>
    <t>The passage mentions 'infant schools' which indicates it is referring to young children. It also mentions 'young aspirants' and 'children' who comprehend and enjoy singing the songs. Therefore, it covers the theme of childhood/youth.</t>
  </si>
  <si>
    <t>http://data.open.ac.uk/led/lexp/1449480881121</t>
  </si>
  <si>
    <t>Teresa [Carrefio ]* made her first appearance in Boston, January 4, 1863. She remained here about one month, and was a great attraction at the grand orchestral concerts which were given at that period under the direction of Carl Zerrahn or P. S. Gilmore. She created a furore of enthusiasm every time she played. I doubt if any child pianist of the same age has ever exceeded her in ability. Imagine a child of nine years playing Thalberg‚Äôs Moses, Gottschalk‚Äôs Jerusalem, and similar pieces, full of technical difficulties. [* ‚Äòa remarkable child pianist, nine years of age, accompanied by her father and mother, came to the United States from Caracas, Venezuela‚Äô.]</t>
  </si>
  <si>
    <t>The passage mentions Teresa Carrefio, a child pianist who was nine years old. It describes her playing difficult pieces and emphasizes her exceptional ability at such a young age. This directly relates to the theme of childhood/youth.</t>
  </si>
  <si>
    <t>http://data.open.ac.uk/led/lexp/1436610229204</t>
  </si>
  <si>
    <t>April 13TH, 1832. I have been to day to hear Sir Gore Ouseley's little boy, and never was I so affected by anything in my life. I can find no words to express my astonished delight when I saw the little fellow, only six years old, sit down to the pianoforte, and commence an extemporaneous performance, which baffles all description. His large dark eyes lighted up, his whole soul seemed intent upon what he was about, and yet with all this there was such a genuine childish simplicity. I could not say half of what I feel. I am afraid this will be thought an exaggeration, but I never was an admirer of wonderful children. I have seen many who had extraordinary execution upon an instrument, but God has given this child an intuitive knowledge of the most hidden mysteries of sound‚Äîa creative power perfectly organized that surpasses belief. Read the accounts of Mozart's infancy and you have read this child's, I sat down to the piano, and while his mother held him at a distance, I endeavoured to puzzle him by the most intricate modulations, but he not only instantly named the key I was playing in, but followed every change (even when an enharmonic transition rendered it almost inappreciable to the ear) with the rapidity of thought,‚Äîhe knew it, but he knew not why. In the course of playing I struck the chord of the sharp 6th‚Äîthe German 6th as called by some writers, and upon resolving it in the usual way he started up and cried out "that is the sharp 6th in the key of C minor, and I can dissolve it another way." He ran to the piano, and without a moment's hesitation struck the chord, and proceeded to resolve it in a most abstruse but perfectly correct manner, and then went on modulating till he brought it back to the original key. He played me numbers of the airs he had written, all distinguished by the exquisite taste and plaintiveness of their character, some marches loud and lively with an evident idea of orchestral effect in their arrangement ; indeed orchestral and dramatic effect pervades every note he plays. I can never forget the impression this scene made upon me. I am not ashamed to say that it affected me to tears. May he live to be a second Mozart is my sincere wish; may he live to prove that an Englishman can excel in the most divine of Sciences as he can in all the rest.</t>
  </si>
  <si>
    <t>The passage describes a young child, only six years old, who demonstrates extraordinary musical talent and knowledge. It emphasizes the child's genuine childish simplicity and innate ability, indicating a focus on childhood and youth.</t>
  </si>
  <si>
    <t>http://data.open.ac.uk/led/lexp/1449009694213</t>
  </si>
  <si>
    <t>We then went to St. Mary, Woolworth, Lombard-street, and attended service in the church where John Newton used to preach. Here we heard an excellent and faithful sermon. The spirit of Newton, or rather die spirit of the Gospel, is jet manifested within these walls. The singing was led by about a dozen charity children; the girls being dressed as the old ladies of New England used to dress half a century ago, each having a square handkerchief folded about the neck, a high white muslin cap, and a white apron. The chants were plain, and tolerably well done, and so were the tunes, ‚Äî all the people singing. The organist played very long interludes; in several cases the interludes were one quarter longer than the tune itself. They were tedious, and in bad taste; otherwise the organ was well played. The exercises closed with the hymn, ‚ÄúMay the grace of Christ our Saviour,‚Äù sung to the tune Sicily, ‚Äî quite home-like.</t>
  </si>
  <si>
    <t>The passage mentions attending service in a church where charity children are leading the singing. It also describes the girls being dressed in a traditional way, resembling how old ladies used to dress half a century ago. These details suggest the presence and participation of children in the context of the church service, thus covering the theme of childhood/youth.</t>
  </si>
  <si>
    <t>http://data.open.ac.uk/led/lexp/1447705841130</t>
  </si>
  <si>
    <t>Another incident, haud obliviscari took place that evening. He [Mendelsohnn] made me play a Bach prelude to him, with cold perspiration running down my back and in such an agony of nervousness as I have never since been called upon to fight against ‚Äî I was only nine years old and extremely sensitive ‚Äî and, when my terrible ordeal had come to an end, patted my head, kissed me between the eyes, and said: "Little fellow, you were born a musician, and will play the piano some day." I doubt whether that night there was another so happy and proud a boy as I within the confines of Her Most Gracious Majesty's realms.</t>
  </si>
  <si>
    <t>The passage mentions a specific incident from the narrator's childhood when they were only nine years old and highly sensitive. It describes the narrator's emotions and their experience as a young boy, indicating a reference to childhood and youth.</t>
  </si>
  <si>
    <t>http://data.open.ac.uk/led/lexp/1515701469233</t>
  </si>
  <si>
    <t>How safe and sure-footed these laborious Portantini are, we had almost daily experience during our residence in Genoa‚Äîin our visits to the villa of Santa Anna*, one of the finest and most elevated of those that command the beautiful Bay-scenery of Genoa. *The villa Santa Anna is the favourite summer-residence of the Marchesa Theresa Pallavicini. We were present there at one of the most picturesque f√™tes that can well be imagined, and in which Religion accidentally mingled her rites, with a very singular effect. It was the feast of Saint Anne‚Äîthe saint-day of the younger Marchioness (daughter-in-law to Madame Pallavicini), in honour of whom the entertainment was given. As we were carried up the steep and dark acclivities, on the summit of which the villa and its gardens, brilliantly illuminated, blazed like meteors, we observed several little shrines, erected by the votarists of the Saint, lighted with wax tapers and decorated with flowers. Bands of children and young women sang choruses, and suffered them to fade away in dying cadences, which were taken up by other groups, and echoed back. The entertainment at the villa was a concert, ball, and supper‚Äîthe two latter under an awning,and in the open air, delicious from the softness of evening and the profusion of flowers. About midnight the moon rose,‚Äîand the Bay, with its shipping‚Äîthe Apennines‚Äîa light-house‚Äîa fortress‚Äîthe town beneath, all touched with silver rays, or partially bid in deep shadows, completed the scene.</t>
  </si>
  <si>
    <t>The passage mentions children and young women singing choruses and participating in the festivities at the villa. This indicates the presence and involvement of young people, thus covering the theme of childhood/youth.</t>
  </si>
  <si>
    <t>http://data.open.ac.uk/led/lexp/1452552834876</t>
  </si>
  <si>
    <t>Side by side with learning to play the piano I was taught the elements of singing by a Mr. Hirschberg, and harmony by Professor Schaffer, under whose conductorship I sang, when a little over nine years old, the soprano solo in Mendelssohn's Hear my Prayer at a concert of the Church Music Society. How I loved that beautiful air "Oh, for the wings, for the wings of a dove," and how I flushed with elation and pleasure when I received a bright new thaler (three shillings) into the bargain!</t>
  </si>
  <si>
    <t>The passage mentions the author's experience as a little over nine years old, indicating a reference to childhood.</t>
  </si>
  <si>
    <t>http://data.open.ac.uk/led/lexp/1516535522520</t>
  </si>
  <si>
    <t>The ALBERGO DE' POVERJ is an enormous poor-house, begun by Charles the Third, and not yet completed. It contains one thousand five hundred men and boys, and seven hundred women. [‚Ä¶] There are likewise [at the poor-house] a Lancastrian school; a music school; schools for different arts; a theatre; a chapel; and a college, in which pensioners are admitted. The whole of the wards, as well for sleeping as for use during the day, are as clean as the best private house; the food is of a good quality; and the children well clothed and healthy. The boys are trained to arms, and the movements of the institution are conducted by beat of drum. [‚Ä¶] Mendicants are forced to enter into this establishment; a circumstance which keeps the streets of Naples tolerably clear; but the environs of the city teem with these worst of nuisances.</t>
  </si>
  <si>
    <t>The passage mentions the presence of one thousand five hundred men and boys in the poor-house, along with the mention of children being well clothed and healthy. This indicates the presence of children and young people in the context, supporting the theme of childhood/youth.</t>
  </si>
  <si>
    <t>http://data.open.ac.uk/led/lexp/1438447751146</t>
  </si>
  <si>
    <t>A few days later we all went over to Swansea to take part in the annual concert given by Mme. Patti in aid of the local charities. The journey each way assumed the character of a triumphal progress, the entire route from the station to the concert-hall being lined by dense crowds. It was touching to witness the eagerness of the humble folk‚Äî men, women, and children‚Äî to catch a glimpse of the illustrious vocalist, who once every year came from her mountain home to aid the institution that succored their needy and suffering. The concert itself was memorable because on this occasion, for the first time in her life, the famous songstress delivered as an encore the soul-stirring strains of the Welsh national air, ''Land of my Fathers‚Äù ; and when, at her request, her enthusiastic auditors joined in the chorus, the effect was simply electrifying.</t>
  </si>
  <si>
    <t>The passage mentions children as part of the crowds eagerly trying to catch a glimpse of the vocalist. This indicates the presence of children and young people, making it relevant to the theme of childhood/youth.</t>
  </si>
  <si>
    <t>http://data.open.ac.uk/led/lexp/1450871141246</t>
  </si>
  <si>
    <t>Some years ago I went out of sheer curiosity to hear the Huguenots. I hated the whole thing from beginning to end, though I tried hard to recapture the mood in which I had first heard it as a child. But it was dead and gone. I couldn‚Äôt even raise its ghost. Had I succeeded let us hope it would have frightened me! For, anything more alarming to a musician than to find that he or she was genuinely admiring that sort of music again, I cannot imagine!</t>
  </si>
  <si>
    <t>The passage mentions the author's experience of first hearing the Huguenots as a child and attempting to recapture that childhood mood. This indicates a discussion or reference to the theme of childhood/youth.</t>
  </si>
  <si>
    <t>http://data.open.ac.uk/led/lexp/1451933416806</t>
  </si>
  <si>
    <t>Whither have vanished the two or three really meritorious stringed bands ‚Äî one of them used to play every Thursday afternoon in Manchester Square ‚Äî which performed the overtures to Zampa, Masaniello and William Tell so dashingly? They were, I fancy, chiefly composed of Italians and Frenchmen, and used to take something considerable in silver every time they performed. In common with many other youthful music-lovers, I loved to follow them about for hours at a stretch, and yearned to enlist in their harmonious ranks.</t>
  </si>
  <si>
    <t>The passage mentions the narrator's experience as a youthful music-lover and their desire to join the stringed bands, indicating a connection to childhood/youth and young people.</t>
  </si>
  <si>
    <t>http://data.open.ac.uk/led/lexp/1437845266061</t>
  </si>
  <si>
    <t>"Perhaps he has some talent for music‚Äù said the sick man as he heard little RICHARD, then only seven years old, strumming a tune from Der Freyschutz on the piano. It was Louis GEYER, his step-father; painter, author, and actor, then on his death-bed, thinking of the future, planning as dying men plan, and hitting the mark as they often hit it, quite at random. The child's vivid temperament and eager, sensitive mind had always made him a favourite with the actor and the poet, and he thought of making a painter of RICHARD, but the boy seemed to have no turn for it. His mother, a woman full of life and imagination, was less anxious and more wise. She let him grow, and happily he was left to her, "with no education" as he says, "but life, art, and myself."</t>
  </si>
  <si>
    <t>The passage mentions a young boy, Richard, who is described as being seven years old. It also mentions his mother and her approach to his upbringing, indicating a focus on the theme of childhood/youth.</t>
  </si>
  <si>
    <t>http://data.open.ac.uk/led/lexp/1437822193958</t>
  </si>
  <si>
    <t>In 1798 he escaped, with his father's tardy consent, to Lucca, where a musical festival in honour of St. Martin was going on. He there gave frequent concerts, and was everywhere .met with applause, and, what was more to the purpose, with money. Surrounded by men of inferior talents, a mere inexperienced boy, without education, without knowledge of the world, with nothing but ambition and his supreme musical genius, he now broke wildly away from all wise restraints, and avenged himself upon his father's severity by many youthful excesses. He gambled he lost he was duped by his companions; but he made money so fast, that he soon owned about 1,000.</t>
  </si>
  <si>
    <t>The passage mentions a 'mere inexperienced boy' who is described as having no education, knowledge of the world, and is surrounded by men of inferior talents. His actions are described as youthful excesses, indicating a focus on the theme of childhood/youth.</t>
  </si>
  <si>
    <t>http://data.open.ac.uk/led/lexp/1433936274117</t>
  </si>
  <si>
    <t>Letter from Bunsen to his wife, The Hotel Baur, Zurich: 5th July, 1840 - On the preceding evening, in the garden of Frau Rosine Burckhardt, groups had formed for more close acquaintance ; now that all had participated in such abundance of interest and communication, none seemed to be strangers to each other. Herein an arbour, there on a grass-plot, a few or more collected to join in a hymn, or hear the communications of a speaker ; and sounds of softened harmony or of chastened cheerfulness pervaded the garden ; children played all around, without creating any disturbance ; there is here no question as to admission, no check or exclusion, and the soft evening air, the blue sky, the verdure and flowers seemed to blend with the social joy and melody.</t>
  </si>
  <si>
    <t>The passage mentions children playing in the garden, indicating the presence of childhood/youth.</t>
  </si>
  <si>
    <t>http://data.open.ac.uk/led/lexp/1435441493640</t>
  </si>
  <si>
    <t>I was present when this extraordinary being [Mme Malibran] was introduced to Rossini, as a girl of fourteen, by her father Garcia. Having sang a cavatina, the grand maestro said, " Practice, Mademoiselle, and you must inevitably rise to the highest point of your profession...</t>
  </si>
  <si>
    <t>The passage mentions a girl of fourteen, indicating a reference to childhood/youth.</t>
  </si>
  <si>
    <t>http://data.open.ac.uk/led/lexp/1438004319285</t>
  </si>
  <si>
    <t>He was only twelve when he played for the first time at the Italian Opera, and one of those singular incidents which remind one of PAGANINI'S triumphs occurred. At the close of a bravura cadenza the band forgot to come in, so absorbed were the musicians in watching the young prodigy. Their failure was worth a dozen successes to LISZT. The ball of the marvellous was fairly set rolling.</t>
  </si>
  <si>
    <t>The passage mentions the protagonist's age of twelve, indicating childhood/youth.</t>
  </si>
  <si>
    <t>http://data.open.ac.uk/led/lexp/1432295361459</t>
  </si>
  <si>
    <t>About that time some one had the notion that I should hear an orchestra. So they took me to a symphony concert and my mother held me in her arms near the door. Until then I had only heard single violins and their tone had not pleased me. But the impression of the orchestra was entirely different and I listened with delight to a passage played by a quartet, when, suddenly, came a blast from the brass instruments the trumpets, trombones and cymbals. I broke into loud cries, "Make them stop. They prevent my hearing the music." They had to take me out.</t>
  </si>
  <si>
    <t>The passage describes the perspective and experience of a young person attending a symphony concert for the first time. The mention of the narrator's mother holding them in her arms and their reaction to the orchestra indicates a childhood/youth theme.</t>
  </si>
  <si>
    <t>http://data.open.ac.uk/led/lexp/1558352441082</t>
  </si>
  <si>
    <t>In pursuance of the usual system of my mother, the person who instructed my sister in music ‚Äî Billy Warren, as we familiarly called him‚Äîbecame soon an intimate in the family, and was morning and night a constant visitor. The consequence was that, though I never received from him any regular lessons in playing, yet by standing often to listen when he was instructing my sister, and endeavouring to pick out tunes ‚Äì or make them ‚Äì when I was alone, I became a piano-forte player (at least sufficiently to accompany my own singing) before almost any one was in the least aware of it.</t>
  </si>
  <si>
    <t>The passage mentions the narrator's childhood and their experience with learning to play the piano as a child.</t>
  </si>
  <si>
    <t>http://data.open.ac.uk/led/lexp/1450875577653</t>
  </si>
  <si>
    <t>A few days later I set Sully Prudhomme‚Äôs beautiful words, ‚ÄúNe jamais la voir ni l‚Äôentendre.‚Äù This time I was far more excited; it was a very much better song [than author‚Äôs setting of Byron‚Äôs ‚Äú Farewell, if ever fondest prayer.‚Äù], and I gave it to one of my cousins to try over. She had a soprano voice and sang with a good deal of dramatic feeling. The melody I had composed was broad and flowing, and there was something in the song that made it possible for a singer to ‚Äúlet himself go‚Äù in it. I was almost beside myself with joy when I heard her sing it for the first time. She threw herself into the spirit of the words and sang the music with real passion, as she has sung many a song of mine since then.</t>
  </si>
  <si>
    <t>The passage does mention childhood indirectly by mentioning the author's experience of creating a song for his cousin who had a soprano voice. This suggests a connection to childhood or youth as the author is likely to be relatively young when engaging in this creative endeavor.</t>
  </si>
  <si>
    <t>http://data.open.ac.uk/led/lexp/1444160581361</t>
  </si>
  <si>
    <t>I do not hope to hear it [Mozart‚Äôs sextet] ever rendered again as it was given on the 15th February, 1867, in the Diana Saal, by five of the most eminent soloists then living (including Kapellmeister Hellmesberger himself, who literally played " second fiddle " to his talented child), under the leading of handsome little Pepi.</t>
  </si>
  <si>
    <t>The passage mentions a talented child and refers to the leading of little Pepi, indicating the presence or mention of children or young people in the context of music performance.</t>
  </si>
  <si>
    <t>http://data.open.ac.uk/led/lexp/1438165920566</t>
  </si>
  <si>
    <t>Yet in his inmost heart, I fancy, his famous sister, Malibran, reigned supreme. She was his junior by three years, but at the period here referred to had achieved triumphs unsurpassed by any singer of her time, and yet she had been dead and buried some forty years! He would describe her as the most natural genius he had ever encountered, and also the most precocious. A great deal that has been related concerning her is purely imaginary; but one perfectly true story is that of an incident which happened at Naples one night when, a little girl of five, she was playing the part of the child in Paer's masterpiece, ‚ÄúAgnese." In this opera there occurs a scene where a husband and wife, who have quarreled, are reunited through the agency of their little daughter. The tiny Malibran had attended all the rehearsals, and so extraordinary was her memory that she knew the whole opera by heart. On the night of the performance, the prima donna, in the episode above mentioned, either forgot her part or hesitated a moment, when, lo! the little girl by her side instantly took up the melody and sang out with such vigor and resonance that the entire house heard her. The prima donna was about to interfere when the audience shouted, ‚ÄúBrava! Don't stop her. Let the child go on!" And go on the child did, until she had sung through the entire scene, amid an exhibition of true Italian enthusiasm.</t>
  </si>
  <si>
    <t>The passage mentions a specific incident involving a little girl named Malibran who was five years old at the time. It describes her role in an opera as a child character and emphasizes her extraordinary memory and natural talent. This incident highlights her precociousness and involvement in the performing arts during her childhood.</t>
  </si>
  <si>
    <t>http://data.open.ac.uk/led/lexp/1451932420020</t>
  </si>
  <si>
    <t>I miss the violoncello and clarinet soloists, mostly sightless, who used to patrol the streets of the "quiet" neighbourhood [of London] in which my early youth was passed, whose rate of progress averaged about one mile in four hours, and who never played any air, so far as my memory serves me, that was not imbued by its nature or their art with a settled and heartrending melancholy.</t>
  </si>
  <si>
    <t>The passage mentions the author's early youth and childhood.</t>
  </si>
  <si>
    <t>http://data.open.ac.uk/led/lexp/1448038101349</t>
  </si>
  <si>
    <t>On Sunday morning, at 11 o‚Äôclock, we attended divine service in the parish church of St. Nicholas, Rev. Mr. Havergal rector. The exercises commenced by a few measures as a voluntary, or rather prelude, and the ‚Äúgiving out‚Äù the tune on the organ, after which all the congregation united in a single stanza sung to the old tune called ‚ÄúTallis‚Äôs Evening Hymn.‚Äù The hymn was not read nor named, but it appeared to be a common thing for the worship to commence in the use of a stanza well known, always the same, and to the same tune. It was a hearty commencement, for every one seemed to join with full voice. The service was read by the curate. The chanting was done by the whole congregation, and the responding was between the occupants of the lower floor and those of the gallery ‚Äî but the song was universal ‚Äî men, women and children uniting harmonious voices. The Venite and the Te Deum were chanted responsively; the psalms were not chanted but, read in the usual manner. Two metrical hymns were sung during the service. The tunes were both of the old ecclesiastical class, and were in the same rhythmic form as St. Ann‚Äôs, York, &amp;amp;c. appear in the Cantica Laudis. The first and last words of each line being long, and all the rest short. They were sung by all the people, and in very quick time; as fast as propriety would allow the enunciation of the words. They were sung somewhat quicker than the writer has taught this class of tunes in musical conventions and singing classes in America. Let the tune Uxbridge, for example, be sung in quick time, somewhat quicker than usual, and the crotchets will give the time of the minims in the above-named class of tunes. There were one or two organ interludes introduced in a psalm of five stanzas; but these were very short, not more than about two measures, or the length of the last line of a common metre tune. ‚ÄúThese tunes would be popular in America,‚Äù said the lady who was with me, who, though not a singer, has been accustomed for many years to give close attention to the Psalmody, and to hear criticisms and remarks concerning it. And indeed, they are as far from being dull and heavy as need be; I doubt not that many good people, with us, would think it almost irreverent to sing a hymn through with such rapidity. Yet all the people, old and young, joined ‚Äî all seemed to know the tunes perfectly, and all kept well together.</t>
  </si>
  <si>
    <t>The passage mentions children and young people joining in the singing during the divine service in the parish church of St. Nicholas. It states that 'men, women, and children uniting harmonious voices'. This indicates the presence and participation of children and young people, thus covering the theme of childhood/youth.</t>
  </si>
  <si>
    <t>http://data.open.ac.uk/led/lexp/1437821785598</t>
  </si>
  <si>
    <t>At Parma lived the celebrated musician ROLLA. To ROLLA was the boy taken; but ROLLA was ill. Whilst waiting in the ante-room little NICOLO took up a violin, and played off at sight some difficult music which he found lying on the table. The invalid composer raised himself on his bed to listen, and eagerly inquired who the great master was who had arrived, and was playing in his ante-room? "A mere lad! Impossible!" but on PAGANINI'S making his appearance as an humble pupil, ROLLA at once told him that he could teach him nothing.</t>
  </si>
  <si>
    <t>The passage mentions a 'mere lad' (referring to little Nicolo) who plays the violin and impresses the composer Rolla. This indicates the presence of childhood/youth in the passage.</t>
  </si>
  <si>
    <t>http://data.open.ac.uk/led/lexp/1469200286371</t>
  </si>
  <si>
    <t>On the evening of the same day, after having discovered and supplied myself with many new musical publications of much interest and beauty, I left Dresden for Magdeburg. During the journey a singular incident occurred which showed unmistakably how well the musical education of the young is cared for in Germany. At one of the stations (Oschatz) where we stopped for refreshment, a number of boys (perhaps twenty) returning from school, were met by their companions and also by several young girls, whose joy at returning home was evidenced in their beaming, happy countenances. The whole party quickly formed into a procession, and, marching off two abreast with military precision, headed by the biggest boy, who played a large accordion, sang with excellent time and accent to some appropriate words the following pretty and simple two-part song.</t>
  </si>
  <si>
    <t>The passage mentions young boys and girls returning from school and their joyful countenances, indicating a presence of childhood/youth.</t>
  </si>
  <si>
    <t>http://data.open.ac.uk/led/lexp/1437670482083</t>
  </si>
  <si>
    <t>Another afternoon there came on a boy with a shock head of light hair, who was received with a storm of applause. He was about sixteen, and held a violin. His name was JOACHIM. He laid his head upon his Cremona, lifted his bow arm, and plunged into such a marvellous performance of BACH'S "Chaconne" as was certainly never before heard in London. The boy seemed to fall into a dream in listening to his own complicated mechanism. He shook out the notes with the utmost ease and fluency. It all seemed no trouble to him, and left him quite free to contemplate the masterpiece which he was busy in interpreting. MENDELSSOHN, after hearing him play the same masterpiece on one occasion, caught him in his arms and embraced him before the audience.</t>
  </si>
  <si>
    <t>The passage mentions a boy who is about sixteen years old. Therefore, it covers the theme of childhood/youth.</t>
  </si>
  <si>
    <t>http://data.open.ac.uk/led/lexp/1449011557797</t>
  </si>
  <si>
    <t>In the evening we went to the Wickliffe Chapel, Commercial Road, East, Rev. Andrew Reed, D.D., pastor. Dr. Reed was in America several years since, in company with Mr. Matheson, now no more. In the singing exercises, the hymn was lined out. The choir (so called) consisted of several men who occupied a square pew in front of the pulpit The first tune was Dr. Arnold‚Äôs Wareham, abridged; the second Was French (Dundee), and the third I knew not, but it was unfit for Congregational use, as it went up to G and dwelt there considerably. No small effort was made by good people around me to reach the lofty eminence, but in vain; most voices fell short of the pitch, and vibrations inharmonious followed. The hymn was that beginning, ‚ÄúNo more, my God, I boast no more,Of all the duties I have done.‚Äù The tune Hamburg, in the key of E flat, would have suited it exactly.</t>
  </si>
  <si>
    <t>The passage does not cover the theme of childhood/youth or describe or mention childhood/youth or children and young people in any way. It primarily discusses a visit to the Wickliffe Chapel and describes the singing exercises and the hymns that were performed.</t>
  </si>
  <si>
    <t>http://data.open.ac.uk/led/lexp/1450198228374</t>
  </si>
  <si>
    <t>Jullien was performing a piece entitled Night ‚ÄîI cannot now give the composer‚Äôs name. At the beginning the audience was told, either orally or by printed notice, that there might be some startling effects, but no one need be afraid,‚Äîall would end well, etc. It is not a difficult task to compose an effective piece to be called Night with the assistance of a grand orchestra as the main factor, and given an opening of quiet, monotonous tones, like Felicien David‚Äôs opening to his Desert, a lullaby, a lover‚Äôs serenade, and lots of such odds and ends, which any good man with a lively imagination can invent. At the Crystal Palace music of this sort was purring along and lulling people into reposeful security ‚Äîall quiet as night should ever be‚Äîwhen suddenly the clang of real fire-bells was heard; people jumped from their seats; there was a big commotion ; fire and flames were seen apparently bursting from the roof of the Palace; ushers were rushing about telling people to sit down, for it was a part of the performance; the big doors were swung open, and in rushed two or three fire companies with their ‚Äúmachines,‚Äù hose, and great fire-ladders. These ladders were raised to the roof, and the firemen, in their traditional red flannel shirts and helmets, and carrying speaking-trumpets, climbed the ladders. Real water was squirted, glass was broken, cries, orders, every sort of noise concomitant of a fire was heard,‚Äî-plus the big orchestra, which was making a fearful din, sawing and blowing fortissimo through every possible diminished seventh that could be raked up out of the musical scale. It lasted long enough to make the most tremendously red-peppered musical sensation that mortal ears ever heard. It must be understood that all the previously distributed notices were not sufficient to prevent some timid souls from being alarmed. The noise and confusion created almost a panic. Some were fainting, others bursting with laughter, the cooler ones enthusiastically admiring the well-arranged piece. Finally, the fire was put out, the firemen with their machines retired, and the orchestra artistically prepared the audience for a song of praise and thanksgiving which came in the shape of Old Hundred played and sung, and joined in by the well-pleased audience. It was a ne plus ultra of realistic music</t>
  </si>
  <si>
    <t>The passage does not cover the theme of childhood/youth or mention children or young people. It focuses on a musical performance at the Crystal Palace and describes the unexpected inclusion of a fire simulation.</t>
  </si>
  <si>
    <t>http://data.open.ac.uk/led/lexp/1448359608080</t>
  </si>
  <si>
    <t>All the churches have organs, but there is no choir in any of them, so that the singing is, as in most other German places, exclusively congregational. Of the several specimens we have heard, the best, perhaps, was at the Reformed Church.</t>
  </si>
  <si>
    <t>The passage does not mention or describe childhood, youth, children, or young people.</t>
  </si>
  <si>
    <t>http://data.open.ac.uk/led/lexp/1518778813446</t>
  </si>
  <si>
    <t>On this last day of the year, there was a grand ceremony at the church of the Jesuits;‚Äîto sing out the old year‚Äîto offer up thanksgivings for all past blessings‚Äîand to solicit a renewal of them in the year to come. The crowd was immense, and the ceremony very impressive. There is a principle of equality in Catholic congregations, more consonant with the spirit of that religion which teaches that God is no respecter of persons, than the practice which prevails in our own church;‚Äîwhere the greatest distinction is made between the accommodations of the rich and the poor. The former are carefully separated from the contamination of the latter, into pews [‚Ä¶] In the Catholic congregations there are no such invidious distinctions;‚Äîthe rich and the poor kneel down together, on the same marble floor;‚Äîas children of the same Parent‚Äîto ask the same blessings, from their common Benefactor. All the congregation joined in the chant of thanksgiving, and I was deeply impressed by the touching solemnity of the ceremony. There is always something affecting in a large concourse of people participating in the same emotion; the feeling is heightened by the contagion of sympathy, and wound up to enthusiasm by the influence of numbers.</t>
  </si>
  <si>
    <t>The passage does not mention or describe childhood, youth, children, or young people. It primarily focuses on a grand ceremony at a church and the emotions experienced by a large congregation.</t>
  </si>
  <si>
    <t>http://data.open.ac.uk/led/lexp/1451947311627</t>
  </si>
  <si>
    <t>On the 15th of October, 1884, a jubilee celebration took place in Vienna at the Wieden Theatre, to commemorate the fortieth anniversary of the day upon which Johann Strauss, the "Walzerkoenig," made his first public appearance in the character of an orchestral conductor. The stalls, boxes, and pit were crowded with the elite of Viennese society, fashionable, artistic, and literary...fill[ing] all the "numbered'' seats at the Wieden... whilst the galleries were thronged almost to suffocation by Strauss's most enthusiastic admirers ‚Äî the true bom Viennese of the lower middle classes. Archduke William ‚Äî who, being Grand Master of the Order of St. John, seldom shows himself in a theatre ‚Äî occupied the Imperial Box, whilst King Milan of Servia sate out the whole performance in a ground-tier stage box, signifying his admiration for the b√©n√©ficiaire's talents and achievements by conferring upon him, towards the close of the evening, the Cross of the Takovo Order. The progranmie of the occasion consisted of selections from Strauss's operas, conducted by himself. His desk was converted for the nonce into a gorgeous flower-bed of the costliest exotics; and his appearance thereat, baton in hand, was the signal for a demonstration of affectionate rejoicing on the part of the audience, such as, according to the leading journals of the Kaiserstadt, has never before been witnessed within the walls of a Vienna theatre. He opened the entertainment with his bright little overture to Indigo ‚Äî his first opera, produced at the Wieden Theatre about twenty years ago ‚Äî which was rapturously re-demanded. Then came the first act of A Night in Venice, followed by the immortal Schoene blaue Donau during the entr'acte, which inimitable waltz brought down a shower of laurel wreaths upon its composer's head. The second act of Fledermaus with some additions to the dialogue written especially for the occasion, came next, and was succeeded by "musical episodes " from Spitzentuch, Methusalem, Cagliostro, Der Lustige Krieg and the Carnival in Rome, each successive number being supplemented by presentations of addresses, medals, and flowers.</t>
  </si>
  <si>
    <t>The passage does not cover the theme of childhood or mention children or young people in any way. It primarily focuses on a jubilee celebration in Vienna, Strauss's achievements as a composer, and the attendance and activities of the audience.</t>
  </si>
  <si>
    <t>http://data.open.ac.uk/led/lexp/1446500672476</t>
  </si>
  <si>
    <t>On the following Tuesday, accordingly, I was in my accustomed stall [at the Hofoper] at seven precisely, [for a performance of Lohengrin (Hohe-Preise)] just in time to see my friend Carl Eckert take his place at the conductor's desk and look over his acolytes with a circular and severely-inquiring glance before executing the smart double rap that never failed to concentrate their attention upon the tip of his ebony baton [...] As was, and I believe still is, always the case on a Wagner night, the house was crowded throughout; fashion in the side-boxes and dress-circle; science and dilettantism in the stalls, abundantly provided with spectacles and full scores ; various grades of the musical bourgeoisie in the three tiers of upper boxes, and a host of appreciative proletarians in the cheap and capacious gallery. By the time the overture had come to an end every place available to the general public was occupied, and the temperature had risen to its customary tropical degree of elevation. "If this," I found myself thinking, "be the result of the new ventilation system, the Emperor, save for the honour of the thing, might just as well have saved his money." Had the audience been exclusively composed of orchids they could not have been more congenially accommodated in the way of atmosphere. Henry the Fowler, however, had scarcely taken his seat under the shade of the Justice Tree, the public having meanwhile settled down to enjoy and perspire in compliance with hallowed Hofoper traditions, when suddenly piercing jets of iced air invaded the house from every direction simultaneously. The effect in the stalls was that of a lively breeze; persons located higher up in the house described their experiences to me subsequently as varying between a moderate gale and a circular wind-storm of no inconsiderable violence.</t>
  </si>
  <si>
    <t>The passage does not mention childhood/youth or children and young people in any way. It primarily focuses on a performance at the Hofoper and the description of the audience and atmosphere.</t>
  </si>
  <si>
    <t>http://data.open.ac.uk/led/lexp/1438703994435</t>
  </si>
  <si>
    <t>If the interest in Mademoiselle Lind's debut could have been heightened, I should have said that it was increased by the first appearance of the celebrated German bass singer, Staudigl, on the Italian boards, in his famous part of Bertram. His success in this character (for which indeed he had been expressly engaged) was as great as it was merited, although his pronunciation of the Italian language was defective. He was proclaimed the Bertram of the Italian stage, as he had been of the German, Still it was impossible for him to occupy his merited position in the operatic "talk" of the day, when the public mind was wholly and exclusively absorbed by one object ‚Äî Jenny Lind.</t>
  </si>
  <si>
    <t>The passage does not mention or describe childhood, youth, children, or young people. It focuses on the interest in Mademoiselle Lind's debut and the success of the German bass singer, Staudigl.</t>
  </si>
  <si>
    <t>http://data.open.ac.uk/led/lexp/1433108969767</t>
  </si>
  <si>
    <t>Our evening amusements commenced with music, and finished with merry games. Miss Barbara touched a sonata of Beethoven's with deep expression, in which that great composer deplores the loss of one most dear to him. It threw us into a pensive mood, when Carlton, to give a turn to such sensations, called upon me to sing the lines of his favourite poet, Sir Walter Raleigh, which harmonized with the incident of the day:‚Äî O shepherd, what is love, I pray? / It is a yea--it is a nay ; / A pretty kind of sportive play ; / it is a thing will soon away. / Takes vantage, nymphs, while yet you may, / And this is love ! I hear you say.</t>
  </si>
  <si>
    <t>The passage does not cover the theme of childhood/youth or describe or mention childhood/youth or children and young people. It focuses on evening amusements, music, games, and a pensive mood, with no specific reference to childhood or young people.</t>
  </si>
  <si>
    <t>http://data.open.ac.uk/led/lexp/1450273729052</t>
  </si>
  <si>
    <t>In 1853, Madame Sontag came to Boston with a brilliant company, Carl Eckert being the conductor. When the Sontag party first arrived in America they had with them the fine boy violinist, Paul Jullien. I think he was about fifteen years of age at that time. He played mainly Alard and Leonard pieces, and played them very brilliantly. When the company had made a limited concert tour, attended with indifferent success, it was reorganized into an operatic enterprise and the boy violinist returned to Europe. I think his career was closed by death. I remember distinctly Sontag in her best role, ‚Äú La Fille du Regiment‚Äù She was a most attractive picture in her vivandiire costume, with the drum hanging from her neck by a ‚Äú sling,‚Äù and as she was a good drummer she won enormous success. She was certainly a fine actress and an excellent singer.</t>
  </si>
  <si>
    <t>The passage does not cover the theme of childhood/youth or mention childhood, children, or young people. It focuses on Madame Sontag, a violinist, and her performances, as well as her success as an actress and singer.</t>
  </si>
  <si>
    <t>http://data.open.ac.uk/led/lexp/1437748188744</t>
  </si>
  <si>
    <t>I have drawn a deplorable scene descriptive of the hearing of music in private; let me revive a scene, fresh, doubtless, in the memory of many now living, in which the hearing of music in public probably reached its climax. I allude to the production of MENDELSSOHN'S Elijah at the Birmingham festival of 1846, upon which occasion MENDELSSOHN himself wielded the conductor's baton. On that memorable August morning in the year 1846 when, punctual to the minute, FELIX MENDELSSOHN stepped into the conductor's seat, and, facing the immense audience assembled in the noble Town Hall of Birmingham, was received with a storm of applause which was taken up and redoubled by the chorus and orchestra how little did that vast audience know that in little more than a year from that time the heart of the great composer would have ceased to beat! That day, we must always think, was the crowning moment of his life, and that great oratorio seems to us the culmination of his mighty musical and dramatic faculty. All those who were present declare that that first public performance was one never to be forgotten the novelty of treatment, the startling effects, the enchanting subjects, the prodigious daring of some of the situations, the heavenly melodies which have since become musical watchwards, and, above all, the presence of the composer, who sent an electric thrill through the room, and inspired chorus, band, and singers with the same lofty enthusiasm which made him so great and irresistible in achievement all this may now, alas, be remembered, but can never be reproduced. It made the hearing of the music of Elijah for the first time a perfectly typical occasion, and one whose conditions, as far as they are realisable, should never cease to be striven after.</t>
  </si>
  <si>
    <t>The passage does not cover the theme of childhood/youth or mention childhood/youth or children and young people. It is focused on the composer Mendelssohn, his work Elijah, and a memorable public performance.</t>
  </si>
  <si>
    <t>http://data.open.ac.uk/led/lexp/1446671326563</t>
  </si>
  <si>
    <t>The early spring of 1867 was a season of patriotic rejoicing and feverish emotion for the Hungarian nation. For eighteen years Hungary had been dealt with as a conquered country; all the political and administrative institutions had been in abeyance, and the heel of oppression had not been lifted from her neck for a single hour. Austrian military reverses in 1866, however, compelled Kaiser Franz Josef to make large concessions to his Magyar subjects...One of the most strikingly manifest results of this transaction was the "King's" visit to Pesth in the character of a Constitutional monarch ‚Äî his first appearance in the Magyar capital since the days of his boyhood. It was my special mission to witness his reception and the fetes given publicly and privately in honour of the reconciliation achieved between victors and vanquished. Pepi Hellmesberger, with his customary intelligence, had made arrangements to give two concerts during the week of national elation, knowing full well that the capital would be thronged with representative Magyars, free-handed and pleasure- loving, their pockets full of paper currency destined to be squandered in recreation and revelry. I accompanied the ''quadrilateral of harmony" under his command to Pesth, and punctually attended its first performance at the Redoute.</t>
  </si>
  <si>
    <t>The passage does not discuss or mention childhood, youth, or children and young people in any way. It primarily focuses on the political situation and events in Hungary during the early spring of 1867.</t>
  </si>
  <si>
    <t>http://data.open.ac.uk/led/lexp/1433882028513</t>
  </si>
  <si>
    <t>I had the honour of being introduced to the Noble men's Catch Club, at the Thatched House Tavern, by Temple West, Esq., who was president of the evening, and I sat next to him in the chair of the Duke of Argyle, who happened to be absent....Besides noblemen, and many other distinguished persons, there were not less than twenty professional gentlemen, eminent as vocalists...These convivial meetings commence on the opening of parliament, and continue every Tuesday, with a splendid dinner at four o'clock, immediately after which the grace, Non nobis Domine, is sung by the whole company...I ventured to choose that beautiful composition of Webb's, ‚Äî " If Love and all the world were young." What was extraordinary, it could not be found in the index ; but, after much search, a copy was procured. Lord Clinton asked me what part I should like to sing, and I chose the bass...we began the glee, and I did my best to sustain the part. I was pretty alert, or I should have had my heels tripped up by the tasteful liberties they took in performing it. However, on its being finished, I received a slight tap of approbation from Mr. Vaughan, who whispered in my ear, " You are a scientific performer, Sir." More than ordinary applause followed, and I was complimented upon my choice by one or two noblemen, who said they had never heard it before.</t>
  </si>
  <si>
    <t>The passage does not mention childhood or youth in any way. It mainly focuses on the author's experience at a social gathering and his performance of a musical composition.</t>
  </si>
  <si>
    <t>http://data.open.ac.uk/led/lexp/1449243316327</t>
  </si>
  <si>
    <t>In his Carnaval de Ventse, he exhibited a mastery over every form of violin technics which quite reached the marvellous. His chromatic scale, played staccato from the lowest to the highest note, and down again to the lowest, in one bow,‚Äî either an up or down bow,‚Äîwas a feat, a tour de force, shown us by no other virtuoso. His double trills and double harmonics were perfect. Nor was it in mere technical playing that he was great, for he played with much sentiment and feeling, and in quartette playing he showed his best quality. He was the master-player and king of all I have heard.</t>
  </si>
  <si>
    <t>The passage does not describe or mention childhood, youth, children, or young people in any way.</t>
  </si>
  <si>
    <t>http://data.open.ac.uk/led/lexp/1518781014746</t>
  </si>
  <si>
    <t>Convalescence. Visited the opera for the first time. Of all the stupid things in the world, a serious opera is perhaps the most stupid, and the opera of to-night [Armida] formed no exception to this observation. The theatre is, I believe, the largest in Europe, and it is certainly too large for the singers, whose voices sound like penny trumpets on Salisbury Plain.* * It ought to excite little wonder, that there are so few good singers in Italy; for she is unable, from her poverty, to retain those whom she has herself formed. [‚Ä¶] Besides, the Italians of the present day have no taste for the higher kinds of music,‚Äîfor full and grand harmonies,‚Äîor for instrumental music in general. If you talk to them of Haydn, Mozart, or Beethoven, they shrug up their shoulders, and tell you‚Äî" E Musica Tedesca,‚Äînon ci abbiamo gusto." Cherubini, their only really great composer, might perhaps be cited as an exception, [‚Ä¶] What the Italians like, is an easy flowing melody, unincumbered, as they would call it, with too much harmony. Whatever Corinne may say to the contrary, they seem to have little or no relish for impassioned music. Take an example of the taste of the times from the Opera of to-night‚ÄîArmida‚Äî the composition of their favourite Rossini. His operas are always easy and flowing;‚Äîabounding in prettinesses and melting cadenzas, but he never reaches, nor apparently does he attempt to reach, the sustained and elevated character which distinguishes the music of Mozart. But Rossini's works ought not to be too severely criticised; for the continual demand for new music is greater than any fertility of head could supply. The Italians never like to go back;‚Äîwithout referring so far as their own great Corelli‚ÄîCimarosa, Paisiello, and others of equally recent date, are already become antiquated; and as Rossini is almost their only composer, he is obliged to write an opera in the interval of a few weeks, between the bringing out of the last, and its being laid on the shelf. It is a sad tantalizing thing to hear music in Italy which you may wish to carry away with you; for they have no printed music!‚ÄîThis alone is sufficient to indicate the low state of the art. From Naples to Milan, I believe, there is no such artist as an Engraver of Music , and you never see a Music shop. You must therefore go without it, or employ a Copier, whose trade is regulated by the most approved cheating rules. He charges you according to the quantity of paper written on, and therefore takes care not to write too closely.</t>
  </si>
  <si>
    <t>The passage does not cover the theme of childhood/youth or mention children or young people in any way. It mainly discusses the author's opinion on opera and music in Italy.</t>
  </si>
  <si>
    <t>http://data.open.ac.uk/led/lexp/1438598938260</t>
  </si>
  <si>
    <t>This same year, by the way, witnessed the brief ‚ÄúPerosi craze‚Äù. How that purely artificial vogue ever came to extend beyond the walls of the Italian churches no one knows. At least it should have stopped short at Paris, which was as far as the youthful abbe himself contrived to get on his road to London. But for a time the ‚Äúcraze" raged in England with the virulence of an epidemic, and many sane musicians persuaded themselves that the new oratorio composer was a genius of the first magnitude. His ‚ÄúTransfiguration", his ‚ÄúRaising of Lazarus," and his ‚ÄúResurrection of Christ" were all performed at the London Musical Festival which Robert Newman started at Queen's Hall in May; while his ‚ÄúPassion of Christ" was given at the Norwich Festival in the autumn. In each instance, however, there was felt a keen sense of disappointment. At best Perosi's works could appeal only to the ear amid ecclesiastical surroundings, and even there their woeful lack of originality was bound to irritate the critical listener.</t>
  </si>
  <si>
    <t>The passage does not mention childhood, youth, children, or young people. It focuses on the 'Perosi craze' and the disappointment in the composer's works.</t>
  </si>
  <si>
    <t>http://data.open.ac.uk/led/lexp/1448368573498</t>
  </si>
  <si>
    <t>The best choir-singing, (Roman Catholic,) without accompaniment, we have heard, was at Munich[.]</t>
  </si>
  <si>
    <t>The passage does not mention childhood or youth. It focuses on choir-singing in Munich.</t>
  </si>
  <si>
    <t>http://data.open.ac.uk/led/lexp/1451667578547</t>
  </si>
  <si>
    <t>I have heard him [Anton Rubinstein] transpose one of the most heart-breaking fugues (heart-breaking, of course, only from a mechanical point of view) of the "forty-eight" from a flat key into a sharp key, the latter not even being one of his own selection, but chosen by a fellow-pianist whom I shrewdly suspected at the time to be guilty of intending to set Rubinstein an impossible task. He played the fugue in question‚Äî which I had only too good reason to know by heart ‚Äî without missing a note or omitting an emphasis. When it was over, I noticed that the perspiration was standing out in great beads upon his massive forehead, from which unwonted symptom of fatigue I drew the inference that he had put a heavy strain upon his powers. But that he had performed this astonishing feat at unforseen request and without a minutes hesitation.</t>
  </si>
  <si>
    <t>The passage does not cover the theme of childhood/youth or mention childhood/youth or children and young people in any way. It primarily discusses the musical abilities and efforts of Anton Rubinstein.</t>
  </si>
  <si>
    <t>http://data.open.ac.uk/led/lexp/1450351323826</t>
  </si>
  <si>
    <t>Printers have played some funny tricks with our programmes at times. It is a dangerous thing not to see a ‚Äúproof" before printing, but often the programme has to be ‚Äú rushed,‚Äù and there is no opportunity. One of our violinists was to play a solo on the old French air, ‚Äú Je suis le petit tambour." When the concert was over, my attention was called to this number on the programme, which read, to my horror, ‚Äú Jesus le petit tambour." At another time, Mr. Schultze was playing nightly the old caprice by Miska Hauser, entitled, The Bird in the Tree. Writing the programme one day in the office of the printer, I incautiously wrote, ‚Äú Bird business, Mr. Schultze,‚Äù supposing that they would print the full title as usual. The programmes were printed without giving me a chance to read the proof. When we came to that special number, we noticed a peculiar buzz and fun- enjoying condition among our auditors. When the concert was over, we inquired the cause, and a friend replied, handing us a programme, ‚Äú We wanted to know when Mr. Schultze was to begin his ‚Äò bird business.‚Äô ‚Äù It was a funny way to learn a useful lesson.</t>
  </si>
  <si>
    <t>The passage does not cover the theme of childhood/youth or describe or mention childhood/youth or children and young people in any way.</t>
  </si>
  <si>
    <t>http://data.open.ac.uk/led/lexp/1450267181437</t>
  </si>
  <si>
    <t>In early days our Club held a few Mendelssohn birthday festivals. The first one, February 3, 1851, given in the Melodeon, was a great success. We invited as guests all our concert subscribers, decorated the hall tastefully, and covered the face of the balcony with white cotton cloth fringed with evergreen, on which, in letters nearly a yard long, was the legend: ‚Äú Born, Feb. 3, 1809. Died in 1847.‚Äù The stage was of course the focus of our efforts. We had borrowed a plaster bust of Mendelssohn, placed it on a pedestal festooned with flowers, and put it at the front-centre of the stage. Our five music-stands were also decorated with flowers. Then we gathered together and played round this representative, so to speak, patronymic saint He was our idol; we offered him our adoration and homage. We were young, and certainly sincere. Satisfied it was a proper thing to do, we did it, and had no mauvaise honte. Nothing of that nature could be done in this age. It would be called childish‚Äîridiculous perhaps.</t>
  </si>
  <si>
    <t>The passage does not cover the theme of childhood/youth or describe or mention childhood/youth or children and young people. It mainly discusses the Club's celebration of Mendelssohn's birthday and their admiration for him.</t>
  </si>
  <si>
    <t>http://data.open.ac.uk/led/lexp/1433948181956</t>
  </si>
  <si>
    <t>With the opera stage, Bunsen had no patience, and though he visited it in London, in attendance on the Prince of Prussia, even Jenny Lind (although he entirely felt her power of grace as well as voice) failed to enable him to find pleasure or even amusement in that form of dramatic representation against which he peculiarly protested, as being the betrayal of a good cause, and the caricature of a kind of composition which he acknowledged to be founded in reason, and desired to see revived by a real master of combined verse and harmony.</t>
  </si>
  <si>
    <t>The passage does not cover the theme of childhood/youth or mention children and young people in any way. It focuses on Bunsen's views on opera and his desire to see a certain type of composition revived.</t>
  </si>
  <si>
    <t>http://data.open.ac.uk/led/lexp/1438704310167</t>
  </si>
  <si>
    <t>Great as was the excitement produced by the Alice of Jenny Lind, it was perhaps exceeded by her next performance. In the part of Amina, in "La Sonnambula," she surpassed all previous expectations. In simplicity, tenderness, and grace, in perfect impersonation, these qualities being combined with exquisite delivery of the music, she was universally declared to have beaten all her compeers "out of the field." Not only was she the Sonnamhula, but Amina was generally looked upon as the culminating point of her unprecedently successful season. Ably seconded by Gardoni, she stamped the part as her own, and threw a fresh charm over an opera, always beautiful, it is true, but yet "hackneyed" to the last degree.</t>
  </si>
  <si>
    <t>The passage does not cover the theme of childhood/youth or mention children and young people. It focuses on Jenny Lind's performances and her success in the opera 'La Sonnambula'.</t>
  </si>
  <si>
    <t>http://data.open.ac.uk/led/lexp/1517328529598</t>
  </si>
  <si>
    <t>The Benedictine convent is highly deserving the notice of every traveller. The vast extent and general neatness of the buildings are very striking. It is enriched with a large museum [‚Ä¶] The library is handsome; the church spacious and simple in its architecture, not being yet adorned with rich marbles. It contains an organ, justly celebrated as one of the most remarkable in Europe; the variety of its notes, and its accurate imitation of various other musical instruments, is astonishing. It is far superior to that which I heard at St. Martino, near Palermo.</t>
  </si>
  <si>
    <t>The passage does not cover the theme of childhood/youth or mention children or young people. It mainly focuses on describing the Benedictine convent, its buildings, museum, library, church, and the remarkable organ.</t>
  </si>
  <si>
    <t>http://data.open.ac.uk/led/lexp/1516534240565</t>
  </si>
  <si>
    <t>The Saint's day [St. Abbondio] was ushered in by all the splendour of Italian skies; the waters were blue and brilliant as the heavens: every steeple sparkled in the sunshine; and every bell tolled, from the shores of the Chiavenna, to the Duomo of Como. Not a mountain, not a paese in the district, but had yielded up its inhabitants to the festivity of the season: some issued forth upon the lake, in their various holiday garb, of bright and gaudy colours, rowing their loaded boat, which sunk deep in the water by its heavy weight; others sailed gallantly, with fluttering canvass and flaunting banners: while the inland votarists came pouring down the acclivities of Saint Fermo and Saint Elmo (the women distinguishable afar by their glittering bodkins), all bending their steps to that venerable Dome, where glittered in large golden characters‚Äî"Indulgenza Plenaria." The day began with a musical mass, at which the Bishop of Como officiated in pontificalibus; the whole sumptuous parade of the most sumptuous and most attractive of all religions was exhibited; and the same orchestra which performed the "Cenerentola," at the Opera, the night before, and symphonized the triumphs of the Glass Slipper, now with the exact same strains (the brilliant harmonies of Rossini) accompanied the most solemn and imposing ceremonies of the most holy of mysteries.</t>
  </si>
  <si>
    <t>The passage does not mention or describe childhood, youth, or young people in any way.</t>
  </si>
  <si>
    <t>http://data.open.ac.uk/led/lexp/1524244153922</t>
  </si>
  <si>
    <t>[Thom reflects on the solace of song for poverty-stricken handLoom weavers, and on writing song lyrics] Song was the dew drops that gathered during the long dark night of despondency, and were sure to glitter in the very first blink of sun [‚Ä¶] We had nothing to give but a kind look and a song [‚Ä¶] Thinking that the better features of humanity could not be utterly defaced where song and melody were permitted to exist, and that where they were not all crushed, Hope and Mercy might yet bless the spot, some waxed bold, and for a time took leave of those who were called to ‚Äúsing ayont [about] the moon‚Äù, groping amidst the material around and stringing it up, ventured on a home-made lilt.‚ÄîShort was the search to find a newly kindled love, or some old heart abreaking. Such was aye amongst us and not always unnoticed, nor, as ye shall see, unsung. It was not enough that we merely chaunted, and listened; but some more ambitious, or idle if you will, they in time would try a self-conceived song. Just as if some funny little boy, bolder than the rest, would creep into the room where lay Neil Gow‚Äôs fiddle, and touch a note or two he could not name. How proud he is! how blest! for he had made a sound, and more, his playmates heard it, faith! Here I will introduce one of these early touches [the lyrics to Thom‚Äôs air ‚ÄòLass, gin you lo‚Äôe me, tell me noe‚Äô]. [‚Ä¶] This ditty was sung in the weaving shops, and when in the warbling of one who could lend a good voice to the occasion, and could coax the words and air into a sort of social understanding, then was it a song. I cannot remember the precise date of this melancholy creation. Sure enough some time around 1826, when banks were falling like meteors, but rather oftener; the world seemed hurrying to ruin [‚Ä¶] Amidst all this, and more than all this, weavers would sing.</t>
  </si>
  <si>
    <t>The passage does not mention childhood or young people in any way. It focuses on the solace of song for poverty-stricken handloom weavers and the act of writing song lyrics.</t>
  </si>
  <si>
    <t>http://data.open.ac.uk/led/lexp/1438444169457</t>
  </si>
  <si>
    <t>Notwithstanding its French origin and treatment, ‚ÄúEsmeralda‚Äù was in all essential matters an English opera, and as such the public knew and remembered it. Clothed in a foreign garb, it did not really appeal to connoisseurs, while the subscribers, as usual, gave infinitely more thought to the interpreters than to the work. That Goring Thomas's charming opera would have fared better‚Äî obtained an abiding-place in the active repertory‚Äî had it been presented in English by the same distinguished artists, is also a matter of doubt. Experience has proved that Covent Garden audiences do not care for opera in the vernacular, whether the work be of native or Continental origin; and it is the same, I believe, with the audiences of the Metropolitan Opera House in New York. Nor will the prejudice be overcome until the leading singers of the English-speaking countries are perfectly trained in the enunciation of their native tongue and can coax their compatriots into listening with pleasurable appreciation to first-rate native works rendered in the language ‚Äúunderstanded of the people.‚Äù</t>
  </si>
  <si>
    <t>The passage does not cover the theme of childhood/youth or mention children and young people. It discusses opera, audience preferences, and the need for singers to be trained in enunciating their native language.</t>
  </si>
  <si>
    <t>http://data.open.ac.uk/led/lexp/1449838049359</t>
  </si>
  <si>
    <t>On the following day I was a guest at the annual dinner of the ship-owners of Hamburg, Hull, and Grimsby. On these occasions, after the third course, the toasts and speeches are given out between the succeeding courses ; the favourite toasts are responded to musically in a manner, I must own, very superior to our ‚Äú Hip, hip, hurrah,‚Äù and ‚Äú For he‚Äôs a jolly good fellow.‚Äù All the guests sang in perfect time and tune, most of them being, as I ascertained, members of various choral and other associations for the practice of vocal part music.</t>
  </si>
  <si>
    <t>The passage does not mention childhood or youth. It focuses on the author being a guest at a dinner and describes the musical performances and backgrounds of the guests.</t>
  </si>
  <si>
    <t>http://data.open.ac.uk/led/lexp/1461619728886</t>
  </si>
  <si>
    <t>[At the annual "Caecilien-Fest" at M√ºnster in Westphalia] The Triumphlied...went splendidly. Brahms conducted, and the joy and gratification expressed in his face at the end, when acknowledging the enthusiastic acclamations of audience, chorus, and orchestra, was evidently caused as much by the consciousness of having written a truly great work, as by its reception and appreciation ; a most welcome change from the affected display of modesty or indifference often exhibited on concert platforms.</t>
  </si>
  <si>
    <t>The passage does not mention or describe childhood or young people in any way.</t>
  </si>
  <si>
    <t>http://data.open.ac.uk/led/lexp/1438592214311</t>
  </si>
  <si>
    <t>The predominant position of Paderewski had long since been assured; now, however, came Moritz Rosenthal and Eugen d'Albert, seeking a London endorsement of the reputations they had already won on the Continent and in America. In each case the general verdict was emphatically ratified. Moritz Rosenthal's debut at the Richter concerts (June 10, 1895), when he played the Liszt concerto in E flat, created a genuine sensation; and his subsequent recitals confirmed the opinion that he possessed the most phenomenal technique of any living pianist.</t>
  </si>
  <si>
    <t>The passage does not mention childhood, youth, children, or young people at all. It focuses on the accomplishments and reputations of established pianists.</t>
  </si>
  <si>
    <t>http://data.open.ac.uk/led/lexp/1461671039271</t>
  </si>
  <si>
    <t>Rev. Mr. Brock (Baptist) is the minister of Bloomsbury chapel, Bloomsbury street. He is a very popular preacher, and has a large and flourishing congregation. Not indeed like the great German congregations where we often see two or three thousand people assembled on a Sabbath mornings but there were not less, we think, than a thousand persons present at the Bloomsbury chapel last Sunday. The church is furnished with a very good-sized organ, though its tones are harsh, and especially so are the stops of small pipes, as mixture or cornet. There is no choir, but the singing is by the people, and seems to be very general. There was a chorus of many voices; a chorus not of musical attraction, but of religious edification - excellent and appropriate. Chanting had been introduced into this congregation, and is practised by the whole collected assembly with much success. We do not hesitate to say that the chanting by all the people in Rev. Mr. Brock's church is much superior to any of the cathedral choir chanting which we have heard. The chant itself was, indeed, unfavorable to the best results, being the well-known Dr. Dupuis in A; but notwithstanding the tune-like character of the chant, the effect was truly good, and seemed to furnish a most satisfactory answer to those objectors to chanting, who say that it is impossible for a large congregation to chant together. The words were, in general, deliberately and well delivered, and with a good degree of simultaneousness on the part of the congregation. Chanting is practised in public worship in many dissenting churches in London, and in other parts of the kingdom. Indeed, although it was introduced at an earlier period into our New England churches than here, yet it seems to have spread more here, and to have taken deeper root. One reason for this may be, that here it is made a republican thing; it is in the hands of the people, and they like it. The metrical psalms were also quite well sung, and the great importance of an organ in Congregational singing was made very apparent. A custom in giving out the hymn and tune is singular. The minister first gives out the number of the hymn, and immediately afterwards the organist plays over the tune. After this the minister, who stands in the pulpit during the playing, reads the hymn, and then the singing follows. Mr. Brock has made a much-needed reform in relation to the public prayer. He has broken up the ever-so-long prayer, and instead of it has two shorter prayers. Rev. Mr. Binney of the Weigh House chapel has done the same. The devotional exercises occupied an hour, and the sermon that followed about forty minutes, after which the meeting was dismissed by the usual benediction.</t>
  </si>
  <si>
    <t>The passage does not cover or mention childhood/youth or children and young people in any way. It mainly focuses on Rev. Mr. Brock, the religious practices, and the congregational activities.</t>
  </si>
  <si>
    <t>http://data.open.ac.uk/led/lexp/1438778739733</t>
  </si>
  <si>
    <t>The "Nozze di Figaro," in which the gifted singer warbled the part of Susanna with unusual grace and feeling (supported by Parodi as the Countess, and Alboni as Cherubino), was the last opera in which Madame Sontag appeared during the season of 1849. Her success had been all that could be hoped - far greater indeed than had been expected. Under the guise of her engaging smile, fortune seemed again to have beamed upon the theatre. At all events, the promise for the ensuing season of 1850 was more cheering under the new auspices of Sontag than might have been anticipated a few months before.</t>
  </si>
  <si>
    <t>http://data.open.ac.uk/led/lexp/1450198899921</t>
  </si>
  <si>
    <t>[The Handel and Haydn Society] gave operas founded on sacred histories, such as Moses in Egypt, by Rossini; the Martyrs, by Donizetti, and Nabucco, by Verdi. The Moses had a popular run for several seasons. Rossini was then in vogue. Indeed the great arias with their quite tremendous instrumental solo introductions, and the effective concerted pieces and finales of dramatic energy, would be startling even at the present day.</t>
  </si>
  <si>
    <t>The passage does not mention childhood, youth, or children and young people. It focuses on the Handel and Haydn Society's performances of operas based on sacred histories, particularly mentioning Moses in Egypt, the Martyrs, and Nabucco. It also discusses the popularity of Rossini during that time and highlights the impressive musical elements of his operas.</t>
  </si>
  <si>
    <t>http://data.open.ac.uk/led/lexp/1450266255219</t>
  </si>
  <si>
    <t>Mr. Lowell Mason‚Äîa prominent figure in the musical history of the United States. I believe he was never absent from any of our chamber concerts except when out of town. I well remember how, one night in the old Masonic Temple, when we had finished playing Mendelssohn‚Äôs Quartette in D, op. 44, Mr. Mason rose from his seat in the second row, came to the stage, laid the score of the quartette at my feet, said, ‚Äú It was beautifully played; please keep the score; sorry I cannot stay longer,‚Äù and walked out in the stately, self-possessed manner so perfectly in keeping with his character.</t>
  </si>
  <si>
    <t>http://data.open.ac.uk/led/lexp/1445191083958</t>
  </si>
  <si>
    <t>My first experience of his [Albert Niemann] vocalisation was acquired during his performance of the title-role in Tannhaeuser, towards the close of the 1866 autumn. It was a painfully disappointing one. His voice, even then, was nothing more than a splendid ruin. He had torn it to tatters by persistent shoutings at the top of its upper register, and undermined it by excessive worship at the shrines of Bacchus and the Paphian goddess. Although his intonation was generally correct, its rare departures from central truthfulness being exclusively ascribable to fatigue ‚Äî never to any shortcoming in his sense of tunefulness, which has always been exquisitely keen ‚Äî his "production" was characterised by a huskiness and scratchiness infinitely distressing to listen to.</t>
  </si>
  <si>
    <t>The passage does not mention or describe childhood/youth or children and young people in any way. It focuses on Albert Niemann's vocalisation and the problems with his voice.</t>
  </si>
  <si>
    <t>http://data.open.ac.uk/led/lexp/1448286451685</t>
  </si>
  <si>
    <t>A charming Quartette performance was recently given by a few of the very best artists here, as David, Dreyschock, (violinist,) Rietz, and others whose names are less known. They were assisted by a pianist from Munich, Herr Speidl. The following pieces were played. 1st. Trio for pianoforte, violin and violoncello, by Beethoven, (op. 70,) by Speidl, David, and Rietz. 2d. Quartette for strings, composed by David. 3d. Variations for pianoforte, by Mendelssohn. 4th. Quartette by Beethoven, (op. 59,) performed by Dreyschock, Rongen, Hermann, and Rietz. There are only four of these concerts in the annual series, so that they are much more rare here than in Boston. They seem not to be so popular as the concerts by full orchestra, yet they draw out a musical audience of great intelligence, and on this occasion the learned ones were there. It is indeed a great luxury to hear these choice works of Beethoven and others, so perfectly given. The Quartette above mentioned (op. 59) is well known, is always a favorite, and was on this occasion the crowning piece.</t>
  </si>
  <si>
    <t>The passage does not cover or mention the theme of childhood or youth. It focuses on a Quartette performance given by artists and the pieces played.</t>
  </si>
  <si>
    <t>http://data.open.ac.uk/led/lexp/1449564002703</t>
  </si>
  <si>
    <t>We had also visits from ballet companies, at that time very much in vogue. It would doubtless be a strange entertainment for the present age. Imagine people being now asked to spend two or three hours witnessing a play in ‚Äú dumb show ‚Äù ; though good pantomimic action, artistic dancing, fine scenery, and the best of instrumental music were given. Apropos, I may be allowed to state that the best composers of the period‚Äîmostly French ‚Äîwrote good ballets; notably Les Wilis, by Adolphe Adam, composer of Le Postilion de Longjumeau, Le Chalet, and many other operas.</t>
  </si>
  <si>
    <t>The passage does not mention or describe childhood or youth in any way. It focuses on ballet companies and composers of the period.</t>
  </si>
  <si>
    <t>http://data.open.ac.uk/led/lexp/1432306666240</t>
  </si>
  <si>
    <t>This was an excellent occasion for the presentation of my Hymne, as it had been written with the Trocadero in mind. The performance was decided on and Victor Hugo was invited to come and hear it. The performance was splendid-- a large orchestra, the magnificent organ, eight harps, and eight trumpets sounding their flourishes in the organ loft, and a large chorus for the peroration of such splendor that it was compared to the set pieces at the close of a display of fireworks. The reception and ovation which the crowd gave the great poet, who rarely appeared in public, was beyond description. The honeyed incense of the organ, harps and trumpets was new to him and pleased his Olympian nostrils.</t>
  </si>
  <si>
    <t>The passage does not cover the theme of childhood/youth or mention children or young people. It focuses on the performance of a hymn, the presence of Victor Hugo, and the reception given to him by the crowd.</t>
  </si>
  <si>
    <t>http://data.open.ac.uk/led/lexp/1438615690871</t>
  </si>
  <si>
    <t>Felice, the new basso, was hastily called upon to take the weight of the opera upon his shoulders, and "Zampa" was produced on the 19th of March. Whether he had been too much hurried in the study of his music, or whether he lacked capacity for his task, poor Felice completely broke down. Fever was failure more complete. The public was not even able to arrive, under the circumstances, at any judgment of the music, and "Zampa" was necessarily withdrawn after only one night's performance.</t>
  </si>
  <si>
    <t>http://data.open.ac.uk/led/lexp/1448316079788</t>
  </si>
  <si>
    <t>No lover of the organ should pass through Dresden without hearing the celebrated John Schneider. He is an organist of the old school, and probably no one ever lived who had a greater command of the instrument. We made up a little party, and having previously called on Herr Schneider, went by appointment to the Sophrine-Kirche, (the church of which he is the organist,) where we had the pleasure of hearing him for a little more than an hour. He played five of the fugues of John Sebastian Bach ‚Äî he cares not to play other music. Bach is his musical Bible, and he has read him so much that he has ceased to take pleasure in inferior or uninspired writers. Bach is musical truth, unmixed with error; it is really interesting to see with what enthusiasm his works are spoken of, played, and heard by the German Musicians. Herr Schneider used no fancy stops, made no see-sawings with the swell, no contrasts of reeds and dulcianas, no high-diddle-diddles in his playing. His appeal is always to the intellectual musician. His great point of excellence, we suppose, is his legato touch, by which the chords are bound together, or melted into one continuous flow of harmony.</t>
  </si>
  <si>
    <t>The passage does not cover the theme of childhood or mention children or young people. It focuses on the organist John Schneider and his expertise in playing the organ.</t>
  </si>
  <si>
    <t>http://data.open.ac.uk/led/lexp/1509033772853</t>
  </si>
  <si>
    <t>[‚Ä¶] A native of Lecce is said to be distinguishable from his fellow-subjects, by the heaviness of his manner, and the dullness of his apprehension. I dare not be so rash as to pronounce upon this point; having had, during my short stay among them, very little opportunity of conversing with the Leccians, or appreciating their parts and learning [‚Ä¶] Yet music is here cultivated with a degree of enthusiasm. Many of the nobility are good performers, and proud of exhibiting their skill on solemn festivals. The Leccian music has s very plaintive character, peculiar to itself. The Dilettanti sing stanzas to the following tune, which is a specimen of their style; and I have frequently heard Improvisatori chant their extempore verses to it*. *Don Luigi serio of Naples is a very great genius in that line, and much superior to the celebrated Corilla, so well known to all the English that have been to Florence.</t>
  </si>
  <si>
    <t>http://data.open.ac.uk/led/lexp/1453053339147</t>
  </si>
  <si>
    <t>The performance of the Messiah went off very well. I was in capital form and rather strange to our ideas of an oratorio audience's attitude had to repeat the air " Why do the Nations." Rubinstein, Leschetitsky, Mme. Essipoff, Louis Brassin, Leopold Auer, Helmy Raab, the charming Prima Donna of the Imperial Opera all friends and colleagues of Davidoff, who conducted were present, and we all met again on the following night at Leschetitsky's house, Mme. Essipoff receiving the company. These weekly receptions in the salons of the famous pianist and teacher were among the fashionable events of the season.</t>
  </si>
  <si>
    <t>The passage does not cover the theme of childhood/youth or mention children or young people. It focuses on the performance of the Messiah, an oratorio, and the gathering of friends and colleagues of Davidoff for receptions in the salons of a famous pianist.</t>
  </si>
  <si>
    <t>http://data.open.ac.uk/led/lexp/1448279813455</t>
  </si>
  <si>
    <t>The next evening (20th February), I attended one of the cheap, eating, drinking, smoking, talking, sitting-round-the-table, wearing-hat, &amp;amp;c., &amp;amp;c., &amp;amp;c., Concerts. The Orchestra numbered about thirty performers. It was really a fine Orchestra, though it appeared feeble in strings, (having only four violins on a part,) after listening to the Gewandhaus band. Beethoven‚Äôs Sym. No. 7, was played, and also Weber‚Äôs Overture to Oberon ‚Äî with other music, including a very excellent new overture (manuscript) by W. Herfuth. The contrast was really a very excellent one, but it suffered in comparison with that of the preceding evening; and the room was too much filled with tobacco smoke and noise for comfort.</t>
  </si>
  <si>
    <t>The passage does not cover the theme of childhood/youth or mention children and young people. It mainly discusses attending a concert, describing the orchestra and the music played, as well as the atmosphere of the room.</t>
  </si>
  <si>
    <t>http://data.open.ac.uk/led/lexp/1450280377959</t>
  </si>
  <si>
    <t>The musical part of the Jubilee‚Äîall things considered,‚Äîwas noble and dignified. The great chorus, the great orchestra, the great organ, the great drum, and the great singer, Parepa Rosa, with her wonderful, never-to-be- forgotten rendering of the Inflammatus, may seem, at this distance of time and development of musical taste, as something only ‚Äúgreat‚Äù to laugh at. Yet, when a whole serious-minded community like that of Boston ‚Äú took stock ‚Äù in it, and the spirit of the idea was carried out happily, is it not perhaps rash to mock at it ? Have not the results been far-reaching, doing their work in this world of evolution just as the chromo prepares the way for high art? Who can say that a large share of Boston‚Äôs musical reputation was not earned by the Jubilees?</t>
  </si>
  <si>
    <t>The passage does not cover the theme of childhood/youth or mention children and young people. It mainly discusses the musical part of the Jubilee and its impact on Boston's musical reputation.</t>
  </si>
  <si>
    <t>http://data.open.ac.uk/led/lexp/1516535279583</t>
  </si>
  <si>
    <t>In one of the largest wards of the Santo Spirito [hospital] is an organ, which plays during meals, for the solace of the sick. This very equivocal comfort was, I believe, the result of individual charity.</t>
  </si>
  <si>
    <t>There is no mention or description of childhood/youth or children and young people in the passage.</t>
  </si>
  <si>
    <t>http://data.open.ac.uk/led/lexp/1435610749021</t>
  </si>
  <si>
    <t>I have before alluded to the pleasure I received from the first quartett-party we had in Leicester, under the direction of the Abb√© Dobler ; and I have mentioned my gratification during the sojourn of M. Guynemer, when he was our leader. Many have been the changes in our party through the last fifty years ; still we contrive, once a fortnight, to regale our ears with a quartett of Haydn, Mozart, or Beethoven. My oldest musical friend, Mr. Bankart, I still find by my side, with his violoncello ; and, with our excellent leader, Mr. Gill, Mr. Graham, and Mr. Scott, we play the whole of Beethoven, except his posthumous quartetts, which we conceive require the penetration of the angel Gabriel to understand.</t>
  </si>
  <si>
    <t>The passage does not cover the theme of childhood/youth or mention children or young people in any way. It focuses on the writer's musical experiences and the quartett-party in Leicester over the last fifty years.</t>
  </si>
  <si>
    <t>http://data.open.ac.uk/led/lexp/1452339899566</t>
  </si>
  <si>
    <t>‚ÄúInfinite Love‚Äù was sung most beautifully both by Mr. Plunket Greene and Miss Marie Brema.</t>
  </si>
  <si>
    <t>The passage does not mention childhood or youth in any way. It is solely about two singers performing a song.</t>
  </si>
  <si>
    <t>http://data.open.ac.uk/led/lexp/1438523309595</t>
  </si>
  <si>
    <t>The group of new ‚ÄúMus. Docs." was to have included Verdi and Grieg, but these composers were unable to accept the invitation of the University. However, the remaining four constituted a sufficiently illustrious group, and the concert at the Cambridge Guildhall was of memorable interest. Saint-Saens played for the first time the brilliant pianoforte fantasia ‚ÄúAfrica," which he had lately written at Cairo; Max Bruch directed a choral scene from his ‚ÄúOdysseus"; and Boito conducted the prologue from ‚ÄúMefistofele, " Georg Henschel singing the solo part. Finally, Tschaikowsky directed the first performance in England of his fine symphonic poem, ‚ÄúFrancesca da Rimini,'' a work depicting with graphic power the tormenting winds wherein Dante beholds Francesca in the ‚ÄúSecond Circle" and hears her recital of her sad story, as described in the fifth canto of the ‚ÄúInferno.'' The ovation that greeted each master in turn will be readily imagined.</t>
  </si>
  <si>
    <t>The passage does not cover the theme of childhood/youth or mention children or young people in any way. It primarily discusses a group of composers and their performances at a concert.</t>
  </si>
  <si>
    <t>http://data.open.ac.uk/led/lexp/1438592530594</t>
  </si>
  <si>
    <t>Eugen d'Albert was regarded in the light of a ‚Äúprodigal‚Äù. A native of Glasgow and educated at The National Training School for Music in London, he might with all fairness have been termed a British product. He preferred, however, to call himself a German, and had not stood upon an English concert platform since boyhood till he appeared at Queen's Hall under Felix Mottl (April 28, 1896), and gave a magnificent performance of Beethoven's E flat or ‚ÄúEmperor" concerto. He had a cold reception, but after he had played it became evident that the old grievances had been forgotten in the presence of a legitimate virtuoso, of a true artist possessing the fire of unmistakable genius. Personally I admire his playing immensely; and as an interpreter of Beethoven, it is upon the shoulders of d'Albert that the mantle of Rubinstein, to my thinking, has fallen. His place as a composer will have to be decided by a future generation.</t>
  </si>
  <si>
    <t>The passage does not mention or describe childhood or youth in any way. It focuses mainly on Eugen d'Albert's nationality, musical education, and his talent as a pianist and interpreter of Beethoven.</t>
  </si>
  <si>
    <t>http://data.open.ac.uk/led/lexp/1448369361055</t>
  </si>
  <si>
    <t>We attended the service on Sunday at the ‚ÄúHotel des Invalides,‚Äù to witness the manner of worship provided for the old and disabled soldiers, who find their support here. They were formed in two single columns, one on each side of the centre aisle, each man bearing a flag-staff, which was ‚Äú carried,‚Äù ‚Äúordered,‚Äù ‚Äú presented,‚Äù &amp;amp;c., at the word of command. The religious exercises commenced by a grand voluntary, by the military band in attendance, which was nothing more or less than the overture of the Caliph of Bagdad, by Boieldieu.</t>
  </si>
  <si>
    <t>The passage does not mention childhood, youth, or children at all.</t>
  </si>
  <si>
    <t>http://data.open.ac.uk/led/lexp/1452169645102</t>
  </si>
  <si>
    <t>But it was with another of my Shelley songs that she [Edith Santley] made one of her greatest successes at the Monday Pops., when her beautiful singing and splendid interpretation of the poem and music roused the audience to real enthusiasm. I remember how excited we both were the night she sang ‚ÄúMy soul is an enchanted boat‚Äù for the first time [‚Ä¶]</t>
  </si>
  <si>
    <t>The passage does not cover the theme of childhood/youth or mention children or young people. It describes the success of Edith Santley's singing and interpretation of a Shelley song, without any reference to childhood or youth.</t>
  </si>
  <si>
    <t>http://data.open.ac.uk/led/lexp/1449566376755</t>
  </si>
  <si>
    <t>In my early years in Boston, foreign artists, singers, and players, came to the United States pretty much as they come now, but relatively in smaller numbers. Boston was even then quite a Mecca for instrumentalists. Among those who made the greatest impression on me were three genuine artists who formed a little company,‚ÄîSivori, violinist, Knoop, violoncellist, Henry Herz, pianist. The latter was spoken of with great acclaim by the newspapers as the composer of variations on Home, Sweet Home. His position was thereby fixed at the top round of the art ladder. He did play his own compositions quite neatly, also those of Rosellen and kindred composers, and I was present when he took part in a piano trio by Haydn; but I fear his playing would not pass muster in these days. The cellist, Knoop, was of the regulation pattern of well- trained virtuosi, who could play the elder Romberg‚Äôs compositions. But Sivori was really a master violinist‚Äîan advance Wieniawski, without the latter‚Äôs ability to compose violin music. Sivori had a marvellous technique. He had been the only pupil and protege of Paganini, and he played on the latter‚Äôs famous Stradivarius, left by will to him.</t>
  </si>
  <si>
    <t>http://data.open.ac.uk/led/lexp/1433883818346</t>
  </si>
  <si>
    <t>In September, 1827, we embarked on board the steamer at the Tower stairs for Rotterdam [...] As soon as we had dressed I repaired to the cathedral, and was just in time for the morning service. On entering, at the eastern end, I had a full view of the organ, which so much surpassed in magnitude anything of the kind I had seen before, that for a while I was at a loss to conjecture even at what I was looking. The massive columns of silver rising from the floor up to the roof, and filling up the whole width of the middle aisle, was a spectacle without parallel. The sounds did not correspond with the appearance, as but few stops were used, and those not of a quality to be admired.</t>
  </si>
  <si>
    <t>The passage does not mention or describe childhood, youth, or children and young people. It focuses on the author's experience embarking on a steamer, visiting a cathedral, and observing an organ.</t>
  </si>
  <si>
    <t>http://data.open.ac.uk/led/lexp/1438260340275</t>
  </si>
  <si>
    <t>Mr. Ernest Gye now determined to try ‚ÄúLa Gioconda" at Covent Garden; and he produced it there in May, 1883, before a crowded and demonstrative house. A fine cast was engaged‚Äî Gayarre as Enzo, Cotogni as Barnaba, Edouard de Eeszke as Alvise, Scalchi as La Cieca and an American soprano, Marie Durand, who had already won fame in Italy, as the heroine. La Gioconda. The opera was warmly received, and for a few representations drew good houses.</t>
  </si>
  <si>
    <t>http://data.open.ac.uk/led/lexp/1450887167183</t>
  </si>
  <si>
    <t>[‚Ä¶] my cousin Jack stuck to the musical profession. Two of my songs he sang really beautifully and with very great success, i.e. ‚ÄúTo Mary,‚Äù and ‚ÄúA Youth once loved a Maiden.‚Äù In fact, he sang them so often that one day I said to him, laughing - ‚ÄúYou know, Jack, they really are not the only songs I have written.‚Äù He was engaged by Sir Henry Irving to sing ‚ÄúSigh no more Ladies,‚Äù when he produced Much Ado about Nothing at the Lyceum (his mother, of course, called it ‚ÄúMuch Ado about Nothing at all‚Äù), and the way he sang that song was certainly among the most attractive things in the performance. Although as Balthazar he had to call himself ‚Äúan ill singer,‚Äù the moment he had finished the last note I am quite certain that very few people in the house were ever found to agree with him.</t>
  </si>
  <si>
    <t>The passage does not cover the theme of childhood/youth or mention children and young people. It mainly discusses the musical profession and the success of the cousin's songs.</t>
  </si>
  <si>
    <t>http://data.open.ac.uk/led/lexp/1448279620157</t>
  </si>
  <si>
    <t>Mad. Sontag is gone, and the Gewandhaus Orchestra is thrown upon its own strength and resources; but it fails not, neither is it faint or weary. The Eighteenth Concert was (save the charming singer) one of the very best of the season. The Orchestra (said one who has often heard) never played better; well might they feel the inspiration of their author, for they played Beethoven's 4th Symphonic, than which he has not written a better. It is not so well known in America, but it cannot rank second to anything which Beethoven has composed. The adagio (sextuple movement) is as perfect in design and as beautiful in coloring as in any work of musical art. Fraulein Anna Klassig sang a Recitative and Arie from Sphor's Jessonda. Herr G. Kruger, from Stuttgart, played two pieces well on the Harp; and a well-trained choir, Pauliner S√§nger-Vereins, of fifty men‚Äôs voices sung three pieces, two of which were by Mendelssohn, and one of which may be found in the ‚ÄúFireside Harmony‚Äù (Waserfahrt.) Mendelssohn‚Äôs Overture "Melusine," as fine an Overture as exists, was played; and the performance was worthy of the composition. These Concerts are very popular and fashionable. The Musical Professors are all there, expectation is fully awake, and I believe almost always fully gratified. Mad. Sontag has left Leipzig for Dresden, where she will undoubtedly create as great a sensation as she has here. I hope to notice her more particularly hereafter.</t>
  </si>
  <si>
    <t>The passage does not cover or mention childhood, youth, or children in any way.</t>
  </si>
  <si>
    <t>http://data.open.ac.uk/led/lexp/1448394436678</t>
  </si>
  <si>
    <t>We did not arrive in London until after most of the musical season was over; consequently there is not much to be heard. On the very day of our arrival, however, we had the pleasure of attending a very fine performance of ‚ÄúThe Musical Union.‚Äù The following was the programme for the occasion: 1. Quintet, G minor, Mozart. Allegro, Adagio, Minuet, Finale. MM. Sivory, Mellon, Vieuxtemps, Oury, and Piatti. 2. Trio, E flat. Op. 70, Beethoven. Adagio and Allegro, Allegretto, Minuet, Finale. MM. Hall√©, Sivory, and Piatti. 3. Leider, Mendelssohn. 4. Quintet, Op. 20, Beethoven. Allegro, Adagio, Minuet and Trio, Presto MM. Vieuxtemps, Mellon, Oury, Webb, and Piatti. Here was a programme worth one‚Äôs attention, whether the compositions, or the performers be considered. It was interesting to see such artists taking subordinate parts, that the compositions might be as perfectly rendered as possible. It is needless to add that the result did not disappoint expectation. This was the last concert of the Union for the season. Sixteen performances have been given; eight evening concerts, and eight subscription matinees. The Union have secured the very best artists; and three Italians, two Hungarians, two Bohemians, two Belgians, one Bavarian, three Prussians, one Austrian, one Frenchman, and five Englishmen, have been employed. So, it seems as many foreign artists are employed in London as in New York.</t>
  </si>
  <si>
    <t>http://data.open.ac.uk/led/lexp/1461670707714</t>
  </si>
  <si>
    <t>We did not learn much in relation to church music this day, either in the Moravian or Baptist Chapel.</t>
  </si>
  <si>
    <t>http://data.open.ac.uk/led/lexp/1452634738186</t>
  </si>
  <si>
    <t>Already in the early part of the following year of 1868 I sang the part of "Hans Sachs " in Wagner's Mastersingers, performed for the first time in Leipsic by Carl Riedel, the great Wagner enthusiast, whose Choral Society was then justly celebrated.</t>
  </si>
  <si>
    <t>The passage does not mention or describe childhood or young people.</t>
  </si>
  <si>
    <t>http://data.open.ac.uk/led/lexp/1449564497346</t>
  </si>
  <si>
    <t>Playing in this new theatre was for me an agreeable change. It had, for those days, quite a sizable orchestra. The leader sat facing the stage, and was for a long time the only first violin. We had but one second violin, one viola, one contrabass, no violoncello, one flute, two clarinets, one fagott, two horns, a trumpet, a trombone, and drums. The kind and quality of music played would nowadays strike one as queer. It consisted of overtures, quadrilles, polkas, galops‚Äîin short, mostly dance music. There was a total absence of so-called popular music, if we except a few quicksteps and marches. There were no characteristic pieces such as figure on the programmes of today. I well remember the first one we were asked to play. It was called the Matrimonial Galop. It was of ordinary construction, the only reason for its peculiar name being a sudden hold-up, where the drummer or leader, I forget which, blew into a little instrument that gave out a sound like the cry of a baby. That childish noise made the audience roar with delight, and we had to play it nightly. We poor musicians suffered ; but one night we had our revenge. The usual calls came from the audience‚Äîthey wanted the baby-cry, but did not get it. The machine crying-baby had vanished‚Äî it could not be found. Consternation reigned among those who wanted the people pleased, no matter how it was done. We tried to appease the audience by playing the galop; but when we came to the spot of spots, and there was no realistic baby-cry, but only a base imitation made on the fiddle, a howl of derision and rage went up, equal to anything ever heard in a menagerie. The disappointment was more than the audience could stand.</t>
  </si>
  <si>
    <t>The passage does not cover the theme of childhood/youth or mention childhood/youth or children and young people. It focuses on the experience of musicians in a theatre and their performance of music, specifically the absence of popular music and a particular piece called the Matrimonial Galop. The mention of a baby cry in the music does not relate to childhood or youth in the broader sense.</t>
  </si>
  <si>
    <t>http://data.open.ac.uk/led/lexp/1432373998854</t>
  </si>
  <si>
    <t>The festival lasted four days and there were six concerts - four with the orchestra and a chorus. They gave the oratorio Christus, an enormous work which takes up all the time allowed for one concert; the Dante and Faust symphonies, and the symphonic poems Ce qu'on entend sur la montagne and Tasso, to mention only the most important works.</t>
  </si>
  <si>
    <t>The passage does not cover or mention anything related to childhood or youth, children, or young people. It focuses on a festival and the musical performances during it.</t>
  </si>
  <si>
    <t>http://data.open.ac.uk/led/lexp/1432547243073</t>
  </si>
  <si>
    <t>This was the case with me when I saw Armide again in a city which I shall not name. The opera had been judged superannuated and had been "improved." A young composer had written a new score in which he inserted here and there such bits of Gluck as he thought worthy of being preserved. A costly and magnificently imbecile luxuriousness set off the whole piece. I may be pardoned the cruel adjective when I say that in the scene of Hate, so deeply inspired, and which takes place in a sort of cave, they relegated the chorus to the wings to make a place for dragons, fantastic birds beating their wings, and other deviltries. This, of course, deprived the chorus of all its power and distinction.</t>
  </si>
  <si>
    <t>The passage does not mention or describe childhood or youth in any way. It focuses on the opera Armide being 'improved' with a new score and extravagant set design, but there is no mention of childhood or young people.</t>
  </si>
  <si>
    <t>http://data.open.ac.uk/led/lexp/1449249710254</t>
  </si>
  <si>
    <t>One day he [Monsieur Baur] told me to get Mozart‚Äôs Symphonies arranged for four hands, and at my next lesson we played through the first movement of the G Minor. How I loved it! Even now the first page of that symphony moves me as few other things have power to do.</t>
  </si>
  <si>
    <t>The passage does not mention childhood, youth, children, or young people. It only talks about the narrator's love for Mozart's symphony.</t>
  </si>
  <si>
    <t>http://data.open.ac.uk/led/lexp/1433774294838</t>
  </si>
  <si>
    <t>On the same afternoon of Sunday, 28th September, after the election had taken place, the new Pope was conveyed to St. Peter's, carried with the accustomed state, and actually seated on the High Altar, to be adored (that being the literal expression) by the higher clergy, during the singing of the 'Te Deum:' upon which extraordinary ceremony the remark of M. d'ltalinsky (the Russian Minister) was, ' Je suis schismatique. Je n'ai pas le droit de juger des affaires catholiques. Mais ce que me parait etrange, c'est que le Pape ait pose le seant la ou l'on place le Seigneur.' The emaciated and pallid features of' Leo XII. contrasted strangely with the brilliancy of his eyes and the extreme joyousness of his expression, and his face was one of that class on which the eye seems to glide downwards as from the sharp extremities of a mass of ice, without finding a resting place in feature or muscle to tell of the soul within : the outline indicated nevertheless the aristocratic beauty of earlier days, so much admired during his Nunciatura at Munich.</t>
  </si>
  <si>
    <t>The passage does not cover the theme of childhood/youth or mention children or young people. It primarily discusses the election of the new Pope and provides descriptions of his physical appearance.</t>
  </si>
  <si>
    <t>http://data.open.ac.uk/led/lexp/1438190510320</t>
  </si>
  <si>
    <t>If the ‚ÄúDeutsches Requiem" opened the eyes of German music-lovers, it was assuredly the symphony in C minor that awakened English ears to a just and worthy estimate of the gifts of the Hamburg composer. The impression created at Cambridge was to spread within a few years over the entire kingdom. ‚ÄúWhat a masterpiece for a first symphony!" exclaimed Garcia, as we listened to the rehearsal by the Cambridge University Musical Society under Villiers Stanford. What a masterpiece indeed! And what patience for such a musician to have waited before writing it until he was forty-three years old and could inscribe ‚ÄúOp. 68‚Äù upon the score of his symphony No. 1! Of course we all smiled when the opening theme of the finale suggested that unmistakable resemblance to the corresponding subject in the last movement of Beethoven's ‚ÄúNinth‚Äù, which Brahms always protested he could not perceive. But the trifling similarity mattered naught unless to lend the new work a greater charm; for Brahms was nothing if not original, and the soul of honesty itself.</t>
  </si>
  <si>
    <t>http://data.open.ac.uk/led/lexp/1438527366609</t>
  </si>
  <si>
    <t>A posthumous light opera by Goring Thomas, called the ‚ÄúGolden Web‚Äù ran for a time at the Lyric Theatre in the spring of 1893, after a trial production by the Carl Rosa Company at Liverpool. It was a charming example of the Auber school, and was ably conducted by Mr. Herbert Bunning‚Äî himself a composer of recognized merit, whose opera ‚ÄúLa Princesse Osra‚Äù was to be mounted at Covent Garden nine years later. That this Englishman will one day make a big mark in the world of music I instinctively feel. His is a singularly graceful talent, and of orchestral effects he is a consummate master. When he comes across a really good libretto we shall perchance discover in him the successor to Arthur Goring Thomas.</t>
  </si>
  <si>
    <t>The passage does not cover the theme of childhood/youth or mention children or young people. It focuses on the posthumous light opera by Goring Thomas and the recognition of Mr. Herbert Bunning's talent in music.</t>
  </si>
  <si>
    <t>http://data.open.ac.uk/led/lexp/1434635634627</t>
  </si>
  <si>
    <t>Letter from Mr. Dewes to Mrs. Dewes, Clement's Inn, 10 March, 1742 - Madam Pen came to town yesterday to see or rather hear the oratorio, and sent me word she should be at home about one, so I went to see her, and we sat and talked or looked at our accounts for about half an hour, and then I came away. She had the headache, I the toothache, so that we were but ill qualified to entertain each other.</t>
  </si>
  <si>
    <t>The passage does not cover the theme of childhood/youth. It focuses on the activities of adults (Mr. Dewes and Madam Pen) and their physical ailments (headache and toothache).</t>
  </si>
  <si>
    <t>http://data.open.ac.uk/led/lexp/1434365291407</t>
  </si>
  <si>
    <t>Letter from Bunsen to Mrs. Schwabe, Charlottnberg: Sunday, 29th June, quarter past five in the morning - The town was already yesterday in festival-trim; every place hanging full of verdure, and triumphal arches of foliage were raised as by magic before each place of worship ; and at eight o'clock sounded forth from every tower the hymn of sacred freedom, the psalm of God-trusting faith. We were all in the garden to hear it.</t>
  </si>
  <si>
    <t>The passage does not mention or describe childhood or youth in any way.</t>
  </si>
  <si>
    <t>http://data.open.ac.uk/led/lexp/1449837939138</t>
  </si>
  <si>
    <t>By [Wieprecht's] invitation I attended a performance by three of the best infantry bands in Berlin, each numbering about fifty or sixty performers. As at the military concert in Hamburg, they played with thrilling effect a programme of about twenty pieces separately and unitedly. In the music for the combined bands there was not that replication of parts so common in similar performances in England, but it was specially arranged so that each band in turn took its part accompanied by the others. The whole performance concluded with a military piece entitled the ‚ÄúBattle of Leipzig,‚Äù in which cannons were fired at intervals with unerring precision at the beginning of the bar. This pleased me less than any other piece, but it seemed to raise the rest of the audience to the highest pitch of enthusiasm.</t>
  </si>
  <si>
    <t>http://data.open.ac.uk/led/lexp/1448393918391</t>
  </si>
  <si>
    <t>On Sabbath morning, we attended the Roman Catholic service at St. Roch. Music receives more attention here than at, perhaps, any of the other Paris churches; and the whole mass was, to-day, quite well done. The choir, including ministers, boys, and all, numbered about fifty persons. There are two organs; a large one at the end of the gallery, occupying about the place in the house that organs generally do with us; and a smaller one in the choir, near the altar. This latter was used exclusively for accompaniment, and the former, or large one, was played only when some flourish of overture or march triumphant was desired. Then it sent forth its tones loud and jubilant, so as to make the welkin ring again. The music was quite modern; as much so as if composed by the latest Donizetti or Verdi, and quite in the orchestral, anti-ecclesiastical style. It was indeed vocal, ‚Äî words were sung; but, as they could not be understood, the effect of the whole was such as is the musical effect in a grand pantomime. Indeed, the worship in the Roman Catholic cathedrals seems to be little else than a mute, gesticulatory action of bowings, crossings, and kneelings, with grand processions, musical accompaniment, &amp;amp;c. Musically considered, how ever, the performance was good. It was prompt and energetic, and the pianos and fortes were well observed. The organs too, though far different from the German style, were played with all the power of execution that could be desired.</t>
  </si>
  <si>
    <t>The passage does not mention childhood, youth, or children and young people. It mainly focuses on describing the Roman Catholic service and the music performed during it.</t>
  </si>
  <si>
    <t>http://data.open.ac.uk/led/lexp/1452271521565</t>
  </si>
  <si>
    <t>I also set a good many French poems. Perhaps the best known of these is Sully Prudhomme‚Äôs ‚ÄúIci-bas.‚Äù Monsieur Jules Diaz de Soria, to whom it is dedicated, sang it most beautifully. I dare say there are many of us who remember his lovely baritone voice, and the absolutely perfect way he sang certain French songs- ‚ÄúCr√©puscule,‚Äù and ‚ÄúS√©renade,‚Äù by Massenet, for instance. His singing was full of fascination and charm. The voice was not a very big one, but its quality was absolutely perfect. I remember thinking on one occasion, ‚ÄúIf a palm tree could sing, it would sing like de Soria.‚Äù There was something extraordinarily exotic in his voice which also suited his appearance admirably, for he looked exactly like an Oriental. When he sang a love song he held one spellbound. The beautiful voice, so warm, so soft, so languorous, but which at times could be fierce and passionate, exercised an almost hypnotic influence on many people. Involuntarily one dreamed of love, intense, voluptuous, in some far-away tropical island.</t>
  </si>
  <si>
    <t>http://data.open.ac.uk/led/lexp/1465388585377</t>
  </si>
  <si>
    <t>Mozart‚Äôs Opera ‚Äú Figaro ‚Äù was performed most admirably, the orchestra especially distinguishing itself by the accuracy and delicacy of its accompaniments.</t>
  </si>
  <si>
    <t>http://data.open.ac.uk/led/lexp/1447704506642</t>
  </si>
  <si>
    <t>At every street-comer in Japanese towns minstrels of the improvisators class may be encountered, who chant extempore ballads of inordinate length, accompanying themselves on guitars of different shapes and sizes, every one of which has its own special title and "method." In the Yoshiwara (District of Delights) at Tokio, Mr. Mitford counted nearly four hundred tea- houses, in which the well-to-do inhabitants of that city gave their formal dinner-parties and "receptions." Music is a leading feature of these entertainments, and the establishments in question, despite their large number, are all well supplied with executants. So general, indeed, is the demand for music at public places of refreshment in Japan, that even the humblest inns and cabarets are provided with Geshias (female minstrels), who welcome the traveller on his arrival, and amuse him during his repasts with performances upon the Shamiseng, a three-stringed guitar, the body of which is made of mulberry-wood covered with catskin.</t>
  </si>
  <si>
    <t>The passage does not cover the theme of childhood or mention children or young people. It focuses on minstrels, tea-houses, dinner parties, and music in Japan.</t>
  </si>
  <si>
    <t>http://data.open.ac.uk/led/lexp/1448321627053</t>
  </si>
  <si>
    <t>We have been favored with an opportunity to hear another very excellent singer, in Mad. de la Grange. She is a French lady, and a true artist. [...] Of her a very competent critic has said, in one of the papers, ‚ÄúShe has never been equaled by any of her predecessors.‚Äù While we might be willing to admit the truth of this remark in regard to some particular points of excellence, we do not acknowledge it as a general truth; and it must be credited to the favorable disposition of the newspaper critic. She has a voice rich in tone, extensive in compass, and of great flexibility. Her lower register is very fine, having more power than that of Sontag; indeed this is true of her whole compass, and in this particular she may be compared to Jenny Lind. With respect to quality and purity of tone, we think the latter lady may have the preference in the higher register, but elsewhere the voice of De la Grange is superior. In her lesson in the ‚ÄúBarber,‚Äù of Rossini, she ran up with apparent ease to the thrice-marked small g; and in her songs in the Zauberfl√∂te she touched the thrice-marked small f with the ease and accuracy of a pianoforte. She sings with a freedom, openness, frankness of voice (so to speak) that we have scarcely ever heard equaled, and never excelled. She is, perhaps, thirty years of age, and of most interesting personal appearance, good figure, large and bewitching eyes, easy, graceful, and elegant in every movement and gesticulation. We have been delighted with her singing; but yet not more so than with that of Sontag or of Jenny Lind.</t>
  </si>
  <si>
    <t>The passage does not cover the theme of childhood/youth or mention children and young people. It only describes the talents and qualities of Mad. de la Grange as a singer.</t>
  </si>
  <si>
    <t>http://data.open.ac.uk/led/lexp/1452162616900</t>
  </si>
  <si>
    <t>Instead of returning to the platform to bow, as ninety-nine singers in a hundred would have done, he seized hold of my hand. ‚ÄúCome back with me,‚Äù he said; ‚Äú I am going to sing again.‚Äù , And how he sang the second time ! I am not quite certain which song he repeated - he believed in them both. But so determined was he to give me my chance that he absolutely attacked the audience with the splendour of his singing, with the magnetism of his personality. It was like a tidal wave sweeping everything before it, and of course he carried the crowd away with him and won the day for me, for the song was received very differently the second time he sang it. I remember perfectly well feeling half frightened at the idea of going back to face that multitude of people whose applause, I thought, in no way justified my reappearance at all events. But of course I did as I was told. On how frail a thread one‚Äôs fate sometimes hangs ! And how one remembers, how gratefully one remembers the hand that might have snapped it so easily, but that wove it into something strong and durable by a beautiful and generous impulse !</t>
  </si>
  <si>
    <t>http://data.open.ac.uk/led/lexp/1450871568143</t>
  </si>
  <si>
    <t>I rather enjoyed those classes [at the house of Madame Leupold], and sat amongst the contraltos and helped to make a noise. But there was one member of our little society who made a great deal more noise than I did, for he was able to sing two different notes at one and the same time; the effect was quite startling, so much so that I was positively fascinated by him, and stared at him with such interest that Mr. Rose-Innes, who sang with the basses, laughingly accused me of having lost my heart to him! If I did, it must be acknowledged that my first love was a unique specimen of humanity.</t>
  </si>
  <si>
    <t>The passage does not mention childhood, youth, children, or young people. It focuses on the narrator's interest in a unique singer during music classes.</t>
  </si>
  <si>
    <t>http://data.open.ac.uk/led/lexp/1444080763485</t>
  </si>
  <si>
    <t>It was in that subfusk chamber [in the old Viennese Conservatoire in the Tuchlauben] that I first heard Anton Rubinstein play the Posthumous Sonata, and lent an enraptured ear to the strains of such Liedersaenger as Heleno Magnus and Gustav Walter. There I became acquainted, musically and personally, with Epstein and Brassin, Caroline Bettelheim and Augusta Kolar, Adolphe Brodsky and Dragomir Krancevich; with Josef Hellmesberger the elder.</t>
  </si>
  <si>
    <t>The passage does not mention childhood or youth, nor does it describe or cover the theme of childhood/youth. It primarily mentions various musicians and individuals associated with the Viennese Conservatoire.</t>
  </si>
  <si>
    <t>http://data.open.ac.uk/led/lexp/1449477805345</t>
  </si>
  <si>
    <t>On one memorable occasion Rubinstein and Wieniawski did me the honor to spend an evening at my house in Boston. A right royal musical evening it was, shared by about fifty artist and amateur guests. We made much music,‚Äîbeginning with Rubinstein‚Äôs String Quintette in F, op. 57. Then we had the Rasoumoffski Quartette in F, op. 57, by Beethoven, with Wieniawski playing first violin. Then the Schumann Piano Quintette, with Rubinstein at the piano. Oh, it was a joy to take part with such a man and in such a work! and how Rubinstein did spur us on by his passionate way of playing some of the great parts! his power was fierce and tremendous. I think we all revelled in the sea of sound we made about us. After the Quintette, Rubinstein played a lot of choice solo pieces, ending the evening with the Chopin Polonaise in A flat, op. 53, in which comes the wonderful passage for the left hand in octaves. He began the phrase very soft, then the ‚Äúlittle-by-little crescendo‚Äù was most admirably done, finally reaching a fortissimo power which was quite colossal. It stirred us all up, and set even the chandelier to jingling in sympathy, and possibly in admiration.</t>
  </si>
  <si>
    <t>The passage does not cover the theme of childhood/youth or describe/mention childhood/youth or children and young people. It focuses on a musical evening with adult artists and guests.</t>
  </si>
  <si>
    <t>http://data.open.ac.uk/led/lexp/1437993739565</t>
  </si>
  <si>
    <t>Of the spiritual beauty of the "Rainbow scene," which is. pictorially, worthy of TURNER, I can hardly speak. Yet even here the fateful curse that hangs over the Rheingold and all who touch it here, in the hour of joy and god-like splendour there is a hint of the final overthrow of the Walhalla and the "Dusk of the Gods." It is to be seen in the crimson Niebelheim light upon the mighty ramparts and towers a light that gives a sober tinge even to the rainbow it is to be heard in the haunting cry of the Rhine daughters over their lost treasure, which makes even the happy gods pause on the threshold of Walhalla. It is felt in the mingled undertones of the orchestra, breaking forth at last into the strong closing bars of the Rheingold. A terrible firmness of purpose, beyond the control even of the gods themselves, is urging forward the course of all things in heaven and earth; none may go back; none may look behind. The old Anangke or Necessity of the Greeks is at the bottom of all, and seems to say alike to the Rhine daughters, the dwarfs, the giants, and the gods, "Go forward; the end must come; what will be, will be." The Rheingold lasts for two hours and a half at a stretch, during which time there is no pause in the music, but there is also no sign of fatigue in the audience who sit in rapt attention to the close.</t>
  </si>
  <si>
    <t>http://data.open.ac.uk/led/lexp/1450266659853</t>
  </si>
  <si>
    <t>Among the guarantors [of the Boston Jubilees] was the noble, large- hearted Mr. Oliver S. Ditson. [‚Ä¶] He gave the Jubilees, both in advance and afterward, the benefit of his (let us call it mildly) disapproval. In fact, it was reported that John S. Dwight had spent the week of the first Jubilee at Nahant, where the noise of the cannon fired off to accentuate the rhythm of God Save the Queen (or America, whichever you choose to call it), and the blows on the one hundred anvils (sic/') in the Anvil Chorus from II Trovatore, could not reach his ears and torture him.</t>
  </si>
  <si>
    <t>The passage does not mention childhood, youth, or children. It focuses on the Boston Jubilees and the involvement of Mr. Oliver S. Ditson.</t>
  </si>
  <si>
    <t>http://data.open.ac.uk/led/lexp/1438524170239</t>
  </si>
  <si>
    <t>On the second night of the season (April 7) Emma Eames made her London debut as Marguerite in "Faust," that being her first appearance on any stage save the Paris Opera, where she had been a favorite for the two preceding years. Her singularly rich, flexible soprano voice, her refined and expressive singing, and her graceful bearing won for her warm admiration and instantaneous success. She looked Goethe's heroine to the life, and her conception of the character charmed alike by its naturalness and its tender womanly feeling.</t>
  </si>
  <si>
    <t>The passage does not mention childhood, youth, or children in any way. It focuses on the London debut of Emma Eames as Marguerite in 'Faust' and describes her performance and qualities.</t>
  </si>
  <si>
    <t>http://data.open.ac.uk/led/lexp/1438782478949</t>
  </si>
  <si>
    <t>On Saturday the 8th July, the long-expected "Tempest" was produced before an over-flowing audience. The success of the work on the first night was "tremendous." Never, perhaps, had any new opera been received with such frenzied acclamation. The opera, there is no doubt, abounded in striking and captivating morceaux, and had been composed with earnestness and power. Of melody, there was a rich store, although the ever popular air, by Dr. Arne, "Where the bee sucks," judiciously employed by the composer for the pantomimic music of his Ariel and as the finale of the opera, stood out amidst all its modern companions with a delicious freshness. After the performance, Monsieur Halevy, while on the stage, was overwhelmed with congratulations. All the foreign artists were warm in their expressions of delight. One after the other they approached him to say, "How beautiful! How charming! How exquisite is this motivo!" Each hummed a melody. The melody was invariably the same. It was that of Arne. Poor Monsieur Halevy must have winced under it, even in the midst of his glory. Moreover, there was a drawback in the decrescendo nature of the composition. Each of the three main acts of the opera (the tempest at sea having formed a prologue) was less effective (even though good in itself) than the preceding one. Nevertheless, the opera was received with a species of wild enthusiasm. Artists, composer, author, conductor, and finally the manager, were one and all called and recalled to receive the overwhelming plaudits of the crowded house. The singing of all employed on the occasion was "first-rate." Madame Sontag won herself fresh laurels, and made the part of Miranda one of the very best. But, in the midst of all that was excellent, Lablache stood out in popular estimation as the striking impersonation of the character of Caliban. It was the last, as it was the best "creation " of this rare artist. The music as well as the acting taxed to the utmost the powers of one already on the wane. But he rose superior to every difficulty. His Caliban was not only adjudged to be the finest delineation of the character known, even amidst the many great actors who had figured in this extraordinary part upon the English stage, but was hailed as one of the "finest creations" ever seen! All was novel ‚Äî all was artistic in this wonderful personation. His "dull earthiness" and "brute ferocity," his expression of animal love for Miranda, his savage exultation under the influence of wine, and his grovelling, but still revengeful despair, combined to form a masterpiece, and raised Lablache ‚Äî if anything could raise him ‚Äî to a loftier pinnacle of fame than before. Scarcely less striking was the Ariel of Carlotta Grisi, who exhibited more "mind" as well as more poetry of expression in this, than in any previous choreographic effort. Coletti, Baucarde, and Mademoiselle Parodi (in the spirited little part of the sailor Stephana, as it stood in operatic form), all came in for the crumbs which fell from the rich harvest of acclamation so lavishly bestowed upon the above-mentioned artists. It is due to the management, at the same time, to say, that all the scenic illustrations of the "faery" opera were fraught with a magnificence and a poetic feeling previously unknown. The contrivance of the vessel wrecking in the storm of the prologue, the landscapes of the "Enchanted Island," and the gorgeous display of spirit power in the concluding tableau, surpassed all yet exhibited on the boards of Her Majesty's Theatre.</t>
  </si>
  <si>
    <t>The passage does not cover the theme of childhood/youth or describe/mention childhood/youth or children and young people. It mainly discusses the performance of the opera, the reception of the artists, and the scenic illustrations.</t>
  </si>
  <si>
    <t>http://data.open.ac.uk/led/lexp/1448709266671</t>
  </si>
  <si>
    <t>A little before six o‚Äôclock the concert, having been delayed nearly an hour, began. There was an orchestra of about fifty instruments, and the programme was as follows: FIRST PART. 1. Overture (C dur. Op. 124), Beethoven. 2. Recitation. Poetry in honor of the King of Prussia. Read by, Herr Herchenbach. 3. Psalm fur M√§nnerchor mit Solo, C. Schanabel. 4. Scene and Arie from ‚ÄúFaust‚Äù Sung by Frl. Sophie Schloss, Spohr. 5. Concerto (E flat major) for Piano Forte with Orchestra. Performed by Madame Clara Schumann, Beethoven. 6. ‚ÄúMeebestille,‚Äú ‚ÄúM√§nnerchor‚Äù with Orchestra. Composed by Capellmeister Fischer. SECOND PART. 7. Overture to Shakspeare‚Äôs ‚ÄúJulius Caesar.‚Äù, R. Schumann. 8. Arie from ‚ÄúFidelio.‚Äù Sung by Frl. Mathilde Hartmann, Beethoven. 9. Variations on a theme from ‚ÄúPreciosa,‚Äù with orchestra accompaniment. Performed by Mad‚Äôle Wieck and Mad. Clara Schumann, Weber. 10. ‚ÄúBacchuschor‚Äù for M√§nnerchor, with orchestra, from ‚ÄúAntigone,‚Äù by Mendelssohn. 11. ‚ÄúSaltarello,‚Äù S. Heller.‚ÄúNotturno,‚Äù F. Chopin.‚ÄúLied Ohne Worte,‚Äù Mendelssohn.For the Piano Forte. Performed by Mad. Clara Schumann. 12. Finale. Full Chorus, M√§nnerchor, with orchestra. By Julius Rietz. The performance was a very fine one, but the building was too large, and the people seemed to be too much fatigued to enjoy it fully.</t>
  </si>
  <si>
    <t>http://data.open.ac.uk/led/lexp/1449565481530</t>
  </si>
  <si>
    <t>I came near being killed one night in the Howard. The elder Booth was playing the title role of Richard the Third, and was in one of his magnificent moods, when, during the development of a tragedy, he would become so impassioned and exalted that he believed himself to be a real personage in a living drama. [‚Ä¶] On the night in question I was in my usual place in the orchestra, helping to play the battle music, with one eye on the stage watching the progress of the combat, which was terribly real. In a wild paroxysm Booth knocked the sword out of Richmond‚Äôs hand with terrific force; it flew towards the orchestra, grazed the side of my head, and then stuck quivering with its point well embedded in the wooden music- desk directly behind me. I never again sat in the orchestra when any such sword-fight was in progress.</t>
  </si>
  <si>
    <t>The passage does not cover or mention childhood or youth in any way. It describes a personal experience of the narrator during a performance at the Howard theater.</t>
  </si>
  <si>
    <t>http://data.open.ac.uk/led/lexp/1440600267713</t>
  </si>
  <si>
    <t>... The most pre-eminent meetings of this kind are the soir√©es of Dr. Elliotson, the distinguished professor in the London University.... I heard one of the posthumous quartetts of Beethoven, which are so difficult to be understood, played with consummate skill by Eliason, Guynemer, Ella, and Lucas. The extraordinary Henry Herz executed a sonata of Mendelssohn with unparalleled brilliancy. The Capricio of this author in E minor stands by itself; full of sublimity, it awakens in the mind a train of thought that penetrates into the unexplored regions of the fancy. It was announced that Signor Rossi would improvize, if any gentleman would propose a subject. A stranger gave the 'Death of Cleopatra.' The Signor then solicited Mons. Chelard, the conductor of the German Opera, who was near to him, to strike a few notes upon the piano-forte, to a sort of tune he hummed in his ear. Then, fixing his eyes upon the carpet for a few minutes, he commenced his poem, which ran to the extent of fifteen or twenty verses.</t>
  </si>
  <si>
    <t>The passage does not mention childhood, youth, children, or young people in any way.</t>
  </si>
  <si>
    <t>http://data.open.ac.uk/led/lexp/1438765124421</t>
  </si>
  <si>
    <t>After repeating the "Sonnambula " and "La Figlia del Reggimento" to overcrowded houses, Mademoiselle Lind appeared (for the first time in England), on Thursday, May 25th, as "Lucia di Lammermoor," Again, both as singer and actress, her triumph was complete. No praise was considered too high, no amount of applause sufficient even, to mark the sense of popular opinion and the admiration of the throng, who struggled and sweltered to witness her performance in this part.</t>
  </si>
  <si>
    <t>The passage does not mention or describe childhood, youth, or children and young people. It focuses on the performance of Mademoiselle Lind in operas and the admiration she received.</t>
  </si>
  <si>
    <t>http://data.open.ac.uk/led/lexp/1451936107181</t>
  </si>
  <si>
    <t>After the first performance of Parsifal he [Richard Wagner] told the loudly applauding audience that he gratefully accepted their manifestations on behalf of his artists, but begged them not to summon him before the curtain in the usual way with the call of 'Author.' At the next performance, his rabid worshippers strove with all their might, by hissing and groaning, to suppress the general public's manifestations of approval, upon which he angrily exclaimed to my father, 'These Wagnerians are the stupidest people in the world ; I should like to break down the theatre doors with their heads. They must be hissing, indeed! It is disgraceful!' And he did not hesitate to tell them so to their faces, later on.</t>
  </si>
  <si>
    <t>The passage does not cover the theme of childhood/youth or mention children and young people. It focuses on Richard Wagner, his performance of Parsifal, and his interaction with the audience.</t>
  </si>
  <si>
    <t>http://data.open.ac.uk/led/lexp/1469199025787</t>
  </si>
  <si>
    <t>At eight o‚Äôclock, before I had finished my toilet, I was astonished to receive a visit from my friend, Herr Gustav Merkel, whose organ compositions and performances are justly celebrated wherever they are known. He had called early, he said, in order to make me acquainted with the services at the Hofkirche, where he presides as court organist. I repaired at the appointed time to the church, which unequal, however, to most of our cathedrals, has a noble exterior and a very fine tower. It stands in a prominent and beautiful position near the bridge which crosses the Elbe. Here High Mass is celebrated every Sunday at eleven o‚Äôclock, and other services, such as are usual at Roman Catholic churches, follow during the day. The service on this occasion was most imposing, the large orchestra in the great West Gallery being occupied by about sixty performers (band and chorus), and the large organ, one of Silbermann‚Äôs best instruments, of which I intend to give a description in my next letter. Crowds of people were pressing on, and it was with some difficulty that I gained an entrance, and obtained access to Herr Merkel‚Äôs organ pew. The music consisted of a Mass in F minor, by the conductor, Herr Carl Krebs; an Offertorium, by Rastrelli ; and a Graduale, by Reissiger. With such a force of practical musicians, need I say that the music was given with thrilling power and effect ? and I have no doubt that those who were below, in the body of the church, heard the inspiring strains to much greater advantage than I who was seated amongst the performers. At the conclusion of High Mass nearly all the immense con¬≠gregation, as well as the members of the orchestra, departed, and there followed a short service, the musical part of which was sustained by about a dozen singing boys and singing men, with organ accompaniment only. I had now an opportunity of listening to the organ, and was struck with its rich, full tone. As, however, Herr Merkel‚Äôs playing was limited to the require¬≠ments of the service, he made an appointment with me for the following Tuesday, at ten o‚Äôclock, in order that we might hear the instrument alone and undisturbed.</t>
  </si>
  <si>
    <t>The passage does not cover the theme of childhood/youth or mention children or young people in any way.</t>
  </si>
  <si>
    <t>http://data.open.ac.uk/led/lexp/1438446807342</t>
  </si>
  <si>
    <t>Just before dinner a quaint sort of letter was placed in my hands. It was from some one in the famous pianist's entourage, reminding me that M. Paderewski was very fatigued after his heavy work in the provinces, and begging that I would under no circumstances ask him to play that evening. I was half amused, half annoyed by this unexpected communication, which, of course, I knew better than to regard as inspired by my guest of honor himself. It was also entirely superfluous, as I always made it a strict rule never to request an artist to perform in my house who did not come there for that purpose or with that expressed intention. However, I thought no more about it until after dinner, when I took an opportunity to inform Paderewski, in a whispered ‚Äúaside‚Äù, of the strange warning I had received. I assured him seriously that I had not had the slightest idea of asking him to play, and that my friends were more than satisfied to have the pleasure of meeting him and enjoying his society. He replied : ‚ÄúDo you imagine I think otherwise? This is a case of 'Save me from my friends!' That I am tired is perfectly true. But when I am in the mood to play fatigue counts for nothing. And I am in that mood to-night. Are you really going to have some music?" ''Yes, Piatti has brought his 'cello, and he is going to take part in the Rubinstein sonata in D." "Then I should like to play it with him; and more beside, if he will permit me. Piatti and I are now old colleagues at the ‚ÄúPops,‚Äù and we always get on splendidly together." What could I say?‚Äî save express my gratitude, and apprise my friends of the treat that was in store. It was the more welcome because it was virtually unexpected. An unalloyed delight was the performance of that lovely sonata by the ‚ÄúPrince of 'Cellists‚Äù and the greatest of living pianists. Both seemed to revel in the beauties of a work admirably designed for the display of their respective instruments, and the rendering was in every way perfect. After it was over, dear old Piatti, who rarely talked much, said to me in his quiet way, ‚ÄúI quite enjoyed that. I have played the sonata with Rubinstein many times, but it never went better than to-night.'' Later on he played again; and so did Paderewski‚Äî with Sullivan close by his side, watching with fascinated eyes the nimble fingers as they glided over the keys. That evening the illustrious pianist was inspired.</t>
  </si>
  <si>
    <t>The passage does not cover the theme of childhood/youth or describe or mention childhood/youth or children and young people in any way. It focuses on a letter received by the author and their interaction with the pianist Paderewski.</t>
  </si>
  <si>
    <t>http://data.open.ac.uk/led/lexp/1469631746406</t>
  </si>
  <si>
    <t>It was my pleasure and privilege to attend the service on Trinity Sunday, and, taken altogether, rarely have I heard one more beautifully and devotionally rendered. There was no processional hymn, the organist playing, whilst the clergy and choir took their places, a soft voluntary by Archer. The confession was monotoned throughout, the more modern pretty cadences, which were permitted to be sung for some years, being now, happily, excluded. The whole of the versicles, etc., were the beautiful and time-honoured work of Tallis. The Venite was sung to a single chant by Nares, and the Psalms for the day to a double chant in A minor and major by Battishill. I very much doubt if the major adaptation of this chant was written by Battishill, any more than was the chord of the six-four preceding the tonic at the end of the second phrase. A fine effect has always been obtained at the Parish Church by the basses alone giving out, in impressive unison, the first half of the chant, the second half being followed by the full choir. It might, perhaps, have been an improvement if there had been a little more variety of expression and power in the chanting of the Psalms, in every verse of which there lies a u point to seize,‚Äù and the perception of this point will give a feeling in the rendition which will be taken as coming from the heart, although, in fact, it may be only from the lips. The choir, I venture to think, stand as precentors to the congregation, and their delivery of the poetry of the Psalms will govern the delivery of the congregation. Every syllable should be distinctly uttered‚Äîno gabble, no hurry. It would be as well that every church choir should have a master in this phonic science, in order that the Psalms shall be chanted in rythmical rule‚Äîevery verse, in fact, marked out as to its harmonious form in language. I need not say how gratifying it was to me to hear the service of my lifelong friend, the late Henry Smart, sung with such power and expression. Of this work I may perhaps be permitted to repeat, what I have said elsewhere, that it is agreed by the most eminent church musicians there is nothing more complete or beautiful of its class in the whole range of music, and nothing, indeed, can be more plain or straightforward, and at the same time more appropriate to the words of the grand Ambrosian hymn than the opening phrases, ‚Äú We praise Thee, O God ; we acknowledge Thee to be the Lord". For dignity, power, and a grand conception of the text we must go on to that part of the Te Deum commencing, ‚Äú When Thou tookest upon Thee to deliver man.‚Äù The manner in which this sublime passage is built up, rising chord upon chord with rich and flowing music, seems as if it would never stop until it reached the gates of heaven itself. It would, I think, be an improvement, of which the composer himself approved, if the closing phrase of this sublime Te Deum were sung slower and very piano, instead of in strict and unrelenting time. Smart‚Äôs Te Deum is a pattern in plan and execution. It has served to create an emulative feeling, to open new fountains, and to justify and encourage freedom in form, and a strong exhibition of individual spirit. The Creed of St. Athanasius was sung to Tallis‚Äôs old two-note chant, consisting of C and B only in the melody, and this becomes somewhat monotonous unless a great power of tone and expression be given to certain passages of the text, especially at the words, ‚Äú but One God,‚Äù etc., which is greatly enhanced by a slow and deliberate accentuation. The ‚ÄúIntroit‚Äù (which formerly was an antiphone sung while the priest proceeded to the altar to celebrate Mass), was, ‚Äú How lovely are the messengers,‚Äù from Mendelssohn‚Äôs St. Paul and the ‚ÄúAnthem,‚Äù an extract from Spohr‚Äôs Last Judgment, ‚Äú And lo! a throne,‚Äù etc. Both of these were sung with good taste, and in the latter the beautiful voice of Mr. Blagbro was heard to great advantage in the solos. It would, perhaps, have been more satisfactory if one of the anthems had been by an English composer, and surely there could have been no difficulty in finding such a work. The only hymn sung was, ‚Äú Holy, Holy, Holy,‚Äù to Dykes‚Äôs well-known tune Trinity, in which the congregation joined with great devotional fervour. The Post Communion Service was Tours in F, and, excellent as it is in its way, I could not help regretting that Smart‚Äôs magnificent setting was not taken so as to have continued his services throughout the day. The whole of this important part of the service, especially the unaccompanied responses and hymn, exhibited in the highest degree the efficiency of the choir. It has been truly said that the high choir service of our Church was made out of the office of Morning Prayer. The Communion office or Mass is, of course, the high musical service in the Latin Church ; but our English Communion office, until within these few years, was a sober, secret, and almost somniferous celebration, without choir, and almost without communicants. And so it is now in too many of our local churches. But more of this hereafter. The service was concluded with what is known as Stainer‚Äôs "Amen,‚Äù introduced first in St. Paul‚Äôs Cathedral, for which it was specially written. It contains some fine harmonical progressions, and is undoubtedly very cleverly put together, but there are two bars therein so very much like one of Palestrina‚Äôs celebrated works as would almost cause me to mistake one for the other. During the departure of the congregation, Dr. Creser played an expressive little voluntary on the sweet stops of the echo and choir organs, which were, I believe, voiced by Schulze himself. On special occasions‚ÄîChristmastide and Lent‚Äîoratorios are given in the Parish Church with increased musical resources, and greatly, I am persuaded, to the religious edification of those who attend them. Listening to an oratorio or an anthem is no direct act of worship, whether in or out of a church, nor is listening to a sermon ; but the hearing of an oratorio is, with that of hearing a sermon, a religious act, and commonly a much more profitable and instructive employment of time. I will conclude this notice by observing that all church music should be of so exalted a character as will delight the genuine composer, exhilarate the organist and singers, and stimulate each and all to exert their utmost abilities for the attainment of a musical service as faultless as possible.</t>
  </si>
  <si>
    <t>The passage does not mention anything about childhood, youth, children, or young people.</t>
  </si>
  <si>
    <t>http://data.open.ac.uk/led/lexp/1438703676425</t>
  </si>
  <si>
    <t>At last, through the kind intervention of the late Mr. Anson, a man justly honoured with the confidence of the Court, I overcame all difficulties. "Roberto il Diavolo" was duly licensed, and the eventful night arrived. Rarely was ever seen such an excitement even at that focus of excitement ‚Äî Her Majesty's Theatre. The crowd at the doors might have led to the suspicion of an emeute, in a capital less orderly than London; and the struggle for entrance was violent beyond precedent ‚Äî so violent, indeed, that the phrase, "a Jenny Lind crush," became a proverbial expression. Nor was this crowd the result of a hasty gathering. From an early hour in the afternoon, the Haymarket became so thronged as to be impassable to pedestrians. As for the file of carriages, it seemed as interminable as it was dense. The brilliant appearance of the house inside was increased by the presence of the Queen and Prince Albert, the Queen Dowager, and Duchess of Kent, who had all come to witness the debut of Jenny Lind. On the entrance of the new prima donna as Alice, the welcome given to one who, though unknown, had already won renown, was unusually enthusiastic. For a few moments she appeared bewildered and "scared," but her self-possession returned. Her very first notes seemed to enthral the audience. The cadenza at the end of her opening air ‚Äî the whole of which was listened to with a stillness quite singular ‚Äî called down a hurricane of applause. From that moment her success was certain. The evening went on, and before it ended Jenny Lind was established as the favourite of the English opera public. Voice, style, execution, manner, acting ‚Äî all delighted. The triumph was achieved. At the end of the performance, the Queen, who during the entire evening had repeatedly manifested her extreme satisfaction, expressed to me her admiration in a tone and manner that showed how deep an impression had been made upon her. "What a beautiful singer!" "What an actress!" "How charming!" "How delightful!" Those were the exclamations that fell from the lips of Her Majesty, whom I had never before seen thus moved to enthusiasm.</t>
  </si>
  <si>
    <t>The passage does not cover the theme of childhood/youth or mention children or young people. It focuses on the debut and success of Jenny Lind, with mentions of the Queen and other notable individuals attending the performance.</t>
  </si>
  <si>
    <t>http://data.open.ac.uk/led/lexp/1452276284164</t>
  </si>
  <si>
    <t>Before we left Petersburg we went to a very interesting orchestral concert at the ‚ÄúSalle de la Noblesse,‚Äù and there I heard pieces for the first time by Rimsky-Korsakow, Borodin, and C√©sar Cui; the latter, who was a military man, came forward in his uniform to bow to the audience. Borodin, I believe, was also a Professor of Chemistry. The friend who took us to the concert was devoted to music. He said, alluding to combinations and harmonies that then were considered extremely daring and eccentric - ‚ÄúQuand √† moi, j‚Äôaime bien cette musique modern - il y survient toujours quelque petit malheur int√©ressant et amusant quand on ne s‚Äôy attend gu√®re.‚Äù That night they played the nocturne out of Scheherazade, Rimsky-Korsakow‚Äôs famous ballet. One phrase executed by the clarionets had a peculiarly gurgling sound. Our friend was not only musical, but humorous.</t>
  </si>
  <si>
    <t>The passage does not cover the theme of childhood or mention children or young people. It primarily discusses a concert, the composers, and the musical performances.</t>
  </si>
  <si>
    <t>http://data.open.ac.uk/led/lexp/1451935252058</t>
  </si>
  <si>
    <t>But on the first of European operatic stages it [Tristan and Isolde] was never once performed during Richard Wagner's life; the Vienna Hofoper, having owed him a debt of honour for a score of years, only paid it to his manes. Tristan and Isolde was set and mounted with the utmost splendour in the spring of 1884; its cast comprised Winkelmann, Scaria and Frau Materna; its "tone-poem" was interpreted by the finest operatic orchestra in the world; but it is a pity that so handsome an amende honorable could not have been made but one twelvemonth sooner, to the living Master, instead of to his justly offended shade.</t>
  </si>
  <si>
    <t>The passage does not mention or describe childhood, youth, or children in any way.</t>
  </si>
  <si>
    <t>http://data.open.ac.uk/led/lexp/1517845826897</t>
  </si>
  <si>
    <t>[Letter VI] As we proceeded on our route, we traversed woods which shaded a soft green turf; we forded little brooks, or climbed small hills covered with myrtles, sage, and rosemary. The sun which falls direct on these unsheltered and uncultivated spots, almost burns them, rendering the odours of the plants still more strong, and drinking up their balsamic emanations, which rise like the incense of gratitude to the great Creator. I gave way to the beauty of the scene, and, plunged into contemplative thought, I made no answers but in monosyllables to my young guide; and he, on his side, withdrawing himself, instigated no doubt by the chaunting of the birds, began gaily to sing those beautiful airs which the people of this land so much delight in, and the melodious simplicity of which is truly charming. What is that natural taste which is found only in Italy, where every simple villager, every child that sings is accompanied immediately by the bye-standers with such taste and judgment? In joining their voices the same air is continued, not in the same tones, but with the melody of different parts. Whence does that tact arise, that nice and delicate perception, which enables them to catch the most harmonious notes, and to reject every false tone? They know not the rules of music; they are ignorant of the lowest principles of composition, yet they form combinations which indicate the finest skill, and seem the effect of a sort of instinct.</t>
  </si>
  <si>
    <t>The passage does not mention or describe childhood, youth, children, or young people. It primarily focuses on the beauty of the scene, contemplation, and the musical abilities of the villagers in Italy.</t>
  </si>
  <si>
    <t>http://data.open.ac.uk/led/lexp/1438247916111</t>
  </si>
  <si>
    <t>It was quite late in the season of 1877 when Etelka Gerster made her debut at Her Majesty's as Amhia in ‚ÄúLa Sonnambula‚Äù. She was one of Mr. Mapleson's surprises. Beyond a very high register, no one expected anything extraordinary from the newcomer. Imagine, therefore, the delight of habitues when they heard for the first time a voice of exquisitely musical quality and bird-like tone, trained to execute the most difficult fiorituri and cadenzas with the utmost care, and capable of running up comfortably to the giddy height of an F in alt. Moreover, the Hungarian soprano proved to be a good actress and a conscientious artist, so that her success was never for a moment in doubt.</t>
  </si>
  <si>
    <t>The passage does not mention childhood, youth, or children and young people. It discusses the debut and success of Etelka Gerster, a Hungarian soprano, without any reference to childhood or young age.</t>
  </si>
  <si>
    <t>http://data.open.ac.uk/led/lexp/1438445991237</t>
  </si>
  <si>
    <t>In addition to the recitals he also gave an orchestral concert, at which he played his own concerto in A minor, Saint-Saens's concerto in C minor, and Liszt's ‚ÄúFantaisie Hongroise," the conductor being Mr. Henschel; and if it failed to arouse widespread interest, this parting shot served to hit the mark so truly that I, for one, no longer hesitated to acknowledge Paderewski as a really great artist.</t>
  </si>
  <si>
    <t>The passage does not cover the theme of childhood or mention children or young people. It focuses on Paderewski's orchestral concert and his artistic abilities.</t>
  </si>
  <si>
    <t>http://data.open.ac.uk/led/lexp/1432306218520</t>
  </si>
  <si>
    <t>Then there was Mehul's Irato, a curious and charming work which the Opera took up afterwards. And there, too, they gave the last act of Rossini's Otello.</t>
  </si>
  <si>
    <t>http://data.open.ac.uk/led/lexp/1452170505813</t>
  </si>
  <si>
    <t>I heard it [Saint-Saens‚Äô ‚ÄòDanse Macabre‚Äô] for the first time in Paris at a Lamoureux Concert in the Champs Elys√©es, and I shall never forget the uncanny impression conveyed from the very outset. The haunted graveyard lies before one‚Äôs eyes, desolate and abandoned, with the little mortuary chapel in its midst; the cold white tombstones stand out between the grassy mounds from which presently shadowy figures will creep, at the summons of Death, the cadaverous musician, whose skeleton figure stands beneath a cypress tree tuning his instrument for the ghastly dance that is presently to follow; one literally hears the rustle of the dead leaves on the dank grass, the dreary soughing of the autumn wind through the dead branches of the naked trees, as the dreadful revel grows wilder and wilder, the music more and more unearthly. And then the sudden disappearance of the ghostly revellers whose graves once more close silently over them, the sudden shaft of light that pierces the darkness as the cock crows ! One awakes almost with a start from the musical nightmare, ‚Äîone of the cleverest and most realistic pieces of music ever written.</t>
  </si>
  <si>
    <t>The passage does not cover the theme of childhood/youth or describe or mention childhood/youth or children or young people in any way. It primarily describes the experience of listening to Saint-Saens' 'Danse Macabre' and the eerie atmosphere created by the music.</t>
  </si>
  <si>
    <t>http://data.open.ac.uk/led/lexp/1448396898923</t>
  </si>
  <si>
    <t>Hence to Westminster Abbey, at three o‚Äôclock. Excellent organ playing, but all else very indifferent.</t>
  </si>
  <si>
    <t>http://data.open.ac.uk/led/lexp/1432982485757</t>
  </si>
  <si>
    <t>The Assembly Room was fitted up with boxes, pit, and gallery ; and as a patron of the art, Chamberlain invited young aspirants to the stage, to make their debut in Leicester. I remember Mr. and Mrs. Siddons ‚Äî then, of no notoriety. Southgate, a buffoon, delighted me with his grimaces. His coming on in the character of a down-looking, disconsolate bachelor, and singing the following song, I can never forget: A lonely bachelor am I ; I live upon a second floor ; I cannot marry, the reason why, I am so desperately poor. I know a girl, But dare not court her, Because I've nothing To support her.</t>
  </si>
  <si>
    <t>The passage does not mention childhood, youth, or children and young people. It talks about the Assembly Room, Chamberlain, Mr. and Mrs. Siddons, Southgate, and a bachelor, but there is no specific reference to childhood or youth.</t>
  </si>
  <si>
    <t>http://data.open.ac.uk/led/lexp/1452273521151</t>
  </si>
  <si>
    <t>In addition to her radiant beauty, there was something innocent about Mary Anderson that made a very touching appeal to those who care about what is essentially pure. She sang as she came on to the stage, and the quite delicious quality of her voice arrested my attention from the very first note. It was rich and mellow, and she produced it beautifully. That I may not be accused of allowing my personal feeling of affection to run away with my judgment, I will only quote what Mr. Plunket Greene once said to me with real enthusiasm: ‚ÄúHad she been trained for the musical profession, she would have been the ideal Isolde of our day.‚Äù</t>
  </si>
  <si>
    <t>The passage does not mention childhood or youth in any way. It primarily discusses Mary Anderson's beauty and talent as a singer.</t>
  </si>
  <si>
    <t>http://data.open.ac.uk/led/lexp/1452085799494</t>
  </si>
  <si>
    <t>Never to my dying day shall I forget the way he [Charles Santley] sang ‚ÄúAbsent, yet Present.‚Äù I had indeed been right when I thought that no one living would ever be able to sing it like him ! He threw a fire, a passion, into the music that absolutely startled me. It was splendidly virile, splendidly strong. I had no idea that anything written by me could ever have sounded like that. Then he went through ‚ÄúMontrose‚Äôs Love Song,‚Äù which he sang with the same vigour, the same glorious sense of rhythm that he put into his interpretation of ‚Äú To Anthea.‚Äù I had always loved his singing, but when I heard my own music treated so superbly, it was an absolute revelation to me [‚Ä¶]</t>
  </si>
  <si>
    <t>The passage does not cover the theme of childhood/youth or mention children and young people in any way. It focuses on the singing performance of Charles Santley and the author's own reaction to hearing their music being performed superbly.</t>
  </si>
  <si>
    <t>http://data.open.ac.uk/led/lexp/1448315360596</t>
  </si>
  <si>
    <t>In the afternoon we heard, in the Kreuz-Kirche, an ostercantate by Berg, and a fine Te Deum by Naumann, both in the modern orchestral style, brilliant and dazzling.</t>
  </si>
  <si>
    <t>The passage does not mention childhood, youth, children, or young people. It primarily discusses an ostercantate and a Te Deum performed in a modern orchestral style.</t>
  </si>
  <si>
    <t>http://data.open.ac.uk/led/lexp/1438780085816</t>
  </si>
  <si>
    <t>Far more important was the reappearance of Mr. Sims Reeves on the boards of Her Majesty's Theatre. All former differences had been amicably arranged with the management, and he came again to assert his true position as one of the best of European tenors. His task was a severe one. He had still to contend with the ill-judged fastidiousness and one-sided prejudice of a class of opera-goers who will never allow any singer, whatever his merits, to be great in his own country. But Reeves accomplished his task with admirable artistic skill, and won his golden spurs in the battle with prejudice in the part of Ernani. His whole performance, dramatic as well as vocal, was one of eminent merit in the opinion of all unbiassed hearers, Parodi was the Elvira of the evening.</t>
  </si>
  <si>
    <t>http://data.open.ac.uk/led/lexp/1450279453888</t>
  </si>
  <si>
    <t>We held a matinee of classic music every Saturday, and the pupils were expected to be present. Those who were capable of playing ensemble music had therefore frequent opportunity of doing it with the Quintette Club. The same privilege was given to singers. Our plans were all right, and we started off with goodly numbers,‚Äînot far from two hundred pupils. In October, just one month later, the great Boston fire occurred; and it made everybody poor. The majority of the pupils were from the city or neighborhood, and over one half of them were forced to notify us that they could not continue their attendance another term. The fire really killed our school. We worried along to the end of the year, met our losses as best we could, and returned to our old system of travelling,‚Äîin short, ‚Äútook to the road ‚Äù again.</t>
  </si>
  <si>
    <t>The passage does not cover the theme of childhood/youth or mention children and young people. It mainly discusses a music school, a fire incident, and the consequences on the school's attendance and operations.</t>
  </si>
  <si>
    <t>http://data.open.ac.uk/led/lexp/1437643552468</t>
  </si>
  <si>
    <t>One night, just as the last notes of that overture had been struck on the piano, the door opened - it was at Guildford - someone came in with a newspaper - "MENDELSSOHN is dead." "Dead!" echoed the girl who had been playing the treble, her hand falling from the white keys as though suddenly paralysed "dead!" She rose from the piano and walked to the other end of the room. I was watching her. I had desolate thoughts of my own. "I shall never see him now" I thought; "he will make no more music ‚ÄúThe girl came back. She was silent and agitated; she could not control her emotion, and she left the room hurriedly. Others were there, but none seemed to feel it as she did, or as I did. It was news to them; to us it was a calamitous, irreparable, personal loss. Boys don't weep on these occasions, but I had my own thoughts, and I could understand another's.</t>
  </si>
  <si>
    <t>The passage does not cover the theme of childhood/youth or explicitly mention childhood/youth or children and young people. It focuses on the emotions and thoughts of the girl and the narrator in response to the death of Mendelssohn.</t>
  </si>
  <si>
    <t>http://data.open.ac.uk/led/lexp/1433880841179</t>
  </si>
  <si>
    <t>As soon as the concert was over, they hurried into a chaise and arrived at Derby just in time for her first song, at the church, in the morning. I [William Gardiner] was in the director's pew; and Lord George Cavendish, who was expressing regret at the loss of Miss Stephens, in a conversation with the Duke of Devonshire, asked my opinion of Mrs. Salmon as a singer. I said, " My lord, I came with an expectation of being much gratified by your musical treat, but am not at all disappointed at the change ; you promised me silver, but unexpectedly give me gold." This observation reconciled them, and they began to listen in something like good humour. After she had sung " With verdure clad" with indescribable brilliancy, the audience were thrown into a paroxysm of delight. Though she had travelled all night, she sang exquisitely, and was applauded through the whole of the four days.</t>
  </si>
  <si>
    <t>The passage does not cover the theme of childhood/youth or mention children or young people. It is focused on a concert, singers, and the audience's reactions.</t>
  </si>
  <si>
    <t>http://data.open.ac.uk/led/lexp/1448281888079</t>
  </si>
  <si>
    <t>A rich programme was presented this evening. The concert opened with an overture which is a great favorite here, and often played in public, though I have not heard it in America,‚Äî ‚ÄúIphigene in Aulis,‚Äù by Gluck. It is a charming overture, and any one‚Äôs musical reputation might safely rest on the production of a single piece like this. Its subjects are at once natural and beautiful, and they are always treated in a most masterly manner; with elaborateness it is always intelligible, and with copiousness it is never diffuse. There is no departing from the main topic of discourse, no wandering in the mazes of thick darkness, or searching for ideas, but the leading thoughts are kept ever before the mind, presented now in this form, and now in that. Its analogies are perfect, its contrasts are striking, and its light and shade are applied with the hand of a Raphael or a Turner. It is full of pleasing melody, yet always subject to the laws of good taste, and manifesting both genius and science; it is in the performance, perhaps, equally satisfactory both to the musician and to the mere unstudied lover of song. The second piece was an extract (first and second movements) of Cherubini‚Äôs Requiem, written for male voices. This, which is one of Cherubini‚Äôs great works, was written under circumstances somewhat exciting, as I remember to have heard years ago. On some funeral occasion when a Requiem was desired, that which he had previously written was rejected, because composed for a mixed choir; this caused him to put forth his energies, in the production of a mass for men‚Äôs voices only. The music throughout is of a very high character, though it would not much interest those who desire musical gratification only from pretty tunes or pleasant voices. The first movement, ‚ÄúRequiem aeternam‚Äù with its accompaniment of violoncellos and double basses, is plaintive and sad, and tells only of sorrow, penitence and grief. In the ‚ÄúDies irae,‚Äù the full powers of the orchestra are brought into requisition; and uniting, as was the case on the present occasion, with sixty well-trained and fearless men‚Äôs voices, the effect was awfully grand and commanding. The majestic movements, the severely dissonant harmonies, the wailings of the strings, the frightful appeals of the instruments of blast and percussion, and the cryings out of the voices, all combined to produce an effect which was, at times, truly terrific and overwhelming. The nineteen stanzas, however, have furnished an opportunity for musical contrasts which have been well introduced, affording variety and relief. The third piece was the very unique but, to the musician, highly interesting "Concert fur 2 claviere (c moll) Von J. S. Bach." Following the Requiem, it was like a delightful calm after a storm, enabling one to realize where he was, to breathe easily again, and put on a cheerful countenance. Several part-songs were then sung by the ‚ÄúMannerchor‚Äù without accompaniment. The second part consisted of the ‚ÄúSinfonie in C minor, by L. Von Beethoven‚Äù What a symphonie this is! We have often heard it, and it is well known in America. We will not attempt a description; we listened with intense interest to the whole of it, hardly daring to breathe in the piano and not having the power to do so in the forte passages. Is it strange then, that, whether ‚Äúin the body or out of the body‚Äù at its close, we should not be able to tell?</t>
  </si>
  <si>
    <t>http://data.open.ac.uk/led/lexp/1452274010555</t>
  </si>
  <si>
    <t>One night we all went up to Anacapri, where several fishermen and girls danced a tarantella for us. The music was absolutely irresistible ! We looked on for some time, and then we began to realise that, after all, we were neither of us Methuselahs ! ‚ÄúCome on,‚Äù cried Munthe. ‚ÄúWhy shouldn‚Äôt we dance too ?‚Äù I hesitated for a moment. I didn‚Äôt know the steps, and said so. ‚ÄúWhat does it matter ? Just let yourself go to the music ! Corraggio ! Avvanti!‚Äù How we danced under that vine-covered pergola ! It was a splendid moonlight night - there wasn‚Äôt a breath of wind. Naples was visible in the distance with its flaming girdle of lights, and the contrast between our moonlit, star-lit mountain ball-room, and the glittering town, from which the sea divided us, was too beautiful for words. Every ten minutes or so one of the pretty, dark-eyed girls went round with wine, and we were obliged to make a pretence of sipping at the tumbler every time, or our hosts would have felt aggrieved. At last I had to give in. I had danced till I could dance no more, and we still had to walk down to the Marina to our little inn by the sea.</t>
  </si>
  <si>
    <t>The passage does not mention childhood or young people. It primarily describes a dance party involving adults in Anacapri.</t>
  </si>
  <si>
    <t>http://data.open.ac.uk/led/lexp/1448310549245</t>
  </si>
  <si>
    <t>The presence of Robert and Clara Schumann was enough to attract a large audience. Anticipating this, our company, consisting of three persons, went a little before the time appointed for the opening of the door; but yet we found a crowd gathered; the room filled immediately as the door was opened, but we succeeded in obtaining good seats. We had now to wait a full hour before the music commenced, but in the midst of such a multitude of good-looking and well-dressed ladies and gentlemen, all in conversation in loud and merry voices, it soon passed away. Half an hour before the commencement, the oboe was heard, running the scales, &amp;amp;c.; this was soon followed by faggotti, corni, clarionetti, and strings; every man tuning and getting his instrument and his fingers in readiness. Mendelssohn seemed to look down from his bust immediately opposite the orchestra with approbation. At half-past six precisely, Kapelmeister Rietz takes his stand ‚Äî the signal is given ‚Äî every one is silent and attentive, and Beethoven‚Äôs overture (op. 124) fills the whole company with delight. This is a very pleasing overture; it is less learned, but of a more popular character than most of Beethoven‚Äôs. It is often marked with a rhythm like the music of the march or dance; and the flourishes of the brass instruments and drums almost lead one to suppose that he is listening to a military band. But still the hand of the master is seen, and although Beethoven comes down and freely holds conversation with the people, yet he always preserves his dignity, and never dishonors his profession in this pleasing composition. A very good singer followed; Frau Leopoldine Tuczek-Herrenburg, from Berlin, in a Recitative and Arie from the opera of ‚ÄúSylvana,‚Äù by C. Maria von Weber. This was followed by a grand Concerto for the Piano Forte, with orchestral accompaniment (G moll), composed by J. Moschelles, and played by Clara Schumann. I have already spoken of Madame Schumann‚Äôs playing; her performance of this Concerto was perfect, and received the warmest approbation from the audience. An air of De Beriot followed, by Frau Tuczek-Herrenburg; after which Madame Schumann played most charmingly a Notturno (B. major) for piano forte, by F. Chopin. In this she was encored, and played in answer to the call another piece unknown to the writer. The second part of the concert was that in which the musical ones were most deeply interested, for it consisted of Robert Schumann's new Symphonie. This has not been published, and was played from manuscript, conducted by the author, who was cordially greeted on his appearance at the head of the orchestra. It is undoubtedly a work of great merit; but it is truly a great work, and can only be performed by a very thoroughly trained band. Its analogies and correspondencies are deeper and more hidden than in Mozart or Beethoven, but nevertheless they are there, and can be discovered to some extent even at a first hearing. The Symphonie consists of five movements, there being in addition to the usual movements a short adagio (fourth) introduced. In the second movement (scherzo), there is playfulness and relief, but throughout the whole the idea of greatness prevails; so much so as almost to oppress one with a feeling of grandeur and sublimity. The fourth movement especially seems to partake in the highest degree of this character, and stirs up the deep feelings to awe and reverence. But vain is any attempt at description, especially by one who has heard it but at a single performance. It was played with great energy; every member of the orchestra had enough to do. The captain inspired confidence, and the result was most satisfactory. There was but a momentary pause between the parts, and in this respect the learned conductor‚Äôs example is well worthy of imitation. The Symphonie occupied thirty-three minutes in its performance, and at half-past eight the concert closed.</t>
  </si>
  <si>
    <t>The passage does not cover the theme of childhood/youth or describe or mention childhood/youth or children and young people in any way. It primarily focuses on a concert, the performances, and the reactions of the audience.</t>
  </si>
  <si>
    <t>http://data.open.ac.uk/led/lexp/1438768079697</t>
  </si>
  <si>
    <t>The second appearance of Madame Tadolini was as Norma, in "Don Pasquale." Brilliant without finish, and perhaps also without elegance, the celebrated prima donna nevertheless elicited in this her only part after the "Linda," a great amount of applause, and may again be said to have achieved a success. Brilliancy and vivacity are 'telling" qualities with a miscellaneous audience. But the opportunities afforded this clever singer were few. One star shone with too powerful a light in the operatic sphere to allow any other star, however radiant, to sparkle within its legitimate lustre. It was difficult, indeed almost impossible, both for Cruvelli and Tadolini to shed their really bright rays, whilst the great planet Jenny Lind was in the ascendant. Of the two ladies, Cruvelli had the better chance of winning fame in England, since she had commenced her career earlier in the year, before the arrival of the all-absorbing "Jenny." She accordingly maintained her footing; whilst the sister "star," Tadolini, set below the horizon of the Italian stage at the end of the season, once and for ever.</t>
  </si>
  <si>
    <t>The passage does not mention childhood, youth, or children in any way. The passage discusses the performances of Madame Tadolini and compares her to other opera singers, but there is no mention of childhood or youth themes.</t>
  </si>
  <si>
    <t>http://data.open.ac.uk/led/lexp/1448660482807</t>
  </si>
  <si>
    <t>The meeting to-day was attended by the Prince Hohenz√∂llern, who was formally received, and welcomed to the Hall by the B√ºrgermeister and the Committee of Arrangements, amidst animating strains of military music.</t>
  </si>
  <si>
    <t>The passage does not mention childhood or young people in any way.</t>
  </si>
  <si>
    <t>http://data.open.ac.uk/led/lexp/1438767408756</t>
  </si>
  <si>
    <t>Scarcely less noteworthy was the first appearance of the well-known English tenor, Mr. Sims Reeves, in the part of Carlo, on the same occasion. It was in those days a rare event for an English singer to venture upon the boards of the Anglo-Italian stage; and the force of fashion and prejudice made the venture one of unusual difficulty. But with his advantages of Italian training and style, Mr. Sims Reeves was entitled to be fairly considered as an Italian singer. He had not only a beautiful natural organ, but expression and passion were at his command, and there can be little doubt that he might have permanently justified the enthusiastic welcome of what might be termed the "national" portion of the audience of Her Majesty's Theatre, and might have battled successfully against prejudice, had not difficulties, created by himself, arisen, and caused his secession for the remainder of the season.</t>
  </si>
  <si>
    <t>The passage does not mention childhood, youth, or children in any way.</t>
  </si>
  <si>
    <t>http://data.open.ac.uk/led/lexp/1437819940135</t>
  </si>
  <si>
    <t>CORELLI'S interview with another illustrious professor was far from fortunate. He seems at Naples to have met SCARLATTI and played one of his adagios in C major instead of C minor. On discovering his error, he was so much annoyed, that he left the town immediately. He was very sensitive to rivalry, and had the mortification like most great executive musicians who go on too long to see younger artists preferred to himself.</t>
  </si>
  <si>
    <t>http://data.open.ac.uk/led/lexp/1438246777986</t>
  </si>
  <si>
    <t>The opera was well cast and well staged. Mr. Mapleson had seen it at the Brussels Monnaie during the preceding winter, and it was on the strength of the success won there, alike by the work and by the exponent of the title-role, that he had determined to transfer both to the boards of Her Majesty's. The Carmen in question was no other than Miss Minnie Hauk, the young American prima donna who had sung at Covent Garden one autumn season when quite a girl, but had not been heard again in London until the present year, when she made her rentree as Violetta in ‚ÄúLa Traviata‚Äù. Her Carmen was already famous. It was considered as good dramatically as that of Mme. Galli-Marie, and in a vocal sense far superior. Garcia was simply delighted with the artistic finish, the vivacity and charm, of her performance. He thought she had caught with marvelous instinct and truth the peculiarities of the Spanish type, the coquettish manners and the defiant devilry of the wayward gipsy. He admired immensely the individuality of an assumption which, if it was subsequently followed upon more or less identical lines by many excellent artists, has been equaled only by three‚Äî I mean Pauline Lucca, Emma Calve, and Zelie de Lussan. Nor since have I heard a sweeter, gentler, or more persuasive Michaela than Alwina Valleria (nee Miss Lohmann, of Baltimore), another American soprano who was just beginning to win her way into the affections of the English public. The Escamillo‚Äî and an altogether ideal one‚Äî was that remarkably fine barytone, Del Puente, who in after years settled down in New York as a singer and teacher; while Campanini sang and acted with superb dramatic power as Don Jose. It was a strong cast, therefore, and Sir Michael Costa conducted the opera with exemplary care, even if he failed to bring into full relief the manifold beauties and exquisitely delicate touches of Bizet's score. But Signor Garcia was simply enthusiastic, and he labored as effectively as any individual in the whole theatre to bring about the triumphant reception that greeted ‚ÄúCarmen‚Äù that night. The subject and its treatment alike appealed to him; he thought the story intensely dramatic; the degree of real Spanish color in the music quite astonished him. He had not imagined that any Spanish opera after ‚ÄúDon Giovanni" and ‚ÄúIl Barbiere" could please him so much.</t>
  </si>
  <si>
    <t>The passage does not cover the theme of childhood/youth or mention children or young people. It primarily discusses opera, performances, and the opinions of Signor Garcia.</t>
  </si>
  <si>
    <t>http://data.open.ac.uk/led/lexp/1437643218811</t>
  </si>
  <si>
    <t>In 1847 I was staying at a house where the overture to the "Midsummer Night's Dream" was played as a pianoforte duet. It is arranged a quatre mains by MENDELSSOHN himself. Every evening it was my unspeakable delight to listen to it. The world at large was not then much excited about MENDELSSOHN no one spoke of him out of certain musical cliques, and I was not in the cliques but my curiosity was intensely excited; every scrap of news about him I fell upon eagerly.</t>
  </si>
  <si>
    <t>The passage does not cover the theme of childhood/youth or mention children or young people. It focuses on the author's experience and curiosity about the composer Mendelssohn.</t>
  </si>
  <si>
    <t>http://data.open.ac.uk/led/lexp/1449479202651</t>
  </si>
  <si>
    <t>In Launceston we gave five evening concerts of mixed music and one matinee of classic, to large and enthusiastic audiences. In both cities they have musical associations which give oratorios ;</t>
  </si>
  <si>
    <t>The passage does not mention or describe childhood, youth, children or young people in any way.</t>
  </si>
  <si>
    <t>http://data.open.ac.uk/led/lexp/1434011914378</t>
  </si>
  <si>
    <t>Letter from Bunsen to his wife, Carlton Terrace: Tuesday 20th September, 1842; 8 a.m. - 'The days spent at Norwich (Monday we travelled thither through the night, and Saturday we came back in the day) were rich in interest.' .... 'The music was very fine ‚Äî ' the Creation,'‚ÄîSpohr's ' Fall of Babylon' (a musical drama, called oratorio) ‚Äîand 'Samson.' The text of the latter had been modified by Mr. Edward Taylor, so as to coincide with and comprehend that of Milton almost entirely, incorporating the newly-introduced portions by interspersing other Handelian passages, selected from his forgotten works, whether operas, or small and little noticed oratorios. According to Mr. Taylor, Handel had adopted a movement from Palestrina, and worked out a passage of ' Samson ' upon that guiding-thread : this suggested and gave occasion for the introduction of a hymn, founded upon an inexpressibly fine conception of Palestrina's. Nobody was aware of this, and all declared it to be the most striking part; the Bishop caused it to be repeated, and the whole assembly (above 2,000 in number) rose and remained standing, as during devotional pieces. After this piece, the greatest effect was produced by a short chorus, which no one had heard before : and that was, equally from the Septime, borrowed from Carissimo. This system of intercalation is in itself indefensible : but I must confess that the text, as it is, has a fine effect : the action progresses dramatically, and nothing could be easier than to make a representation with entire dramatic effect of this ' Samson' : an idea for which I sought to obtain acceptance.'</t>
  </si>
  <si>
    <t>The passage does not mention anything related to childhood or youth.</t>
  </si>
  <si>
    <t>http://data.open.ac.uk/led/lexp/1452179368707</t>
  </si>
  <si>
    <t>There were four other songs of mine that Mr. Maitland sang most beautifully that afternoon, ‚Äú‚ÄôTis better to have loved and lost‚Äù (Tennyson), ‚ÄúWer zum ersten Male liebt‚Äù (Heine), and two gipsy songs‚Äî one Russian and one Hungarian. The Russian song I found in N. Minsky‚Äôs French translation of Tolstoi‚Äôs play, Le Cadavre Vivant. It is called, ‚ÄúMon petit lin,‚Äù [‚Ä¶]</t>
  </si>
  <si>
    <t>http://data.open.ac.uk/led/lexp/1473711868958</t>
  </si>
  <si>
    <t>So in the morning of the day of the concert he went to the Concert Hall to practise. He had asked me to follow him thither a little later and to rehearse with him the songs‚Äî his, of course ‚Äîhe was to accompany for me in the evening. When I arrived at the hall I found him quite alone, seated at the piano and working away for all he was worth, on Beethoven's Choral Fantasia and Schumann's Concerto. He was quite red in the face, and, interrupting himself for a moment on seeing me stand beside him, said with that childlike, confiding expression in his eyes : " Really, this is too bad. Those people to-night expect to hear something especially good, and here I am likely to give them a hoggish mess (Schweinerei). I assure you, I could play to-day, with the. greatest ease, far more difficult things, with wider stretches for the fingers, my own concerto for example, but those simple diatonic runs are exasperating. I keep saying to myself : ' But, Johannes, pull yourself together,‚Äî Do play decently,' ‚Äîbut no use ; it's really horrid."</t>
  </si>
  <si>
    <t>The passage does not cover the theme of childhood/youth or mention children or young people. It primarily focuses on the protagonist's experience preparing for a concert and his frustrations with the difficulty of the music.</t>
  </si>
  <si>
    <t>http://data.open.ac.uk/led/lexp/1438427933753</t>
  </si>
  <si>
    <t>Autres temps , autres moeurs! During the "eighties" a distinct change of attitude began to manifest itself in Paris toward "Romeo et Juliette." I recollect a performance at the Opera-Comique in 1886, with Talazac and Adele Isaac, that delighted not only myself but a crowded and demonstrative house.</t>
  </si>
  <si>
    <t>The passage does not mention childhood or youth, children or young people. It discusses a change in attitude toward a performance of 'Romeo et Juliette' in Paris during the 1880s.</t>
  </si>
  <si>
    <t>http://data.open.ac.uk/led/lexp/1445196264649</t>
  </si>
  <si>
    <t>When he [Albert Niemann] made his London debut three years ago at Her Majesty's Theatre in the declamatory part of Siegmund ( Walkuere) his delivery was not appreciably hoarser or harsher than it had been sixteen years previously. Untravelled metropolitan dilettanti who had heard and read of Albert Niemann as the first tenor singer of the Fatherland, could hardly believe their ears whilst listening to his husky declamation, with all the cracks, flaws, and roughness to which his Berlin admirers have for so many years past been accustomed that they have long ceased to regard them as defects, and not infrequently speak of them in respectful rather than critical terms as "Niemann's individual peculiarities of production." But the musical and dramatic judges of this city were unanimous in their recognition of his surpassing abilities as an interpreter of the Wagnerian ideal, in which speciality, despite his vocal shortcomings, he still knows but one rival throughout the length and breadth of Germany to wit, Hermann Winkelmann.</t>
  </si>
  <si>
    <t>The passage does not cover the theme of childhood/youth or mention children or young people. It focuses on Albert Niemann's vocal abilities and his role as a Wagnerian interpreter.</t>
  </si>
  <si>
    <t>http://data.open.ac.uk/led/lexp/1452338899720</t>
  </si>
  <si>
    <t>That summer I went to Bayreuth for the first and only time. I heard Parsifal twice. It made a great; impression on me; the beautiful overture and exquisite Good Friday music could hardly fail to move any one; nevertheless, I cannot say that the opera, as a whole, roused me to anything like the same enthusiasm as the Meistersinger, which of all Wagner‚Äôs works is the one I love far and away the best.</t>
  </si>
  <si>
    <t>http://data.open.ac.uk/led/lexp/1438609131672</t>
  </si>
  <si>
    <t>Under these circumstances, one of the greatest excitements of the season was undoubtedly the debut of Madame Frezzolini. For some years she had held the proud position of the most celebrated prima donna on the lyric stage in Italy. Her advent was naturally heralded by many a flourish of trumpets, not one of which, perhaps, was louder than her great reputation merited. Italy had proclaimed her "the first among the first." There was nothing, therefore, which in the slightest degree savoured of "humbug" in the "puff preliminary." She was not only a great singer and a great actress; she was, moreover, a fine woman. Italy was enthusiastic about her ‚Äî why should not England be so likewise ? As it turned out, Madame Frezzolini was received in England with favour, but not with enthusiasm. At all events, her success did not reach the point anticipated. This result may be ascribed to the fact, that her health had suffered greatly, not only from her recent confinement, but from cold and privations endured in one of the houses of refuge on Mount Cenis, where she had been sheltered during a storm for nearly three whole days. Jarring discords between herself and her hus- band, Signor Poggi (which terminated shortly afterwards in a separation), and consequent distress of mind, contributed likewise to deteriorate a voice which had been pre-eminently beautiful when heard a few months previously. The mind and "school" of the great artist were no longer adequately seconded by her physical powers. The fine intention still remained; but the full means for consummate execution were wanting. As it was, when the influence of the vieille garde and its numerous adherents, as well as the conservative tendency of the English public, are taken into account, it is manifest that the really great talent of Madame Frezzolini alone enabled her to maintain such a position as she actually did acquire. She achieved, however, notwithstanding these untoward circumstances, many a legitimate triumph during the season. Her first appearance was made in "Beatrice di Tenda," an opera which, although it contains some of Bellini's sweetest melodies, and was supported on this occasion by both Ronconi and Guasco, failed to make a very favourable impression. The libretto of "Beatrice di Tenda," dark, lugubrious, and painful, is in itself calculated to impress an English audience unfavourably. Nevertheless, in this opera, Ronconi completely established himself, both as singer and actor. Poggi, who had unwisely refused the tenor part, writhed with jealousy to hear Guasco invariably encored in the "Io Soffru", a melody which, it may be noticed, bears a considerable resemblance to the tender composition by Reissiger, known as "Weber's last Waltz."</t>
  </si>
  <si>
    <t>The passage does not mention childhood, youth, or children and young people. It mainly discusses the debut and reception of Madame Frezzolini, her health issues, her relationship with her husband, and the performances of other opera singers in an English audience.</t>
  </si>
  <si>
    <t>http://data.open.ac.uk/led/lexp/1449244023058</t>
  </si>
  <si>
    <t>Music was almost entirely neglected during my years at Miss Reach‚Äôs. I had no lessons, but was sent to practise by myself for an hour every afternoon on a horrid little upright piano in the dreary dining-room. Of course I did nothing of the sort; in the first place, I had nothing to practise, for I certainly had no intention of learning any of the really dreadful drawing-room pieces with which the piano was covered. Occasionally I played through one of them, for I read music quite easily. How I jibbed at the ‚ÄúPri√®re d‚Äôune Vierge‚Äù! The ‚ÄúGems of Scotland,‚Äù set in arpeggios and triplets, were sham jewels for which I had unmitigated contempt, and one or two pieces by Brinsley Richards made my flesh creep. I had such frightful attacks of low spirits in that dreary back room that I never think of it without horror. After some months I began to connect music itself with those four walls and those hideous tenth-rate compositions which lay in bilious green and yellow covers on the top of the piano, and it seemed to me that my own love of music was being slowly poisoned to death. So much for atmosphere! When I left Miss Reach‚Äôs at the end of the year, I would not have cared if I had never set eyes on a piano again. I almost hated the sight of one. Something lovely in me had died. Or had it only fallen into a deep and dreamless sleep, like the long sleep of the Dornr√∂schen of legend?</t>
  </si>
  <si>
    <t>The passage does not cover the theme of childhood/youth or mention children or young people. It primarily discusses the narrator's experience with music during their time at Miss Reach's.</t>
  </si>
  <si>
    <t>http://data.open.ac.uk/led/lexp/1438002747854</t>
  </si>
  <si>
    <t>Only by a happy chance can I reckon myself amongst the few who have lately heard LISZT play. I happened to be staying in Rome, and LISZT kindly invited me over to the Villa d'Este twice. There at Tivoli, alone with him, he conversed with me of the times long gone by of MENDELSSOHN, of PAGANINI, of CHOPIN. There in the warm light of an Italian autumn, subdued by the dark-red curtains that hung in his study, with an old-world silence around us, he sat at his piano once more; and as he played to me the clock of time went back, and CHOPIN entered with his pale refined face, his slight aristo- cratic figure: HEINE sat restlessly in a dark corner; 39 610 LISZT. MADAME SAND reclined in the deep window-niche overlooking the desolate Campagna, with Rome in the distance; DE LAMMENAIS stood at the foot of the piano a delicate, yet sinewy and mobile frame with his noble eager face all aglow, his eloquent tongue silent, listening to the inspiration of another believer in another evangelium the evangeliura of the emotions, the Gospel of Art. Shadows all of you, yet to me for an hour, in the deep solitude of the great Cardinal's palace alone with LISZT, more real than the men and women of our lesser day.</t>
  </si>
  <si>
    <t>The passage does not mention childhood, youth, children, or young people. It primarily focuses on the author's experience of hearing Liszt play and his recollection of past times and individuals.</t>
  </si>
  <si>
    <t>http://data.open.ac.uk/led/lexp/1448835650796</t>
  </si>
  <si>
    <t>Very near to this, in point of merit, was the Polyhymnia of Cologne. It may be mentioned here that there is a society in Cologne which is very celebrated for the perfection of its performances. This society has taken the first prize for several years, but voluntarily gave way this year, or retired from the contest, so that others might have the opportunity of winning.</t>
  </si>
  <si>
    <t>The passage does not mention or describe childhood, youth, or children and young people. It discusses a society in Cologne known for its performances and their decision to voluntarily give way in a contest.</t>
  </si>
  <si>
    <t>http://data.open.ac.uk/led/lexp/1518782128890</t>
  </si>
  <si>
    <t>A grand ceremony at the church of St. John Lateran; at the conclusion of which the Pope, from the balcony, gave his blessing to the people, who were assembled in thousands in the large square below. As soon as the Pope appeared, there was a discharge of artillery; the bands of military music struck up; and the people sunk on their knees, uncovered. A solemn silence ensued, and the blessing was conferred. All seemed to receive this with reverential awe, and it was impossible not to imbibe a portion of the general feeling.</t>
  </si>
  <si>
    <t>The passage does not mention or describe childhood, youth, or children and young people. It focuses on a grand ceremony at a church and the reaction of the people to the Pope's blessing.</t>
  </si>
  <si>
    <t>http://data.open.ac.uk/led/lexp/1452013720945</t>
  </si>
  <si>
    <t>It was at Seville that I last saw and heard them all performed [song meoldies and dance tunes] by a very skilful troupe of Spanish minstrels, consisting of five men (vocalists and guitar-players) and three extraordinarily handsome girls, who did all the dancing, but sang not at all, and played upon no instrument but the castanets.</t>
  </si>
  <si>
    <t>The passage does not cover the theme of childhood or mention children or young people. It only mentions a troupe of Spanish minstrels consisting of men and women who perform songs, melodies, and dance tunes.</t>
  </si>
  <si>
    <t>http://data.open.ac.uk/led/lexp/1438264301777</t>
  </si>
  <si>
    <t>The fortunes of Italian opera were now at their lowest ebb. The season of 1885 had been almost wholly barren, and that of 1886 was little better. Incapacity and indifference reached their climax with the disgraceful and humiliating scene that occurred at Her Majesty's Theatre on the night of March 6, 1886. Some unknown person, evidently without experience as a manager, had there started a season of Italian opera with a company of incompetent artists. On the fourth night it completely collapsed under circumstances unprecedented in the annals of opera in a great city. I quote my own description of what occurred. ‚ÄúThe second act of ‚ÄúFaust" had concluded when the orchestra refused to proceed further unless their salaries were instantly paid. Their claims were partly satisfied, and, after an interval of inordinate length, in the course of which the audience displayed the noisiest impatience, the opera proceeded for another act, with the accompaniment of about half the band. But the crisis had only been deferred. After the curtain had fallen again there was another long "wait," and the disturbances recommenced. At length, in response to deafening calls, the stage-manager came forward and announced that it was impossible to proceed. The stage-carpenters had refused to set the next scene, and the opera could not, therefore, go on. A howl of derision and anger greeted this statement; but the audience, having made up its mind to the worst, was preparing, amid a fearful din, to depart, when the curtain rose once more and a whole army of stage assistants came down to the footlights with outstretched arms and aprons, as though to implore the charity of the house. The gestures were understood, and, with one accord, the remaining occupants of the gallery and upper tiers began flinging a shower of coppers and small silver coins down on to the stage, uttering the while all sorts of satirical and uncomplimentary epithets. However, the occupation was too expensive to last long, and in a minute or two this disgraceful episode came to a termination, ending also a night of horrors that will never be forgotten by those who witnessed it."</t>
  </si>
  <si>
    <t>The passage does not cover the theme of childhood or mention childhood/youth or children and young people in any way. It focuses on the decline of Italian opera and describes a specific incident that occurred during a performance.</t>
  </si>
  <si>
    <t>http://data.open.ac.uk/led/lexp/1452166459999</t>
  </si>
  <si>
    <t>There is a curious noise that is often heard towards night-time in a Chilian village. It is seldom indeed that some member of the family does not play the guitar, and often, in the cool of the evening, you will see dusky, half Indian-looking people seated just outside the door of their ranchos with their instruments on their knees. They do not always pluck the strings; sometimes they take the notes of a chord with the left hand while they hit the strings with their closed fingers to the rhythm of the samacueca; the faint chords struggle to make themselves heard, but are almost drowned by the persistent noise made on the lower part of the instrument by another member of the family who beats time with his knuckles. When a great many people are playing and ‚Äútambureando ‚Äù singing at the same time and interrupting their song with cries of ‚ÄúViva, Viva‚Äù and ‚Äú Ay-ay, Ha-yai,‚Äù while a man and woman dance opposite each other [‚Ä¶]</t>
  </si>
  <si>
    <t>The passage does not mention childhood or youth. It describes the cultural scene in a Chilian village, specifically focusing on the guitar playing and singing by members of the family.</t>
  </si>
  <si>
    <t>http://data.open.ac.uk/led/lexp/1432379106660</t>
  </si>
  <si>
    <t>The 'Christus' oratorio was given at the first concert of the festival at Heidelberg. It lasted three hours and a half and is so long that I would not dare to advise concert managers to try such an adventure. The performance was sublime. It was given in a newly constructed square hall. Cavaille-Coll, who knew acoustics, used to advise the square hall for concerts but nobody would listen to him. Three hundred chorus singers, many from a distance, were supported by an orchestra that was large, but, in my opinion, insufficient to stand up against this mass of voices. Furthermore, the orchestra was placed below the level of the stage, as in a theatre, while the voices sounded freely above. Two harps, one on the east side of the stage and one on the west, saw each other from afar, a pleasingly decorative device, but as annoying to the ear as pleasing to the eye. The chorus and the four soloists-- their task was exceedingly arduous-- triumphed completely over the difficulties of this immense work and all the varied and delicate nuances were rendered to perfection.</t>
  </si>
  <si>
    <t>The passage does not cover the theme of childhood/youth or describe or mention childhood/youth or children and young people in any way. It focuses on the performance of the 'Christus' oratorio and the challenges and successes of the chorus and soloists.</t>
  </si>
  <si>
    <t>http://data.open.ac.uk/led/lexp/1448357928644</t>
  </si>
  <si>
    <t>The Protestants are but few in number, and their singing is congregational.</t>
  </si>
  <si>
    <t>The passage does not cover the theme of childhood/youth or mention children or young people. It focuses on the number of Protestants and their singing style.</t>
  </si>
  <si>
    <t>http://data.open.ac.uk/led/lexp/1515699723517</t>
  </si>
  <si>
    <t>The Comasque peasantry scarcely know any food but their polenta, and such fruits as the mountains afford; but though habitually temperate from necessity, they commit excesses, whenever the opportunity offers. The Comasques, poor, laborious, and devout as they are, have several periods of festivity and recreation: their Sundays are always celebrated on the lake, where long after the fall of evening, and the darkening of the waters by the mountain shadows, they continue to row their little boats, or permit them to float, while they execute choruses of mountain music, frequently sung in parts with a science and counterpoint that are purely intuitive. Even the little children sing in bands their airs, with second and bass; and several of the Barcaiuoli (the poets of the lake) assured us that the poetry was equal to the music.</t>
  </si>
  <si>
    <t>The passage does not mention childhood or young people. It focuses on the Comasque peasantry, their habits, food, and cultural activities, but does not specifically address childhood or youth.</t>
  </si>
  <si>
    <t>http://data.open.ac.uk/led/lexp/1448278147591</t>
  </si>
  <si>
    <t>The omission to send the above by the last week‚Äôs mail, enables me to add a word in relation to the concert of last evening, the sixteenth of the season. Owing to the fact (I suppose) that there were several distinguished solo singers here, the first part of the concert consisted more of vocal music than usual. A chorus of men‚Äôs voices was also introduced, and large extracts were given from Cherubini‚Äôs opera of ‚ÄúAli Baba," and from Rossini‚Äôs ‚ÄúWilhelm Tell," also an aria from Don Juan by Mozart. Two overtures were admirably played, viz.: Leonore No. 2, Beethoven, and William Tell, Rossini. The fine chorus of men‚Äôs voices added much to the interest of the concert, but the principal piece was the charming A minor Symphony No. 3, by Mendelssohn. I have often heard this magnificent production of Mendelssohn performed at home, but it is no discredit to our orchestras to say that it is quite a different thing when given with the precision of the Gewandhaus orchestra. I will attempt no description; suffice it to say that it was the perfection of orchestral music ‚Äî so soft and so loud, so melancholy and so joyful, so exciting and so soothing, so expressive and so effective ‚Äî imagine it, ye who have no opportunity of hearing it.</t>
  </si>
  <si>
    <t>The passage does not cover the theme of childhood/youth or mention children and young people. It primarily discusses a concert and the music performed.</t>
  </si>
  <si>
    <t>http://data.open.ac.uk/led/lexp/1450196865042</t>
  </si>
  <si>
    <t>Perhaps the most important visit made by any orchestral society was that of Jullien, in 1853, who brought with him from forty-five to fifty men. Jullien was a versatile genius, and in all respects a very remarkable man. His ability as a soloist on many instruments was extraordinary. I remember hearing him, when I was a boy, in Manchester, England, perform solos on the violin, piccolo, althorn, French horn, comet, and trombone,‚Äîone instrument after the other,‚Äîdisplaying virtuosity on each.</t>
  </si>
  <si>
    <t>The passage does not cover or mention childhood or youth in any way. It provides information about Jullien's skills and performances but does not relate to childhood or young people.</t>
  </si>
  <si>
    <t>http://data.open.ac.uk/led/lexp/1433858343172</t>
  </si>
  <si>
    <t>Letter from Bunsen to his wife - I came home in time for the dinner at the Duke of Cambridge's. The Duchess of Gloucester was there,‚Äîmost kind and gracious‚Äîfull of enquiries after you and mamma. At ten, the Duke retired, to play a quartett with three violinists who can only come on a Sunday evening. I heard this still going on when I retired, and it is said he keeps it up till two o'clock.</t>
  </si>
  <si>
    <t>The passage does not cover or mention the theme of childhood/youth or children and young people. It primarily discusses a dinner event and the activities of the Duke of Cambridge.</t>
  </si>
  <si>
    <t>http://data.open.ac.uk/led/lexp/1438784312899</t>
  </si>
  <si>
    <t>My next venture in the way of novelty was certainly not of so "legitimate" a nature, although a justification of the policy of producing any kind of excellence to stimulate curiosity is easily furnished. The appearance of a negress singer had long been announced. In Paris, under the name of the "Black Malibran," this "lady of colour" had certainly excited a considerable sensation. M. Theophile Gautier, who wrote to me respecting this interesting personage, thought she would suit England: "Elle a surtout ce qui plait en Angleterre: l'excentricite, la nouveaute, et l‚Äôoriginalite." But Gautier here only expresses the ordinary French point de vue. Her biography, excellently written, and introduced in a treatise upon the songs of the Isle of Cuba and negro melodies in general, had been published and disseminated. Donna Maria Martinez, the "Black Malibran," it was generally made known, was the child of freed negroes, had been carefully brought up and well instructed in a Spanish house, and early grounded in musical science. Wedded to a Spanish sea captain (not a "gentleman of colour " it may be presumed), she had suffered reverses of fortune, and had made her musical attainments avail- able by public singing. The "Black Malibran" figured in a new divertissement, entitled "Les Delices du Strait," as "a wandering minstrel," singing to the Sultana. Her Cuban, and more exclusively Spanish melodies, were full of original charm. She accompanied herself upon the guitar, of the powers of which she was evidently a mistress. Her execution was excellent; her spirit and animation were undeniable; her voice was sweet, pure, and true, although too weak for the vast arena of her Majesty's Theatre. She was vehemently applauded and encouraged. But the whole performance was "small," almost to meagreness; and although it might well be regarded as a piquant musical curiosity, it failed in any real power of attraction. This black phantom flitted briefly over the stage, to disappear for ever, as a far more illustrious "shade" had recently done before her.</t>
  </si>
  <si>
    <t>The passage does not cover the theme of childhood/youth or mention childhood/youth or children and young people. It focuses on the introduction and performance of a negress singer and provides details about her biography and musical abilities.</t>
  </si>
  <si>
    <t>http://data.open.ac.uk/led/lexp/1437671026479</t>
  </si>
  <si>
    <t>It was my privilege to hear ERNST before he had lost his cunning, nor shall I ever hear his like again. He played once at Her Majesty's Opera House, when the whole assembly seemed to dream through a performance of the "Hungarian Airs." The lightest whisper of the violin controlled the house; the magician hardly stirred his wand at times, and no one could tell from the sound when he passed from the up to the down bow in those long cantabile notes which had such power to entrance me.</t>
  </si>
  <si>
    <t>The passage does not mention childhood, youth, or children and young people. It focuses on a performance by a violinist at Her Majesty's Opera House.</t>
  </si>
  <si>
    <t>http://data.open.ac.uk/led/lexp/1516532618705</t>
  </si>
  <si>
    <t>The Scala is the evening home of almost all ranks, the recreation of the tradesman, the exchange of the merchant, the closet of the critic, and the rendezvous of the politician. For there alone, amidst the openest publicity, can privacy find an asylum against the intrusions of espionage. The box is sacred‚Äînone can intrude there but the intimate friends of the lady or her husband; and the numerous "arie di sorbetta" [dull pieces of music, which solicit absence, and remind the auditor of ices and refreshments] call for no attention even from musical enthusiasm; while with their accompaniments they drown the whispered conversation, whatever may be its tendency.</t>
  </si>
  <si>
    <t>The passage does not mention childhood, youth, or children or young people in any way. It primarily focuses on the Scala as a social space for various groups of people and highlights the privacy it offers against surveillance.</t>
  </si>
  <si>
    <t>http://data.open.ac.uk/led/lexp/1449604006516</t>
  </si>
  <si>
    <t>Something inspired Marti [Manager of Havana Opera Company] to bring his troupe to Boston. They came from Cuba in a sailing vessel, and gave opera at the Howard Theatre for about two months during two consecutive summers. The average of the performances was good. The operas were by Verdi, Bellini, Donizetti, Mercadante, Rossinis‚Äîall up-to-date Italian works. The troupe was well supported, being a great novelty and delight to Bostonians; it was also the advance-guard of the many opera troupes afterward brought to our city by enterprising managers.</t>
  </si>
  <si>
    <t>The passage does not cover the theme of childhood/youth or mention children and young people. It primarily focuses on Marti's inspiration to bring his opera troupe to Boston and the success of their performances.</t>
  </si>
  <si>
    <t>http://data.open.ac.uk/led/lexp/1465388911272</t>
  </si>
  <si>
    <t>After the opera, which commenced at six, and terminated at eight o‚Äôclock, there was a concert in the gardens. The programme included Weber‚Äôs Overtures, ‚ÄúThe Jubilee,‚Äù and ‚Äú Der Freischiitz ; ‚Äù the so-called ‚Äú Meditation ‚Äù by Bach and Gounod, operatic selections, and some pretty waltzes by Strauss. The orchestra included two harps. Amongst the most attentive of the listeners were a number of Prussian officers, splendid fellows, many of whom have, I fear, since paid the penalty which a ruthless war can inflict.</t>
  </si>
  <si>
    <t>The passage does not cover the theme of childhood or mention children or young people. It primarily focuses on an opera, a concert, and Prussian officers.</t>
  </si>
  <si>
    <t>http://data.open.ac.uk/led/lexp/1438534266920</t>
  </si>
  <si>
    <t>‚ÄúL'Attaque du Moulin‚Äù won a more genuine artistic success, even if it did not secure a permanent place in the repertory, and an ineffaceable impression was made by the gifted mezzo-soprano, Mile. Delna, who then appeared here for the first time. Her Marcelline was a superb creation; and Bouvet's embodiment of the kind-hearted old miller, Pere Merlier was also extremely fine. The performance, directed by Philippe Flon, was of astonishing excellence. M. Bruneau assured me he found it equal in every respect to that at the Opera-Comique</t>
  </si>
  <si>
    <t>The passage does not cover the theme of childhood/youth or mention children or young people. It only discusses the artistic success of a performance and the impressions made by performers.</t>
  </si>
  <si>
    <t>http://data.open.ac.uk/led/lexp/1448278279697</t>
  </si>
  <si>
    <t>Moscheles stands very high not only as a teacher and composer, but also as a performer. I well remember being at a select music party at his house in London in ‚Äô37. Several distinguished pianists were there, one of whom now fills the world with his praise, and has been called the king of the piano forte ‚Äî himself once Moscheles‚Äôs pupil. The Chevalier Neukomm was there, and in the course of the evening, being in conversation with that distinguished man, I asked him the question, "Who is the greatest living pianist?‚Äù ‚ÄúI think he is,‚Äù replied the Chevalier, pointing to Moscheles.</t>
  </si>
  <si>
    <t>The passage does not cover the theme of childhood or mention children or young people.</t>
  </si>
  <si>
    <t>http://data.open.ac.uk/led/lexp/1449606203855</t>
  </si>
  <si>
    <t>Their [the Germania Musical Society] first concert was given on April 14th. Their piece de resistance was the overture to Midsummer Nights Dream, and it was beautifully played.</t>
  </si>
  <si>
    <t>The passage does not cover the theme of childhood/youth or mention children and young people in any way. It focuses on the performance of a musical society and their concert, specifically mentioning an overture being played.</t>
  </si>
  <si>
    <t>http://data.open.ac.uk/led/lexp/1448038356234</t>
  </si>
  <si>
    <t>In the afternoon of Sunday, we again attended the cathedral service. The officiating canon and the choir went through it with the speed of railroad travelling, and if that is well done which is done quickly, then this was well indeed. But the idea of worship in such a service, who would think of it, or suppose for a moment that confession, supplication, thanksgiving and adoration, had any part or lot in the matter.</t>
  </si>
  <si>
    <t>The passage does not cover the theme of childhood/youth or mention children and young people. It discusses attending a cathedral service and the lack of reverence or genuine worship in the service.</t>
  </si>
  <si>
    <t>http://data.open.ac.uk/led/lexp/1435442390350</t>
  </si>
  <si>
    <t>In the afternoon I visited the Gaelic Church, and heard a sermon preached to a thousand peasants from the country, in that language. The clerk, who gave out the hymn, did not read the words, but chanted them, in somewhat like a Gregorian strain, which no one could suspect to have been intended for reading. The two lines having been thus recited, the congregation joined in an old Lutheran tune... As the precentor is the only musician in the place, he throws in many irreverent and ridiculous flourishes, by way of distinguishing himself ; and one of his fraternity, in Inverness, has had the folly to publish the tunes so ornamented. The simple melody, as sung by a thousand voices, had a powerful effect upon my feelings, and was no doubt a traditional copy of the manner of singing among the ancient convenanters.</t>
  </si>
  <si>
    <t>The passage does not cover the theme of childhood/youth or mention children or young people. It mainly describes the narrator's visit to a Gaelic Church and the manner of singing among the congregation.</t>
  </si>
  <si>
    <t>http://data.open.ac.uk/led/lexp/1433106796008</t>
  </si>
  <si>
    <t>I arrived in the evening at Diss, and hearing that there was a grinding organ in the church, then a great novelty, I hunted up the sexton, and expressed a wish to see it. he lit his llanthorn, and on our way to the church informed me that he was the organist as well as sexton. With a very consequential air, he began his performance. I was pleased with the compact and solid effect ‚Äî more so than with the loose style of playing I have heard from some dexterous performers. I then observed, " you play nothing but psalmody" ! He smiled, and with self-complacency said, " I play voluntaries, sir!" and immediately commenced one, which I applauded. Afterwards I was favoured with Handel's Hallelujah Chorus, with which he played the congregation out of church.</t>
  </si>
  <si>
    <t>The passage does not cover the theme of childhood/youth or mention children or young people. It focuses on the narrator's experience of listening to an organ performance in a church.</t>
  </si>
  <si>
    <t>http://data.open.ac.uk/led/lexp/1449566781717</t>
  </si>
  <si>
    <t>In the summer of ‚Äô88, I spent a part of the season in Paris. Sivori was still alive, and, like the majority of artists who lead the lives of virtuosi, had made Paris his home. I determined to do myself the honor of calling on him, and had an opportunity to do so in company with a Boston friend who knew him well. Sivori was living on the fourth or fifth story of a very modest hotel, having a single room, with space for an upright piano and an alcove for his bed. It was a charming, cosy little room, just such a one as the majority of bachelor artists occupy in Paris, no matter how ample their income; and in these quarters they receive the visits of princes and people of the haute noblesse. I let my friend, who was intimate with Sivori, do the talking for some time, while I watched all the artist‚Äôs motions. He was a rather small-sized man, and had very small hands for a violinist, at which I marvelled, for his distinction was based on his being a Paganini player; and we all know that the music of that composer requires the fingers of a prestidigitator. As we progressed in our call I nudged my friend (according to previous agreement) to tell Sivori I was a member of the Mendelssohn Quintette Club of Boston, and that I wanted very much to see the famous ‚Äú Strad,‚Äù the inheritance from Paganini. Sivori was amiability itself. [‚Ä¶] Sivori took out the violin from its case. It was a perfect ‚Äú Kohinoor ‚Äù of an instrument, just the right color, and perfectly preserved,‚Äî not a scratch or a crack,‚Äîwith the great seal of red sealing-wax on the under part of the violin where the neck begins. I told Mr. Sivori that I heard him in his first concert given in the old Masonic Temple in Boston (where R. H. Steams &amp;amp; Co.‚Äôs store now is), that I was an enthusiastic boy at the time, and that his playing had made such an impression on me that I could name the pieces he played in that concert, though there was an interim of about forty years. I named them,‚Äîthe E-flat concerto (his own composition), La Campanile by Paga¬¨nini, and the Most in Egitto, also by Paganini. The old artist opened his bookcase, took out a book containing an itinerary of musical tourndes made in his younger days, and turned at once to Boston. I had named the pieces exactly, and he was highly pleased. He played for us a great deal, and it was a joy to hear the tone of that violin; it was also impossible not to be affected by the sentiment connected with it. Paganini‚Äôs violin! the instrument of that strange and wonderful player, the wizard of the concert stage, who had conquered all musical Europe</t>
  </si>
  <si>
    <t>The passage does not cover the theme of childhood or mention childhood, youth, or children in any way. It focuses on the author's visit to Sivori, a violinist, and their conversation about music and Paganini's violin.</t>
  </si>
  <si>
    <t>http://data.open.ac.uk/led/lexp/1435440950227</t>
  </si>
  <si>
    <t>In 1833 a German opera corps came to London, and performed the Freisch√ºtz of Weber, and the Fidelio of Beethoven, in the original language. Perhaps no circumstance has tended to improve our theatrical music so much as the visit of these Germans. The excellence of their performance was to be attributed to the taste and skill of the conductor. Heretofore our bands have been led and directed by the first violin, who, when difficulties occurred, desisted from playing, and, by the flourish of his bow, endeavoured to keep his troops together. On the appearance of a new opera, the person who presided at the piano-forte had the charge of the chorus, so that the two directors were often beating two different times. Besides the movement being thus tortured, the superior execution of the first violin was withdrawn at the moment it was most needed. The German method has put an end to these ridiculous exhibitions, by placing a person of taste and talent in front, who directs every movement and expression.</t>
  </si>
  <si>
    <t>The passage does not cover the theme of childhood or mention childhood/youth or children and young people.</t>
  </si>
  <si>
    <t>http://data.open.ac.uk/led/lexp/1450213154792</t>
  </si>
  <si>
    <t>There were many reasons for Ole Bull‚Äôs great popularity. He had some remarkable points in technique; for instance, his marvelous staccato; also his trick of playing a four-part harmony on an almost flat bridge. His rendition of The Mother's Prayer was a finished performance, while that of The Arkansas Traveller was simply a stroke of genius in its way.</t>
  </si>
  <si>
    <t>The passage does not mention or describe childhood, youth, children, or young people at all. It focuses on Ole Bull's musical techniques and performances.</t>
  </si>
  <si>
    <t>http://data.open.ac.uk/led/lexp/1447702225024</t>
  </si>
  <si>
    <t>[I]t was by no means an uncommon incident of a stroll through London streets to encounter a lean, shivery foreign person with a complexion the colour of curry-powder, chiefly clad in linen and presenting an appearance, generally speaking, of profound and chronic discomfiture. This saffron-hued alien, when shambling along the pavement of a crowded thoroughfare, was rarely vocal or instrumental ; but if you happened to meet him in fashionable or suburban regions, far away from the bustle and roar of the business centres, you invariably found him singing the songs of his native land to the accompaniment of a peculiarly depressing oblong drum, shaped like a rolly-polly pudding, upon either skin-clad end of which he beat incessantly with his knuckles.</t>
  </si>
  <si>
    <t>http://data.open.ac.uk/led/lexp/1450280673034</t>
  </si>
  <si>
    <t>it will surprise many to know that the [Boston Jubilee] orchestra numbered quite a thousand‚Äîwith the patriotic Ole Bull at the head of the violins, and Carl Rosa playing at the same desk. Gilmore had engaged all the principal sopranos of Boston, constituting a ‚Äúbouquet of artistic singers.‚Äù These were placed on a special raised balcony between the orchestra and the chorus, and they sang in unison the obligato parts as they occurred in the choral pieces.</t>
  </si>
  <si>
    <t>The passage does not cover the theme of childhood/youth or mention childhood/youth or children and young people. It primarily discusses the Boston Jubilee orchestra, the musicians involved, and the arrangement of the singers during performances.</t>
  </si>
  <si>
    <t>http://data.open.ac.uk/led/lexp/1448658612805</t>
  </si>
  <si>
    <t>At halfpast eight we went to the ‚ÄúKleine Kirche,‚Äù Protestant. The house was crowded, and many were standing; the service was simple, without liturgy, and not differing much from the Congregational or Baptist form of worship in the United States.</t>
  </si>
  <si>
    <t>The passage does not cover the theme of childhood/youth or mention children or young people. It merely describes attending a Protestant service.</t>
  </si>
  <si>
    <t>http://data.open.ac.uk/led/lexp/1449244615655</t>
  </si>
  <si>
    <t>Often when I passed the door of Madame Navarro‚Äôs sitting-room I heard the sound of the piano. She played with a verve and an enthusiasm that quite carried me off my feet in a whirlwind of emotion. She had real temperament.</t>
  </si>
  <si>
    <t>The passage does not mention childhood or youth, or children and young people. It focuses on the author's experience of hearing the sound of the piano and the pianist's skill and temperament.</t>
  </si>
  <si>
    <t>http://data.open.ac.uk/led/lexp/1438705728692</t>
  </si>
  <si>
    <t>Verdi now offered his "Masnadieri," composed upon the subject of Schiller's well-known play, "Die Rauber," and with this proposal I was obliged to close. On Thursday, July 2nd, "I Masnadieri " (after wearying rehearsals, conducted by the composer himself), was brought out, with a cast that included Lablache, Gardoni, Coletti, Bouche, and, above all, Jenny Lind, who was to appear for the second time only in her career, in a thoroughly original part composed expressly for her. The house was filled to overflowing on the night of the first representation. The opera was given with every appearance of a triumphant success: the composer and all the singers receiving the highest honours. Indeed, all the artists distinguished themselves in their several parts. Jenny Lind acted admirably, and sang the airs allotted to her exquisitely. But yet the "Masnadieri" could not be considered a success. That by its production I had adopted the right course was unquestionable. I had induced an Italian composer, whose reputation stood on the highest pinnacle of continental fame, to compose an opera expressly for my theatre, as well as to superintend its production. More I could not have done to gratify the patrons of Italian music, who desired to hear new works. It may be stated, in confirmation of the judgment of the London audience, that "I Masnadieri" was never successful on any Italian stage. The libretto was even worse constructed than is usually the case with adaptations of foreign dramas to the purpose of Italian opera. To Her Majesty's Theatre the work was singularly ill-suited. The interest which ought to have been centred in Mademoiselle Lind was centred in Gardoni; whilst Lablache, as the imprisoned father, had to do about the only thing he could not do to perfection ‚Äî having to represent a man nearly starved to death.</t>
  </si>
  <si>
    <t>The passage does not cover the theme of childhood/youth or mention children and young people. It focuses on the production of an opera and the performances of the artists involved.</t>
  </si>
  <si>
    <t>http://data.open.ac.uk/led/lexp/1448312844411</t>
  </si>
  <si>
    <t>We had an opportunity of attending only one Symphonic Concert, or ‚ÄúGrand Concert Serieux.‚Äù The orchestra was not large (three contrabasses with other instruments in proportion), yet they played well, and gave fine character to the Overtures to Don Juan by Mozart, Egmont by Beethoven, Ruy Blass by Mendelssohn, Jessonda by Spohr, and also Haydn‚Äôs Symphonie, G major No. 3. The orchestra of the Royal Opera House is of course excellent, and ranks with the best in Europe. Yet we did not see that it was much superior to that of the Leipzig Gewandhaus. It is somewhat larger, and its pianos are, perhaps, more piano, and its fortes more forte. The great points of excellence, as quality of tone, blending of the different instruments, Piano, Forte, Crescendo, Diminuendo, Sfortzando, Syncopation, &amp;amp;c., are most perfectly brought out, and the most fastidious hearer seems to be compelled to say, enough.</t>
  </si>
  <si>
    <t>The passage does not mention or describe childhood, youth, children, or young people. It focuses on attending a Symphonic Concert and discussing the quality of the orchestra.</t>
  </si>
  <si>
    <t>http://data.open.ac.uk/led/lexp/1452163729986</t>
  </si>
  <si>
    <t>It was at one of those concerts that I heard Clara Schumann play her husband‚Äôs romantically beautiful concerto in A minor. I suppose no one ever interpreted it quite as she did. How could it be otherwise ? Who ever loved and understood him in the same way ?</t>
  </si>
  <si>
    <t>http://data.open.ac.uk/led/lexp/1434462612589</t>
  </si>
  <si>
    <t>Letter from Mrs. Delany to Mrs. Dewes, Clarges Street, 10th Nov. 1743 - That night Mrs. Percival came to invite us to dine with her yesterday, and to go in the morning to Whitehall Chapel to hear Mr. Handel's new Te Deum rehearsed, and an anthem. It is excessively fine, I was all rapture and so was your friend D.D. as you may imagine ; everybody says it is the finest of his compositions ; I am not well enough acquainted with it to pronounce that of it, but it is heavenly. I dined at the Percivals, many enquiries after you from everybody. D.D. and I made a visit of about two hours to Sir Robert and Lady Sun. ; they are all complaining there.</t>
  </si>
  <si>
    <t>http://data.open.ac.uk/led/lexp/1438445560630</t>
  </si>
  <si>
    <t>At his third recital his fine performances of Beethoven's sonata in A flat, Op. 110, and Schumann's ‚ÄúCarnival" carried the mercury from ‚Äúchange" to ‚Äúfair"; but there it remained, stationary for the season.</t>
  </si>
  <si>
    <t>There is no mention or description of childhood or youth in the passage.</t>
  </si>
  <si>
    <t>http://data.open.ac.uk/led/lexp/1448280297446</t>
  </si>
  <si>
    <t>In the Concert Room, her songs were ‚ÄúLascia ch‚Äôio pianga,‚Äù Rinaldo, by Handel; ‚ÄúBel raggio lusinghier,‚Äù Semiramide, Rossini; and a scene, Recitative and Arie from Gluck‚Äôs Iphigenie in Tauride. We have already spoken of her as Marie; of other characters, we will only say, that Rosina and Martha are great favorites; and those persons who know what these are, will have a correct idea of the principal characteristics of her singing, and of the characters in which she stands pre-eminent ‚Äî unapproachable. She was always greeted and recalled with the most perfect enthusiasm on the part of the audience, amid showers of bouquets and wreaths of flowers. Her appearance is highly interesting, especially after one becomes a little familiar with her voice and movements. She is indeed a fine looking woman; youthful and active, when she appears in public, as a young lady of eighteen. Her triumph in Leipzig was complete.</t>
  </si>
  <si>
    <t>The passage does not cover the theme of childhood/youth or mention children or young people. It focuses on a singer, her repertoire, her popularity, and her appearance as a fine looking woman.</t>
  </si>
  <si>
    <t>http://data.open.ac.uk/led/lexp/1438770178253</t>
  </si>
  <si>
    <t>Even another leading card in my hand was played before Easter. Mademoiselle Giuliani (Madame Jullian van Gelder), who had earned laurels at the then Academic Royale (at the period mentioned the Academic Nationale) of Paris, in Verdi's riffaciamento of the "Lombardi" (entitled "Jerusalem"), appeared in "Ernani." This lady's success was undoubted. She was more than favourably received by the subscribers, although she came at an evil time. Not so fortunate was Bordas, the Ernani of the revival, despite the advantages of his person, and the vigour of his acting. The London public considered his voice harsh and unsympathetic; and what favour could any other qualities find, in its estimation, when the one predominant element failed in attraction?</t>
  </si>
  <si>
    <t>The passage does not mention or describe childhood, youth, or children and young people. It discusses the performances and reception of Mademoiselle Giuliani and Bordas in an opera, without any reference to childhood or youth.</t>
  </si>
  <si>
    <t>http://data.open.ac.uk/led/lexp/1448285913012</t>
  </si>
  <si>
    <t>The last Gewandhaus concert was one of peculiar interest. The band was in the most perfect order, and the programme was unusually attractive; though great variety of music, both with respect to authorship and character, is always presented to the patrons of this celebrated series of concerts. The Symphonie was by Mozart in Eb major; it is less noisy, flighty and diffuse than some more modem compositions, but not less intelligible or beautiful. The adagio is particularly melodious, elegant and attractive. A scene and arie from ‚ÄúOrpheus,‚Äù by Gluck, followed. Gluck is a decided favorite here, and especially as a dramatic writer stands among the very first. The third piece was a concerto for violin, by Beethoven, performed by Herr Concertmeister F. David. This concerto, worthy the reputation of its author, was finely rendered by the violinist, and received with a hearty applause. It is very long, but it does not tire for it is full of variety, and there is enough to admire, both in the principal and in the accompaniment. Two quite long cadenzas, composed by the performer, containing each an ingenious recapitulation of the thoughts, or rather allusion to the various figures of the movement in which the cadenza occurred, were introduced, with excellent taste and skill. The second part of the concert consisted of ‚ÄúDie erste Walpurgisnacht,‚Äù a ballad by Goethe, set to music by Mendelssohn. A choir of about one hundred and fifty voices sang the choruses (and there is much chorus in the piece) with admirable promptness and energy. The music is difficult, both for vocalists and instrumentalists; it is one of Mendelssohn‚Äôs strong pieces, and is full of his peculiar harmonies. It is mostly very loud, with an abundance of instruments of noise, and extra double drums for earthquake, volcano, and thunder; though there is most acceptable relief in occasional piano passages. Although Mendelssohn does not belong to the noisy school, yet he has shown in the Walpurgisnacht, that if he had chosen to do so he might have cast quite into the shade, or thundered out of existence, all the Verdis of modern times.</t>
  </si>
  <si>
    <t>The passage does not cover the theme of childhood/youth or mention children or young people. It primarily discusses a concert, the music performed, and the composers.</t>
  </si>
  <si>
    <t>http://data.open.ac.uk/led/lexp/1451670548715</t>
  </si>
  <si>
    <t>It was my good fortune at different times, in Vienna and Rome, to hear him [Franz Liszt] play a few of the great masterpieces of Beethoven, as well as a good many of his own original compositions and inimitable "transcriptions"; moreover, he extemporised twice in my presence ‚Äî the first time at great length upon Schubert's exquisite Serenade (Staendchen), and the second, more briefly, but with surprising elaboration, upon "Batti, batti." I have therefore been able to appreciate his various qualities as a performer in their three principal developments ; and in all three I found him not only unrivalled, but unapproachable. His interpretation of Beethoven, whilst distinguished from that of almost every other great contemporary pianist by a devout fidelity to the tempi and worded or marked instructions of the composer, was at once dignified, romantic, and passionate. All the secretsof the great master's conceptions were revealed and explained by Liszt's magic touch.</t>
  </si>
  <si>
    <t>http://data.open.ac.uk/led/lexp/1452169971484</t>
  </si>
  <si>
    <t>I can still hear the splendid passion which Edith Santley threw into those last three lines [of ‚ÄòMy soul is an enchanted boat‚Äô]. She held the audience from start to finish, and that they really caught something of our young enthusiasm as we finished the last beautiful words was only too evident by the reception they gave us. Even the critics were kind that evening‚Äîmore than kind.</t>
  </si>
  <si>
    <t>http://data.open.ac.uk/led/lexp/1438443458585</t>
  </si>
  <si>
    <t>The result was that neither ‚ÄúCarmen‚Äù nor ‚ÄúEsmeralda‚Äù appeared in its Gallic guise until late in July. Indeed, ‚ÄúCarmen‚Äù was given only for Harris's ‚Äúbenefit" on the very last night of the season, when the demand for seats was so enormous that stalls sold for ¬£4 ($20) apiece, and many hundreds of people were turned away from the doors. The only disappointment was Melba's non-apppearance as Michaela, but this was almost forgotten amid the triumphs of Jean de Reszke and Lassalle, whose admirable impersonations were well matched by the fascinating Carmen of Zelie de Lussan. Being a kind of gala night, Augustus Harris imagined it would be interesting to have each of his three conductors engaged upon the one opera. Accordingly Mancinelli directed the first act, Bevignani the second, Randegger the third, and Mancinelli again the fourth. The effect upon the ensemble of the performance was simply disastrous, and, needless to add, the childish experiment was never tried again.</t>
  </si>
  <si>
    <t>The passage does not cover the theme of childhood/youth or mention childhood/youth or children and young people in any way. It focuses on the performance of the opera 'Carmen' and the arrangement of conductors, without any reference to childhood or young people.</t>
  </si>
  <si>
    <t>http://data.open.ac.uk/led/lexp/1438247568627</t>
  </si>
  <si>
    <t>An artist of entirely different calibre, yet barely less serious in his aims and certainly not less remarkable for the flawless perfection of his technical gifts, Senor Sarasate had just turned thirty when he made his first appearance before a London audience. Three years later (October 13, 1877) his rendering of Mendelssohn's violin concerto at the Crystal Palace fairly took the town by storm, and he repeated his triumph at the Philharmonic in the following spring.</t>
  </si>
  <si>
    <t>The passage does not cover the theme of childhood/youth or mention children and young people. It focuses on the career and achievements of Senor Sarasate as a violinist, specifically highlighting his first appearance and subsequent success in London.</t>
  </si>
  <si>
    <t>http://data.open.ac.uk/led/lexp/1437822538234</t>
  </si>
  <si>
    <t>At the age of twenty-one (1805) he made a second professional tour, passing through Lucca and Piombino, and in one convent church where he played a concerto, the excitement was so great that the monks had to leave their seats to silence the uproar in the congregation.</t>
  </si>
  <si>
    <t>The passage does not mention childhood or young people.</t>
  </si>
  <si>
    <t>http://data.open.ac.uk/led/lexp/1448835524328</t>
  </si>
  <si>
    <t>The performance of the Concordia of Bonn was decidedly the best of the whole; this society was represented by fifty-two of its members; many of them are students in the University; and the appearance of the society seemed to indicate a general cultivation to which all could not lay claim. The songs chosen by the Concordia were both very excellent and popular, a circumstance of much importance to their success.</t>
  </si>
  <si>
    <t>The passage does not mention or describe childhood, youth, children, or young people. It only talks about the performance of the Concordia of Bonn, their members, and the songs they chose.</t>
  </si>
  <si>
    <t>http://data.open.ac.uk/led/lexp/1461791817263</t>
  </si>
  <si>
    <t>Congregational chanting is very good in some of the non-conformist churches; it was really excellent in Rev. Mr. Brock's church this evening. The chant was in unison[. ...] Of course, the organist played full harmony. The fine old tune, Tallis, (Cantica Laudis, p. 307,) was sung to the 23d Psalm, "My shepherd will supply my need." The organ is very well played by an amateur; yet he has the habit of stopping his instrument at the end of each stanza, so as to break up all flow of melody. We hardly know a worse habit than this, which we have heard in several places where the organ is used in non-conformist places of worship. An introductory voluntary was played, but no afterlude, or marching the people out. The congregation is always large at this church, almost every seat being occupied; yet there are no congregations of three or five thousand people here, as we find in different parts of Germany.</t>
  </si>
  <si>
    <t>The passage does not mention or describe childhood, youth, children, or young people in any way. It mainly discusses congregational chanting, an organist's playing habits, the size of the congregation, and comparisons to churches in Germany.</t>
  </si>
  <si>
    <t>http://data.open.ac.uk/led/lexp/1437823433827</t>
  </si>
  <si>
    <t>In 1808 he obtained from the GRAND DUCHESS leave to travel. His fame had preceded him. Leghorn, where seven years before he had forfeited his famous Stradivarius and won a Guarnerius, received him with open arms, although his appearance was marked by an amusing contretemps. He came on to the stage limping, having run a nail into his heel. At all times odd- looking, he, no doubt, looked all the more peculiar under these circumstances, and there was some tittering among the audience. Just as he began, the candles fell out of his desk more laughter. He went on playing, the first string broke more laughter. He played the rest of the concerto through on three strings, but the laughter now changed to vociferous applause at this feat.</t>
  </si>
  <si>
    <t>The passage does not cover the theme of childhood/youth or mention children or young people. It mainly discusses a musician's experience during a performance and the audience's reaction.</t>
  </si>
  <si>
    <t>http://data.open.ac.uk/led/lexp/1448279089520</t>
  </si>
  <si>
    <t>This Concert was particularly attractive to the musical people of Leipzig, from the fact that the singer was Mad. Sontag, by marriage the Countess Rossi. The weather was unfavorable, being rainy, and the streets were muddy. I took my place at the door of the Gewandhaus at half-past four, where the people were then gathering. By five, when the outer door was opened, a multitude had assembled, and immediately rushed into the house, filling the long stairway and entry. Here was another interval of waiting, until half-past five, when the door of the hall was opened, and the room was immediately filled. We had now to wait another hour, or until half-past six; when the performance commenced with a Symphonie, by Joseph Hadyn in C, very light, playful, and pleasing, but lacking the depth of a Beethoven or a Mendelssohn. It is so easy a composition, that it seemed to be quite children‚Äôs play for the orchestra, who yet rendered it in the most perfect manner possible. This was followed by an Arie from ‚ÄúRinaldo‚Äù by Handel; a most charming song indeed, and as charmingly sung by Mad. Sontag. Of Mad. Sontag‚Äôs singing, I dare not speak now. I will only say that no one can have a more perfect execution; but to say in what her excellence consists, as a singer, or what are the peculiarities of her style, must not now be attempted. The third piece was ‚ÄúRomanze for the Violin,‚Äù by Beethoven; performed by Herr Concertmeister, Ferdinand David. This is the David whose compositions for the violin are so well known, and whose reputation as a player is so extensive. Mad. Sontag then sang "Bel raggio lusinghier," from Rossini‚Äôs Semiramide, a song requiring the greatest powers of vocalization; this was perfectly given by the inimitable artist. The second part consisted of the Overture and a long scene from Gluck‚Äôs famous ‚ÄúIphigenie in Tauride;" the principal vocal part being that of Iphigenie by Mad. Sontag. Gluck has not been heard with us, but he ranks in the very first class of composers here. The overture is a magnificent concert piece, and it was performed by this fine orchestra with wonderful precision and effect. Beethoven‚Äôs Overture to Egmont closed the musical entertainments of the evening, and well repaid one for his Two Thalers, (cost of a ticket,) and for all the previous waiting, wetting, and crowding necessary to secure a place to stand up.</t>
  </si>
  <si>
    <t>The passage does not mention or describe childhood, youth, or children and young people in any way. It primarily discusses a concert and the performances by various musicians.</t>
  </si>
  <si>
    <t>http://data.open.ac.uk/led/lexp/1448286880729</t>
  </si>
  <si>
    <t>Another recent musical performance of much interest was on the occasion of the anniversary of a Singing Academy (Society) of this place. But one piece was sung, and that was a new composition by Robert Schumann, ‚ÄúDer Rose Pilgerfahrt‚Äù (Pilgrimage of the Rose,) an allegory by M. Horn, to which Schumann has written music. The choir consisted of about one hundred voices, well balanced as to the parts, with an efficient orchestra; the whole directed by the Concertmeister David. The music is mostly solo, though some fine chorus effects are produced, especially in a funeral scene, the ‚Äúburial of a miller‚Äôs daughter.‚Äù It is, throughout, highly scientific or learned, and of course difficult. A very fine musician, Mr. Richter, teacher of harmony and instrumentation in the conservatory, who was sitting beside me, said, ‚ÄúRobert Schumann is truly a great composer, but his music must be studied, and heard more than once, to be appreciated; we cannot understand it at the first hearing.‚Äù His opera, ‚ÄúGenoveva,‚Äù failed ‚Äî it is too learned, and is now seldom performed. He writes for the musicians rather than for the people.</t>
  </si>
  <si>
    <t>The passage does not cover the theme of childhood/youth or mention childhood/youth or children and young people. It primarily discusses a musical performance, a new composition by Robert Schumann, and the opinions of musicians regarding his music.</t>
  </si>
  <si>
    <t>http://data.open.ac.uk/led/lexp/1448658303622</t>
  </si>
  <si>
    <t>The following named persons, all composers of high standing, constituted the two Committees, or Boards of Judicature, by whom the awards were made: COMMITTEE ON COMPOSITIONS. Herr Musik Director, Robert Schumann, Dusseldorf. Herr Musik Director, Ferdinand Hiller, Paris. Herr Musik Director, L. Spohr, CasseL Herr Musik Director, Julius Tausch, Dusseldorf. Herr Musik Director, W. Knappe, Dusseldorf. COMMITTEE ON PERFORMANCES. Herr Musik Director, Robert Schumann, Dusseldorf. Herr Musik Director, Bertelsmana, Amsterdam. Herr Componist, Beyer, Mainz. Herr Capellmeister, Fischer, Mainz. Herr Musik Director, Ferdinand Hiller, Paris. Herr Componist, Messer, Frankfurt. Herr Capellmeister, Reichardt, Berlin. Herr Musik Director, Tausch, Dusseldorf. Herr Musik Director, Knappe, Dusseldorf, Here is an array of musical strength, surely; and it was no small gratification to sit and look around upon the individuals, and to observe the physiognomies of these distinguished men, during the performances to which they were listening, and with respect to the comparative merits of which they were soon to express an official and public opinion.</t>
  </si>
  <si>
    <t>The passage does not mention childhood, youth, or children in any way. It primarily discusses a group of composers and their roles in judging musical performances.</t>
  </si>
  <si>
    <t>http://data.open.ac.uk/led/lexp/1438687949932</t>
  </si>
  <si>
    <t>The theatre reopened, as has been stated, on Saturday, the 10th of April. A new opera and a new soprano singer were both forthcoming on the occasion. The opera, given for the first time in this country, the "Due Foscari," of Verdi, and the singer, Madame Montenegro, a Spanish lady of good family, with a clear soprano voice of some compass, and an attractive person, pleased, without exciting any marked sensation. Coletti, in the character of the Doge, one of his most famous parts, was, by general accord, pronounced to be an admirable, not to say a great artist; whilst Fraschini, by his energy and power, contributed to the effect of the ensemble. The first appearance of Lucille Grahn, on the same occasion, added to the eclat of a brilliant reopening.</t>
  </si>
  <si>
    <t>The passage does not cover the theme of childhood/youth or mention children or young people in any way. It focuses on the reopening of a theater, a new opera, and various performers.</t>
  </si>
  <si>
    <t>http://data.open.ac.uk/led/lexp/1449564936771</t>
  </si>
  <si>
    <t>Visits from the Seguin Opera Company were a delight to me. The performances were up to a very creditable standard, the singing being in English of course. The list included most of the operas by Balfe, Wallace, Donizetti, Bellini, Auber, Adam, and Boieldieu; such as Masaniello, Fra Diavolo, Crown Diamonds, La Bayadere, La Sonnambula, The Stranger, Norma, The Pirate, I Puritani, Lucrezia, Lucia, The Daughter of the Regiment, and La Dame Blanche. The only operas with a comic admixture were The Barber and the Elixir of Love. [...] Mrs. Seguin, the leading soprano, was a genuine musician, a worthy sample of the good all-round artist that comes only from England.</t>
  </si>
  <si>
    <t>The passage does not mention childhood or youth in any way. It primarily discusses the Seguin Opera Company, their performances, and the leading soprano, Mrs. Seguin.</t>
  </si>
  <si>
    <t>http://data.open.ac.uk/led/lexp/1438611798217</t>
  </si>
  <si>
    <t>The next great event, and one which brought my first season through all its difficulties and dangers to a successful conclusion, was the reappearance of the great tenor Rubini, He was announced for a limited number of nights only, previous to his final retirement from the stage. The intense desire to hear the last notes of this long-established favorite of the frequenters of the opera, brought crowded houses, during every one of his performances, which commenced on the 13th of June, until the end of the season. In the "Sonnambula," in "Don Giovanni," in the "Puritani," in the "Matri- monio Segreto," in "Anna Bolena," in "Otello," in "Cosi Fan Tutti," and in his favourite air from the "Pirata" (given on the nights when he did not appear in a whole opera), sung with an embroidery as delicate as Mechlin lace ‚Äî in all these parts he was listened to with rapture, up to his final farewell. The public prints of the day tell, night by night, the same tale of "overcrowded and fashionable audiences," and of "tumultuous applause."</t>
  </si>
  <si>
    <t>The passage does not cover the theme of childhood/youth or mention children and young people. It primarily focuses on the reappearance of the tenor Rubini and the enthusiastic response of the audience during his performances.</t>
  </si>
  <si>
    <t>http://data.open.ac.uk/led/lexp/1518784574247</t>
  </si>
  <si>
    <t>The French Opera is the most splendid theatre in Paris; but protect me from French singing!‚Äîespecially if it be serious singing. Arthur Young, in speaking of French singing, describes it as "the distortions of embodied dissonance," and Rousseau inveighs against the "lamentable chant Fran√ßais" as bearing more resemblance "aux cris de la colique qu'aux transports des passions;" and in their choruses there is a grand roar-royal, as if they all had the colic together. The light airs of their comic operas are however very pleasing; and there is at least this merit in their singing, that you can hear what they say. The airs of Gretry are delightful.</t>
  </si>
  <si>
    <t>The passage does not mention or describe childhood, youth, or children and young people. It focuses on French Opera and French singing.</t>
  </si>
  <si>
    <t>http://data.open.ac.uk/led/lexp/1448277167610</t>
  </si>
  <si>
    <t>These [Musikvereins Euterpe] concerts are similar to the celebrated Gewandhaus Concerts. They are held in a somewhat smaller room, and at a small subscription price, and are given only once in two weeks. The orchestra consists of about sixty talented musicians, and if Dreyschock and David are not seen leading the violins here as at the Gewandhaus, they, together with the other instruments, string and wind, are in the hands of artists of deservedly high reputation. The selections are also of the highest order, and the Euterpe presents its patrons with the works of the great masters in a style worthy of a Leipzig concert. At a quarter of an hour before the time of commencement, the members of the orchestra were in their places, talking, tuning and getting ready. This, together with the general conversation of the people assembled, produces a buzzing chorus of great power ‚Äî a chorus with which the Leipzig concerts commence. Every ticket was sold at an early hour, and of course every seat was occupied. The concert commenced precisely at the hour appointed, with a new Sinfonie in E flat Major, in manuscript, by W. Westmayer, who conducted the performance. He is a young candidate for fame, who has been educated at the Conservatory here, and who is regarded as already a successful composer. The Sinfonie consisted of four parts, and occupied in its performance exactly thirty-eight minutes. I dare not attempt anything like a particular description of it, or comparison of it with other like compositions; it was listened to with good attention by a discriminating audience, and met a favorable reception. It seemed to me, however, to want light and shade, and variety in the treatment of the different subjects introduced. Parts of it were exceedingly interesting, considered in reference to modern combinations and contrasts of the different orchestral elements, but there was a too constant forte, and a too frequent reiteration of the tonic and dominant harmony, with brass instruments, in military rhythm ‚Äî this, indeed, is a general resort of such composers as are sometimes at a loss for an idea, or in a similar condition with the public speaker who is obliged to speak, but has nothing in particular to say. I do not mean that Mr. Westmayer was minus thought, but still there was not such a flow as we often find in a Mozart. The Sinfonie was truly good, and seemed to give much satisfaction ‚Äî and yet I could not help thinking that it was an excellent preparation for the high appreciation of the next orchestral piece, which was no less an overture than the celebrated No. 2, C Major, to Leonore, and which was given with an effect far beyond what can be often heard. The overture by C. M. Von Weber, to Oberon, was also played with such an energy and brilliancy as to take one‚Äôs breath away. The stillness of the pianos, the gradual and immense range of the crescendos, the thundering power of the fortes, with instantaneous contrasts and startling sfortzandos, were enough to work up the feelings to a perfect phrenzy. Wonderfully effective were these ever favorite overtures by Beethoven and Weber. It was no small attraction of this concert that the piano forte was played by the Fraulein Maria Wieck, the sister of the celebrated Clara, wife of Robert Schumann. Mdlle. Wieck is a very superior player; she has not the strong hand of a DeMeyer or a Listz, but she has a most finished touch, and plays with great elegance and expression. Her first piece (hear it, oh ye of the exclusive modern school,) was nothing more nor less than Dussek‚Äôs 12th Concerto in E fiat major, the Adagio and Allegro movements of which she played ‚Äî a most beautiful composition, elegant and tasteful in the highest degree, played both by the principal and by the orchestra as near perfection as such things can be done. There is nothing in the music to astonish, or to excite wonder or surprise, but there is that in it which is adapted to call forth perfect delight. It is full of peace, and innocence, and purity, and joy, and it is from beginning to end a constant appeal to the perception of the beautiful. I am no enemy to the modem school; it is indispensable to an accomplished pianist, and every well-educated musician will delight in it; but they err who suppose that in Clementi and Cramer and Dussek and Pleyel, there is nothing good or worth being saved. The fact is, the pianists, previous to him who is generally regarded as the head of the great modern school, had worked out a very satisfactory solution of the problem of piano forte playing, or certainly so if considered with reference to the more natural and legitimate powers of the instrument. Thaiberg, Listz, and others, have certainly much enlarged the boundaries, or the available capacities of the piano, but some of their followers have gone to extremes; so much so that there has seemed to be danger of losing altogether the ordinary effects of piano forte playing, or that they would he swallowed up in the extraordinary feats of left-hand melodies, flights of octaves, and the various methods by which amazement and wonder are excited. Thanks for the signs of returning soberness and good sense; we greatly mistake if other authors like Dussek are not yet to be brought back to the concert room, and to the parlor, to fill with delight the spirit of the true lover of music, and of the most beautiful of all keyed instruments, the piano forte. A word to another class. There are some who condemn altogether the modern school, and who seem to suppose that all true musical genius left the world with Haydn and those of his day. Fraulein Wieck is not of their number, for while she played Dussek, in the first part of the concert, she played not Thalberg, or Listz, or DeMeyer in the second part, but Pagannini! Yes, the Carnival of Venice, arranged for the piano, and if music pleased legitimately in Dussek, the Fraulein excited no small degree of feeling by her exquisite touch, and facility of execution in the composition of the Prince of violinists. What if it be mere trickery; a dexterous artifice will always, at least, call forth admiration, and one does not always want to sit in sober judgment; and decide on the grounds of intrinsic musical merit ‚Äî relaxation must be indulged, the beautiful give way to the ornamental, and true pleasure to mere amusement. If there is a time for all things, surely there is room enough for the old and new school of piano forte playing ‚Äî yes, and for both schools of organ playing too, although this is not the place to dwell upon the latter. There was still another interesting feature in the Euterpe Concert ‚Äî it was the singing of Mdlle. Louise Wolfl. She sang an air from Stradella by Flotow, and also two German songs, the latter by Franz Schubert. A pretty singer, but not superior to several American vocalists.</t>
  </si>
  <si>
    <t>The passage does not cover the theme of childhood/youth or describe or mention childhood/youth or children and young people.</t>
  </si>
  <si>
    <t>http://data.open.ac.uk/led/lexp/1451904152564</t>
  </si>
  <si>
    <t>His [Alfred Gruenfeld's] tours de force, in the way of mere execution, were no less surprising than his versatility with respect to touch and tone-production. I have, for instance, repeatedly heard him play Chopin's well-known waltz in D flat ‚Äî the right-hand part, of course ‚Äî in octaves at full speed, without omitting a single ornament. Every pianist will admit that this, in its way, is an incomparable feat. With such marvels of dexterity, however, he was never weary of regaling his friends, and would play to them all day and all night long, if they wished it, without exhibiting the least sign of fatigue, I never, before or since, encountered such an indefatigable performer.</t>
  </si>
  <si>
    <t>The passage does not mention childhood or youth in any way. It focuses on Alfred Gruenfeld's piano skills and his ability to play challenging pieces without showing fatigue.</t>
  </si>
  <si>
    <t>http://data.open.ac.uk/led/lexp/1434371304132</t>
  </si>
  <si>
    <t>Letter from Bunsen to a Friend, 22nd December, 1856 - Imagine that my married children have united in making me a great surprise against the New Year by the valuable present of a billiard-table ! Up to the day when it came, and was put up, I played daily at bowls in the garden with Theodore (who had, without saying anything, meanwhile arranged the whole), but since then it has become too cold for bowls; and thus the substitute has arrived exactly at the right time. You know, that for almost forty years without exception we have, alone in our home-circle, sat up to await the year's beginning, with choral-singing and other solemn music, and in serious conversation with pauses between. This time we shall also do so, but without the dear Sternbergs (as Theodora has the influenza), but they will be with us in spirit, and you also : is it not so? Now farewell, dear friend, and receive my heart's thanks for all the kindness and friendship which you have shown me in this departing year ! God bless you, and your house so rich in blessings, abundantly in the new year !</t>
  </si>
  <si>
    <t>The passage does not mention or describe childhood, youth, or children and young people in any way. It primarily talks about the gift of a billiard-table, playing bowls, and the New Year celebration.</t>
  </si>
  <si>
    <t>http://data.open.ac.uk/led/lexp/1450874361793</t>
  </si>
  <si>
    <t>About six or seven years ago I drove over from Broadway to Cheltenham to hear him [Sir Charles Santley] sing once more at a concert that was being given at the Winter Gardens. Naturally his voice was not what it had been some thirty-five years ago. How could it be? But the old charm was there, the technique was absolutely remarkable for a man of his age, and when, as an encore, he sang a very simple little ballad, it was with all the old charm and beautiful tenderness! It was worth driving any distance merely to hear words pronounced as he pronounced them. And I am glad, more than glad, to have this opportunity of saying what I think‚Äîwhat I have always thought‚Äîabout his art, for in my opinion he is, all round, by far the greatest English singer we have ever had.</t>
  </si>
  <si>
    <t>The passage does not cover the theme of childhood/youth or mention children or young people. It focuses on the author's experience listening to Sir Charles Santley sing, highlighting his charm and remarkable technique at an older age.</t>
  </si>
  <si>
    <t>http://data.open.ac.uk/led/lexp/1558349551781</t>
  </si>
  <si>
    <t>I must try the reader‚Äôs patience with some account of my beginnings in music,‚Äî the only art for which, in my own opinion, I was born with a real natural love; my poetry, such as it is, having sprung out of my deep feeling for music. While I was yet quite a child, my father happened to have an old lumbering harpsichord thrown on his hands, as part payment of a debt from some bankrupt customer; and when I was a little older, my mother, anxious to try my faculties in all possible ways, employed a youth who was in the service of a tuner in our neighbourhood, to teach me to play. My instructor, however, being young himself, was a good deal more given to romping and jumping than to music, and our time together was chiefly passed in vaulting over the tables and chairs of the drawing-room. The progress I made, therefore, was not such as to induce my mother to continue me in this instruction; and I left off, after acquiring little more than the power of playing two or three tunes with the right hand only. It was soon, however, discovered that I had an agreeable voice and taste for singing; and in the sort of gay life we led (for my mother was always fond of society), this talent of mine was frequently called into play to enliven our tea-parties and suppers. In the summer theatricals too, which I have already recorded, my singing of the songs of Patrick, in the Poor Soldier, ‚Äîparticularly of the duet with Norah, into which I threw a feeling far beyond my years,‚Äî was received with but too encouraging applause.</t>
  </si>
  <si>
    <t>The passage does not cover the theme of childhood/youth or mention childhood/youth or children and young people in any way. It primarily discusses the author's beginnings in music and his talent for singing.</t>
  </si>
  <si>
    <t>http://data.open.ac.uk/led/lexp/1450197570280</t>
  </si>
  <si>
    <t>The musicians were a splendid set. He had Bottesini, the Paganini of the contrabass, and Koenig, the great cornetist of the day, who could play with wonderful expression, his rendition of the Prima Donna Waltz being really an artistic marvel. Then there was the oboist, Lavigne, playing with exquisite tone and fine technique, who could hold a tone (it was said) all the evening by breathing through his nostrils while playing. Then there was the necromantic flautist, Reichardt, the very fine clarinetist, Wuille, and an ophicleide- player, Mr. Hughes, who drew out of his instrument a wonderfully soft, large, and mellow tone, and played with great execution. Among the first violins were the brothers Mollenhauer, who were famous as players of duets, and who finally settled in this country. In fact so large an array of virtuosi has not visited the United States since Jullien‚Äôs day</t>
  </si>
  <si>
    <t>The passage does not cover the theme of childhood/youth or describe or mention childhood/youth or children and young people. It focuses on describing the skills and talents of various musicians.</t>
  </si>
  <si>
    <t>http://data.open.ac.uk/led/lexp/1438423300058</t>
  </si>
  <si>
    <t>Our first business was to find Signor Mancinelli. He lived in a house overlooking some public gardens not far from the royal palace, and on the way thither Harris confided to me for the first time that he was not quite sure whether he ought to have engaged the man we were then going to see, or his brother, Marino Mancinelli, who was the conductor at the Lisbon Opera-house, and, according to some people, the more gifted of the two. On this point I was happily able to reassure my friend. I had not seen both brothers ; but, when at Bologna in 1879, I had seen Luigi Mancinelli direct at the Teatro Comunale a remarkably fine performance of Gounod's ‚ÄúFaust" (with a Covent Garden soprano. Mlle. Turolla, as Margherita), and I had considered him a chef-d^orchestre of the first order. Harris was able quickly to confirm this opinion for himself by means of a representation of the selfsame work at the Royal Opera-house.</t>
  </si>
  <si>
    <t>The passage does not cover the theme of childhood/youth or mention children and young people. It focuses on finding Signor Mancinelli and discussing the talents of the two brothers.</t>
  </si>
  <si>
    <t>http://data.open.ac.uk/led/lexp/1452077569159</t>
  </si>
  <si>
    <t>As in duty bound I had shown the song to the Principal. I felt as though I were laying bare the innermost recesses of my soul as I sang the words, into which, by the way, I put as little expression as possible, ‚Äúpour me donner une contenance,‚Äù but either he was too busy listening to the music or he was too kind to chaff me about them. In spite of the dreadful sentimentality of the words - perhaps for that very reason - the song had an unqualified success. It was loudly encored, and both the singer and I stepped off the platform highly pleased with each other. I had never written anything the least like it. It belonged to the same category of songs as Sir Arthur Sullivan‚Äôs ‚ÄúLet me dream again‚Äù and ‚ÄúOnce Again‚Äô‚Äô - two songs which one never hears now, but which had an immense vogue at the time they were written.</t>
  </si>
  <si>
    <t>The passage does not mention or describe childhood, youth, or children and young people. It focuses on the act of singing a song and the response to it.</t>
  </si>
  <si>
    <t>http://data.open.ac.uk/led/lexp/1452342181692</t>
  </si>
  <si>
    <t>I shall never forget one concert that was given at Epsom, near Kennerley-Rumford‚Äôs home. I had been miserably unwell for a very long time. My friends were always urging me to take a rest, or go abroad, but a composer is, in most cases, anything but a millionaire, and my one answer was, ‚ÄúI simply can‚Äôt afford it.‚Äù When I received a letter from Bertie Rumford, asking me if I would accompany Harry Greene and himself in a number of my songs at Epsom, I was feeling really ill, but I was so fond of them both that I felt I simply couldn‚Äôt refuse. And I went from Broadway to Epsom and played a solo and helped with the accompaniments. I was putting on my cloak in the artists‚Äô room at the end of the concert when Harry came up to me. He said excitedly - ‚ÄúJust you go and give Bertie Rumford the biggest hug you ever gave any one in all your life !‚Äù I said, ‚ÄúGood gracious ! Why ?‚Äù ‚ÄúWhy ?‚Äù he cried; ‚Äúbecause it‚Äôs been your concert, because you‚Äôve been ill, and because he wants this very minute to hand you over the whole of the proceeds.‚Äù I could have cried my eyes out when he told me this; it was so absolutely and utterly unexpected, and the kindness and delicacy with which the whole thing had been arranged bowled me completely over.</t>
  </si>
  <si>
    <t>The passage does not cover the theme of childhood/youth or describe or mention childhood/youth or children and young people in any way. It primarily focuses on the author's illness, their friends, and a concert they attended.</t>
  </si>
  <si>
    <t>http://data.open.ac.uk/led/lexp/1461790554025</t>
  </si>
  <si>
    <t>The contrast between the organ-playing of this morning and that which we heard on the last Sabbath, cannot be expressed in words. It was at a popular chapel attached to a large establishment where poor children are cared for and protected, and which is much visited by strangers coming to London. Here the organ-playing is frivolous, light and trifling, we had almost said, as is Jullien's Quadrille Orchestra in Drury Lane. It is amazing that any one who has musical knowledge should so pervert the powers of his instrument. But yet the organist has fine powers of execution; he plays with a rapidity of finger, with a clean piano-forte touch, producing the staccato with as much distinctness as stringed instruments, and at times almost the pizzicato. So it was on the occasion when we last heard him, when the song, "Why do the nations," from the Messiah, with the chorus, "Let us break their bands," were sung to an organ accompaniment as brilliant almost as that of a grand orchestra.</t>
  </si>
  <si>
    <t>The passage does not mention childhood or youth in any way. It solely focuses on the contrast between organ-playing at a chapel and describes the organist's abilities.</t>
  </si>
  <si>
    <t>http://data.open.ac.uk/led/lexp/1449480291305</t>
  </si>
  <si>
    <t>En route, after a voyage of fourteen days, we stopped at Honolulu. It had been arranged for us to give a concert in that city if circumstances permitted. When our ship was approaching the shore, on June 5, 1882, but was still about two miles from the wharf, a fleet of small boats came out to meet friends, and from one of them came the questions, ‚Äú Is the Quintette Club on board ? Are they ready to give the concert ?‚Äù To which we joyfully replied, ‚ÄúYes.‚Äù Thereupon, the boat signaled the wharf, and the news was sent to the telephone office. Thence it was promptly speeded round the city, reserved seats were taken with a rush, and we had a fine audience. Nearly all the passengers on our ship, 250 in number, were present, as well as the best society in the place, including King Kalakaua and his court, crowding the boxes of the opera house. After the concert we were feted by a German society at their club-rooms, where we ‚Äú made a night of it,‚Äù until it was time for the ship to sail, early next morning.</t>
  </si>
  <si>
    <t>The passage does not cover the theme of childhood/youth or mention children or young people. It primarily discusses a concert given by the Quintette Club during a stop at Honolulu, with mentions of the audience, including King Kalakaua and his court.</t>
  </si>
  <si>
    <t>http://data.open.ac.uk/led/lexp/1448366290289</t>
  </si>
  <si>
    <t>The darkest, most uncleanly, and uninteresting city we have seen is Cologne. Farina himself nor the whole company of Farinas, can keep it clean. Yet its cathedral, though unfinished, is grand; and there we heard the priests, with organ aid, chanting their Gregorian mass.</t>
  </si>
  <si>
    <t>The passage does not mention or describe childhood/youth or children and young people in any way.</t>
  </si>
  <si>
    <t>http://data.open.ac.uk/led/lexp/1450350675404</t>
  </si>
  <si>
    <t>In this same Topeka [Kansas], many years later, the concluding piece on one of our programmes was a potpourri which began with the introduction to the Der Freischiitz overture. We had a good house and a crowded gallery. In the latter two men were seated on the right- hand side near the stage, who, when we began the closing piece, attempted to get out. They had to walk down one side of the hall, then across the end, then up the other side, before reaching the door, which was the only means of ingress or egress to the gallery‚Äîan awful fire-trap. We began the introduction to the overture. At this point, up rose the two men and started for the door. We stopped playing. The silence told the men that something had happened, and they sat down again, probably not wishing to make a show of themselves by walking out, in their number elevens, without music. All being quiet, we began the opening phrase once more; up rose again the two men and began their march. Again we stopped, wishing to let them get out and not have our piece spoiled; and again they stood still, this time in the aisle next the wall. We waited a little, and hearing no noise we began for the third time. Instantly, one of the men, who at this point had probably ‚Äú got his mad up," started for the door. With him it was ‚Äú Pike‚Äôs Peak or bust ‚Äù this time. When we heard the noise we stopped again, whereupon the audience began to titter, and the man making for the door ran the gauntlet of many ironical remarks from the boys, such as, ‚ÄúTake your time, old fellow,‚Äù‚Äî‚ÄúNo hurry,‚Äù‚Äî‚ÄúHe‚Äôll get there,‚Äù‚Äî‚Äú The fiddles ‚Äôll wait,‚Äù etc. Finally he reached the door and slammed it with all his might, a parting benediction which, as a reverend friend afterward remarked, said ‚Äú Damn! ‚Äù as surely as a word could be translated into action. The entire audience understood it in that sense and burst into a perfect roar of laughter. When quiet was restored we played the piece, and ended the concert.</t>
  </si>
  <si>
    <t>The passage does not cover the theme of childhood/youth or describe or mention childhood/youth or children and young people in any way. It focuses on a concert event and the actions of two men in the audience.</t>
  </si>
  <si>
    <t>http://data.open.ac.uk/led/lexp/1435440249737</t>
  </si>
  <si>
    <t>At Mr. Wessel's German soir√©e I heard some songs of Shobert, a new author. His 'Erl King,' sung by Madame Schroeder, and accompanied on the piano-forte by Madame Dulcken, certainly was a most terrific thing of its kind. The alarming intonation of the vocalist, and the awful thunder which the pianist threw into the bass, had a dramatic effect purely German.</t>
  </si>
  <si>
    <t>The passage does not cover the theme of childhood/youth or mention children and young people. It discusses a German soir√©e, songs by a new author, a vocalist, and a pianist.</t>
  </si>
  <si>
    <t>http://data.open.ac.uk/led/lexp/1438614360025</t>
  </si>
  <si>
    <t>On the 29th of June, for the benefit of Lablache, I produced "Don Pasquale." Grisi, Mario, Fornasari, and Lablache afforded an admirable quatuor for the performance of this genial opera buffa, the success of which was perhaps even greater than that of "Linda." I might now indeed deem myself fortunate, for bringing out in one season two new operas, each of which won such golden opinions. Warned by this second success, the press now grew lavish in their praise of Donizetti. He was declared to have composed his Parisian opera in his "happiest vein." It was studded with "musical beauties," and contained "more marks of originality that most of his works," &amp;amp;c., &amp;amp;c. In fact, the tide not only changed, but now flowed strongly in favour of the once despised composer. The racy comic humour of Lablache, and the spirit of Grisi, combined with the pleasant and careful execution of Mario and Fornasari, may have contributed sensibly to a success, nowise certainly promoted by the unusually meagre, flimsy libretto. But, in a musical point of view, the verdict was certainly favourable, and none could better recognise the fact than the fortunate manager.</t>
  </si>
  <si>
    <t>http://data.open.ac.uk/led/lexp/1448277582432</t>
  </si>
  <si>
    <t>The concert last evening was, perhaps, inferior to the general average. A principal point of attraction is always found in the Symphony, and on this occasion it was not a Mozart, a Beethoven, or a Mendelssohn, but an original manuscript composition of a member of the Orchestra, Ferd. Hermann, that was performed. Herr Hermann directed his own Symphony. It did not meet with a very warm reception, though sufficiently so to afford good encouragement to the author and his friends. There is always so much caution and incredulity, and sometimes suspicion, envy and jealousy abroad, that the path to fame, even to true merit, is rough and beset with difficulties. Our author, we suppose, could not complain of the manner in which his work was received, and probably a young composer does not often obtain greater approbation. There were undoubtedly fine points in the Symphony, indicating talent, taste and judgment. Its themes were concise and clear, and there seemed to be a considerable degree of the effusion of genuine feeling, without dry detail, commonplace thoughts, or tedious repetitions. The instrumentation was quite well balanced, though the Oboe was, perhaps, somewhat too prominent in the melodic passages; a greater variety of coloring in this respect might be an improvement. The thoughts were easy, natural and chaste, but yet never so striking as to call forth a rapturous or involuntary exclamation of delight or applause. The interest too was well sustained through the four movements, and although we suppose that the critics will not allow to this Symphony a higher place than mediocrity, yet the young author may be well contented with the award bestowed, return to his study, and try again. Signor Stigelli, a Tenor, from the Royal Italian Opera, London, sang with approbation; Carl Deichmann, a Violinist, from Hanover, played with entire success, a Concerto, by Vieux Temps; an aria by Julius Rietz, (Conductor,) was charmingly sung by Miss Mayer, coming seemingly fresh from the heart, on the tones of a sweet voice.</t>
  </si>
  <si>
    <t>http://data.open.ac.uk/led/lexp/1448311811907</t>
  </si>
  <si>
    <t>I attended service there [St Peter's Church, Leipzig] this afternoon. At the precise hour the organ prelude commenced; it continued two minutes, and the first Lied immediately followed. There was no introit, or introductory motette as in the Nicolai and Thomas churches. The choir consisted of three boys and two men; and beside these, the organist, another person walking about in the organ loft, and myself, there was but one person present ‚Äî a goodly old lady; so that when the service commenced, the congregation in fact consisted of but one woman. It reminded me of the clergyman who, when he had no one present but the clerk, took the liberty to alter the prescribed form of the service, reading not ‚ÄúDearly beloved brethren‚Äù but ‚ÄúDearly beloved Roger.‚Äù Here was an occasion then, when the singing was indeed congregational. The members of the choir were all singing, the old lady appeared to sing, and I joined the general chorus. The organ was full and made up for any deficiency of vocal power. I observed that in some stanzas the voices commenced without the organ, and sung three or four syllables, when they were joined by the full organ; though in some other stanzas the voices and organ were simultaneous in their commencement. This, however, can have nothing to do with that which we sometimes call expression or the adaptation of the tune to the different stanzas of the hymn, for no attention whatever is paid to this subject here; there is no variation of soft and loud, but every stanza is loud, and is apparently sung and played without the slightest reference to the principle above mentioned. Indeed the principle of adaptation (as generally understood by us in the United States), seems not to belong to the Congregational style of singing. The minister, who was not present at the commencement of the service, came in during the singing of the last stanza, faced the cross upon the altar for a few moments, and then turning towards the people (by this time numbering perhaps between twenty or thirty), he commenced the responsive chanting service. His first sentence is confined to about half a dozen words, which are given in the tones three and five of the scale; this being responded to by the choir, the minister chants quite a long sentence, after which the choir respond Amen. The response closed upon five of the scale, ascending to it by the sharp four ‚Äî thus five, three, sharp four, five. After this the minister read about two minutes ‚Äî the people rising. This was followed by the organ, and another hymn. The minister retired the moment he had finished reading (prayer) and was not present during the singing that followed; but at the close of the hymn, as before, he came in and read a scriptural lesson; again he retired, and again the organ announced another choral. By this time some fifty or sixty persons had assembled, and they succeeded in raising quite a chorus. At the close of the last stanza the minister appeared, not at the altar, but in the pulpit, and after half a dozen words of prayer, commenced his sermon. And now the choir, three boys and two men, took their turn in going out; as the minister seemed to have nothing to do with their part of the service, so, I suppose, they were alike relieved when he began to preach. Considering myself by profession and long habit as more nearly allied to choristers than preachers, and especially as I could not understand what was said, and as I could retire without being noticed, and without disturbing others, 1 followed their example.</t>
  </si>
  <si>
    <t>The passage does not mention or describe childhood or young people in any way. It primarily focuses on the author's experience attending a church service.</t>
  </si>
  <si>
    <t>http://data.open.ac.uk/led/lexp/1450212524850</t>
  </si>
  <si>
    <t>One of the most notable accomplishments of Mr. Lang was the bringing out of the Passion-Play of Parsifal by Richard Wagner. At great expense he brought from New York the entire Seidl Orchestra, which had recently played the work in that city. It was a bold and brilliant stroke. No other performance of the great composition has been vouchsafed Boston.</t>
  </si>
  <si>
    <t>The passage does not cover the theme of childhood/youth or mention children and young people. It focuses on the accomplishments of Mr. Lang and the performance of the Passion-Play of Parsifal by Richard Wagner.</t>
  </si>
  <si>
    <t>http://data.open.ac.uk/led/lexp/1433771880551</t>
  </si>
  <si>
    <t>The first occasion on which the members of the Papal Choir were ever permitted to perform their own especial harmonies out of the Papal residence, was that of a fete given by Niebuhr at his residence in the Palazzo Savelli, in honour of Baron Stem, and of Prince Hardenberg, then Chancellor of State and Prime Minister of Prussia. This invitation was the result of a strong conviction on the part of Niebuhr of the propriety of making such a demonstration of respect, both to his countrymen and to the grandees of Rome, and to the diplomatic body ; and having once made up his mind to do this, the fete was carried out with grand effect, the locality having the advantage, ever belonging to Roman palaces, of suitable space. A fete of the ordinary kind, either with dancing, or a performance of theatrical music, was felt to be too incongruous with the character and taste of the great historian, to be admissible; moreover, it was wholly unsuited to the serious aspect of a house and family, over which the ill-health of Madame Niebuhr cast a continual shadow. In the difficulty of selection of a means of giving object and character to the invitation of a mixed multitude, Bunsen's original suggestion was gladly accepted by Niebuhr, who obtained the assent of Consalvi in the name of the Pope, while Bunsen negotiated on his part with Baini, the selection of singers and of pieces ; in which last the judgement of Kocher was also consulted : and the Missa Papae Marcelli (an early and comparatively cheerful and popular work of Palestrina), the anthem ' Tu es Petrus' (belonging to the Papal Corona tion service, also by Palestrina), and the grand Dies irae (of Pittoni, somewhat later than Palestrina), were chosen as being most effective. Niebuhr himself was neither musical, nor in general fond of music, but he was as susceptible of grand devotional strains, as he was of the echoes of the weal and woe of human races to be found in national melodies: and so far, like Bunsen, he admired what his philosophical reflection approved.</t>
  </si>
  <si>
    <t>http://data.open.ac.uk/led/lexp/1448659731374</t>
  </si>
  <si>
    <t>Five more societies sang, making eleven in all on this first day of performance, all of which belonged to the third class. It will not be expected that we should attempt to remark upon the singing of the different societies; there was quite a wide range from tolerably good (there was no performance positively bad) up to that which approached as near to perfection as is often found even in music‚Äôs chosen land. It was not difficult, however, to decide to which society belonged the first prize for the performances of this day.</t>
  </si>
  <si>
    <t>The passage does not mention childhood, youth, or children and young people. It solely discusses the singing performances of different societies.</t>
  </si>
  <si>
    <t>http://data.open.ac.uk/led/lexp/1438426336365</t>
  </si>
  <si>
    <t>The impatience with which the return of the de Reszkes was awaited can be better imagined than described. It was emphasized by the fact that they were to be accompanied by their friend and confrere Jean Lassalle, and that the "French Trio," as they were subsequently rather inaptly designated, would make their rentrees together in a gorgeous revival of "L'Africaine." That was a great night. The house was literally crammed from floor to ceiling, and the Prince and Princess of Wales led the applause that greeted the now famous Polish tenor on making his debut upon the stage of Covent Garden in the role of Vasco di Gama. He sang magnificently, while Lassalle's Nelusko was, if possible, more fervid, more picturesque than ever. Nordica was less well suited as Selika than as Marguerite in ‚ÄúFaust‚Äù, which part she sang with the three distinguished artists later in the season. Altogether, though, it was a remarkable performance, and fairly set the seal upon Jean de Beszke's renown in England, besides adding materially to Augustus Harris's prestige as a metteur en scene.</t>
  </si>
  <si>
    <t>The passage does not cover the theme of childhood/youth or mention children or young people. It focuses on the return and performance of the de Reszkes in a revival of 'L'Africaine' at Covent Garden, with emphasis on the singers' talents and the success of the performance.</t>
  </si>
  <si>
    <t>http://data.open.ac.uk/led/lexp/1448323254416</t>
  </si>
  <si>
    <t>Military music abounds here, and is very fine. One of the best bands I have heard (but not better than the one in Berlin), consisting of about forty instruments, including oboes, clarionets, bassoons, &amp;amp;c., plays daily at eleven o‚Äôclock; say an overture first, and then one or two pieces of lighter music.</t>
  </si>
  <si>
    <t>http://data.open.ac.uk/led/lexp/1517909298102</t>
  </si>
  <si>
    <t>[Letter XIII] The grotto of Cupid, the fountain of Esculapius, the urns, the tombs, and the statues, which people these woods with recollections, attest the respect of the Medici for the precious monuments of art and antiquity‚Äîhere rises Mount Parnassus, with the statues of Apollo and the Muses; Pegasus is bounding from the summit of the mountain, whence also a limpid stream starts, the sound of which is mingled with the notes of a musical instrument, which is played by water‚Äî there rise fountains, ornamented with groups of statues, representing fabulous personages, or scenes from common life.</t>
  </si>
  <si>
    <t>The passage does not mention or describe childhood or youth in any way. It focuses on the grotto, fountain, urns, tombs, statues, and monuments of art and antiquity.</t>
  </si>
  <si>
    <t>http://data.open.ac.uk/led/lexp/1461673383317</t>
  </si>
  <si>
    <t>In the evening we went to Rev. Baptist Noel's chapel, where one is always sure of edification from the sermon if not from the psalms.</t>
  </si>
  <si>
    <t>The passage does not mention childhood, youth, or children and young people in any way.</t>
  </si>
  <si>
    <t>http://data.open.ac.uk/led/lexp/1518783443103</t>
  </si>
  <si>
    <t>At last, the valley widens a little, and you arrive at the village of Lauterbrunn [Switzerland]. Here you see the cascade of the Staubach, which comes down at one fall from a perpendicular rock 800 feet high,‚Äî nearly twice the height of St. Paul's. This cascade would be the grandest in the world, if the body of water were greater; but it is composed of so small a rivulet, that it is dispersed into thin spray before it reaches the ground. Instead, therefore, of the tremendous thunder of a raging cataract, the Staubach "droppeth like the gentle rain from heaven," and presents a picture of enchanting softness and beauty [‚Ä¶] While we sat at the foot of the rock within reach of this refreshing shower-bath, admiring the rainbows produced by the morning sun in the falling spray, we were surprised by the sound of music, which seemed to be a duet of two hautboys; and the echoes of the surrounding rocks produced the most pleasing effect. But here again the evil genius of reality appeared to dispel the illusion;‚Äîfor the enchantment was at once dissolved, on discovering the cause of this music in the persons of two dirty old women. Their singing was from the throat, and the sounds resembled closely the tones of a flute. It is in the same manner that the famous Kureiholen, or Ranz des Vaches, the national air of the Swiss, is sung; which does not consist of articulated sounds, nor is it accompained by words; but is a simple melody formed by the same kind of guttural intonations.</t>
  </si>
  <si>
    <t>The passage does not cover the theme of childhood/youth or describe or mention childhood/youth or children and young people in any way. It primarily discusses the Staubach cascade, the sound of music, and the singing style of the Swiss national air.</t>
  </si>
  <si>
    <t>http://data.open.ac.uk/led/lexp/1433764198465</t>
  </si>
  <si>
    <t>Letter from Bunsen to his Sister Christiana, 27th November, 1819 - . . We live almost entirely out of what is called the world ; and that has come about naturally, without effort.Throughout the day, I work undisturbedly, till dinner time (at this time of year five o'clock). Not always have I leisure before, or after dinner, to walk out for an hour. The evenings from seven o'clock are thus engaged :‚Äî Sunday and Tuesday we read the Bible with Schmieder, and he expounds to us and a small number of friends : we have already read through Genesis. Every Thursday we are at Niebuhr's, who receives the Germans on that evening. Monday we remain at home, receiving any friends that wish to visit us, or to meet for the singing of ancient church music.</t>
  </si>
  <si>
    <t>The passage does not mention or describe childhood, youth, or children and young people. It primarily discusses the author's daily activities and social engagements.</t>
  </si>
  <si>
    <t>http://data.open.ac.uk/led/lexp/1452272647131</t>
  </si>
  <si>
    <t>That same summer I saw a great deal of Herr Raimond von Zur M√ºhlen. I don‚Äôt believe a finer Lieder singer ever lived. People‚Äôs opinion used to differ about his voice, but real musicians were unanimous about his splendid interpretation of German music. Rubinstein once put off a performance of one of his works because Von Zur M√ºhlen was not able to sing in it. To hear him interpret Schumann and Brahms was a perfect revelation. To my intense delight he took up a great number of my German songs, and I can only say that I adored the way he sang them. He sang with splendid rhythm, with such pathos, such deep feeling, and often with such real ecstasy, that it was quite impossible for any musician not to feel enthusiastic over him. And it was delightful, perfectly delightful, to rehearse with him. No trouble was too great ‚Äî he would try effect after effect till he got the right one.</t>
  </si>
  <si>
    <t>http://data.open.ac.uk/led/lexp/1450281669613</t>
  </si>
  <si>
    <t>Gilmore‚Äôs plans again showed his genius. They were bold, well conceived, but very costly. He went to Europe, and ‚Äútalked the crowned heads ‚Äù (that was the popular phrase) ‚Äú into letting their crack ‚Äù military bands come over to play in the Jubilee. He obtained the band of the Grenadier Guards from London, about forty- five strong, under Dan Godfrey; a German infantry band, about thirty-five men, under Saro ; and that of the Garde Republicaine, from Paris, of about fifty-five men. It was said that this latter was reinforced by fine artists from the opera, and was not therefore a fair sample of French bands. There was also a little insignificant band, the Royal Constabulary, from Ireland. These bands had an English day and German, French, and Irish days. The English band was good, the German, too brassy, the French, magnificent . The latter opened with Meyerbeer‚Äôs ‚ÄúTorch-Light Dance‚Äù ... and won instant success. They had a double quartette of saxophones, four fagotti, a double fagott, and some very large tubas: and the total result was so round, full, and soft, that all musicians were captivated with the deep diapason volume of sound. Their performance of the William Tell overture was superb.</t>
  </si>
  <si>
    <t>The passage does not cover the theme of childhood/youth or mention children and young people.</t>
  </si>
  <si>
    <t>http://data.open.ac.uk/led/lexp/1438678872682</t>
  </si>
  <si>
    <t>It cannot be said that "Ernani" contributed in any marked degree to the financial prosperity of the year. Madame Rita Borio, who made her first appearance in this opera, achieved a certain amount of success, "with modifications." The new baritone, Botelli, was summarily dispatched with "faint praise." Moriani and Fornasari, the popular favourites of previous seasons, were not allowed to gather fresh laurels in the new opera without considerable resistance.</t>
  </si>
  <si>
    <t>http://data.open.ac.uk/led/lexp/1450268185046</t>
  </si>
  <si>
    <t>It may be worth recording that we got up a Beethoven centenary birthday commemoration in Bumstead Hall. We had the best of assistance and played the entire septette, op. 20, with the original instruments, the piano trio, op. 97, in B flat (Mr. Lang at the piano), a group of songs, and a string quartette. We did our best It was a sincere offering, and was practically the last concert the Mendelssohn Quintette Club gave in Boston on its own account.</t>
  </si>
  <si>
    <t>The passage does not mention childhood or youth in any way. It primarily focuses on a Beethoven centenary birthday commemoration and the performance of musical pieces.</t>
  </si>
  <si>
    <t>http://data.open.ac.uk/led/lexp/1434012780916</t>
  </si>
  <si>
    <t>The King never having read the Greek tragedies in the original, or in a German translation, had only taken in an idea of them through the systematising phrases of his tutor Ancillon, and thus was enraptured, as with a new and splendid discovery, when Tieck, in one of his evenings of poetical reading at the Palace, chose for his subject the ' Antigone ' of Sophocles, as translated by Bockh. The delight which the King experienced, he knew not how to give vent to more royally than by expressing a desire to see the tragedy completely performed, the success of which, on the Berlin stage, with the splendid compositions of Mendelssohn, was considerable, and yet not such as to silence the opposition of a critical and gainsaying public, which, instead of beholding in the performance the gratification of artistic taste on the part of the King, was resolved to believe in a design to regulate or school the general taste by authority. At a later period, the 'Oedipus at Colonos ' (the Choruses by Taubert) was performed with good effect, and by the desire of the King, under Bunsen's direction, the great works of Aeschylus (the 'Agamemnon,' the 'Eu menides,' the 'Choephorae') were compressed by Professor Franz into one piece, called the ' Oresteia.' It was hoped that Mendelssohn would have undertaken the arrangement and musical composition of the Choruses, but after much consideration, for reasons indicated in the second volume of his published correspondence, he was obliged to leave the royal wish unfulfilled.'</t>
  </si>
  <si>
    <t>The passage does not cover the theme of childhood/youth or mention children or young people. It focuses on the King's interest in Greek tragedies and his efforts to have them performed.</t>
  </si>
  <si>
    <t>http://data.open.ac.uk/led/lexp/1440604845357</t>
  </si>
  <si>
    <t>Ne√ºkomm's song, entitled 'The Sea,' and some of his sacred cantatas, are very beautiful, but his 'Napoleon's midnight review,' and 'King Death, with his coal black wine,' are frightfully grand. I was in a party, one evening, where the latter was performed, which so much excited the feelings of a young lady present, that she could never bear to hear it afterwards.</t>
  </si>
  <si>
    <t>The passage does not mention childhood/youth or children and young people. It focuses on the songs and their impact on a young lady's emotions.</t>
  </si>
  <si>
    <t>http://data.open.ac.uk/led/lexp/1448322095209</t>
  </si>
  <si>
    <t>Mad. de la Grange sung in Rossini‚Äôs ‚ÄúBarber,‚Äù Bellini‚Äôs ‚ÄúLucia,‚Äù Meyerbeer‚Äôs ‚ÄúRobert‚Äù and ‚ÄúProphet,‚Äù and also Mozart‚Äôs ‚ÄúMagic Flute.‚Äù It hardly need be added that she met with a warm reception, and, at the increased prices, drew a crowded house.</t>
  </si>
  <si>
    <t>The passage does not cover the theme of childhood/youth or mention anything about children or young people. It primarily discusses the performances of Mad. de la Grange in various operas and her popularity.</t>
  </si>
  <si>
    <t>http://data.open.ac.uk/led/lexp/1438527042090</t>
  </si>
  <si>
    <t>It was during the same winter that Clara Butt made her first appearance in public. The need for a new concert contralto of the first rank had become pressing. Trebelli had died suddenly at Etretat the previous summer; and in the February of 1894 an even more sudden attack of heart disease closed the career of Janet Patey as she was leaving the platform at a concert at Sheffield. It was curious that midway between these two sad events there should have appeared upon the scene the artist who, whatever her vocal attributes as compared with those of her gifted predecessors, indisputably holds at the present time the position of leading English contralto. Miss Clara Butt made her debut, while yet a scholar of the Royal College of Music, in a performance of Gluck's ‚ÄúOrpheus", given by the pupils of the college at the Lyceum Theatre in December, 1892. Her unusually lofty stature lent to the embodiment of Orpheus a dignity and impressiveness that were at least equaled by the organ-like sonority and volume of her ample tones. Then she could neither act nor sing; but there was intelligence in her work, there was an evident faculty for imitation, and, above all, there was glorious material in her powerful, luscious voice.</t>
  </si>
  <si>
    <t>The passage does not cover the theme of childhood/youth or mention children or young people. It focuses on the debut and early career of Clara Butt, discussing her vocal attributes and performance in the play 'Orpheus'.</t>
  </si>
  <si>
    <t>http://data.open.ac.uk/led/lexp/1450274641828</t>
  </si>
  <si>
    <t>It is to be remembered that the Civil War had just begun, and calls were made through the newspapers for a national song; it was said that we could no more dispense with it than we could with a flag. A group of patriots in New York City had offered a prize for such a hymn. Dr. Holmes thought we ought to try for the prize. I was eager to do my share. To collaborate with such a man was an honor and a personal delight Our modus operandi was first to select a strongly marked march-rhythm, then he was to write a few verses to fit it, and when that was satisfactorily done I was to write an original melody to his words. The plan was good and practical. For the rhythm I selected Washington's March. Then Dr. Holmes began work. He was a ‚Äú chain-lightning ‚Äù poet in his rapid invention of verses. Furnished with pencil and paper, he sat at the table and I sang with a good lusty voice the melody of the march; singing it alternately slow or quick, soft or loud. After a few trials, he ‚Äú caught on ‚Äù to the rhythm and quickly found the corresponding poetical measure. From that moment he went on making verses; and the rapidity with which he changed words, ideas, and poetic figures, transposed lines, dropped certain trains of ideas and brought out stronger ones, was extraordinary to me. The verses grew under his fingers as rapidly as one might write an ordinary epistle,‚Äîthe Doctor singing or humming the melody, or beating the rhythm on the table. We spent perhaps an hour in these researches or exercises till the Doctor had covered perhaps two pages of foolscap with his rough drafts. He then left me, taking them with him, and in a few days he brought me a pencilled copy (which I have kept) of the first verse and chorus that he had finally ‚Äúwhipped into shape,‚Äù and which, he said, satisfied his judgment Later on, he brought the entire hymn written with ink (which I now have), five verses in all, entitled Union and Liberty. Under that caption, the hymn was printed later, and afterward included in a collection of his poems.</t>
  </si>
  <si>
    <t>http://data.open.ac.uk/led/lexp/1438594174047</t>
  </si>
  <si>
    <t>I seldom attended the festivals of the Three Choirs. They rarely yielded music of an ‚Äúepoch- making‚Äù character, and they always occurred at the beginning of September, just when I was enjoying my hard-earned holiday. I was warned, however, not to miss the Worcester Festival of 1896; and I am glad I did not. That was the meeting which lifted Edward Elgar out of his obscurity as a Malvern teacher and revealed him to his countrymen as a musician of high attainments and still higher promise. For once the ‚Äúlocal man" turned out to be something better than your ordinary writer of ‚ÄúKapellmeistermusik‚Äù; for once the dip in the local lottery-bag yielded a genuine prize. Edward Elgar produced at this festival a short oratorio entitled ‚ÄúThe Light of Life‚Äù, founded upon the miracle of the healing of the blind man, related in the ninth chapter of St. John. Its originality, the sense of proportion and tone-color displayed in the choral and orchestral effects, the bold and masterful treatment of the leading themes, and the generally engrossing character of the music fairly took connoisseurs by surprise, and prepared them for the development which so rapidly placed Edward Elgar in the very forefront of contemporary British composers.</t>
  </si>
  <si>
    <t>The passage does not cover the theme of childhood or mention children or young people. It focuses on the Three Choirs Festival, Edward Elgar's breakthrough as a musician, and the appreciation of his music.</t>
  </si>
  <si>
    <t>http://data.open.ac.uk/led/lexp/1451833401859</t>
  </si>
  <si>
    <t>On one occasion he [Richard Wagner] wrote, in relation to this speciality of his illustrious father-in-law : "He who has enjoyed frequent opportunities, particularly in a small intimate circle, of hearing Liszt play ‚Äî Beethoven's music, for example ‚Äî must have realised the fact that the playing in question was not mere reproduction, but actual production. The real boundary- line between these two achievements is not so easily settled as most people believe; but this I have ascertained beyond dispute ‚Äî that in order to reproduce Beethoven, one must be able to produce with him. It would be impossible to make this comprehensible to those who, as long as they have lived, have heard nothing but ordinary performances, and professional renderings of Beethoven's pianoforte works. In the course of time I have gained so melancholy an insight into the evolution and essence of such renderings that I had rather not wound anybody's feellngs by expressing myself more clearly with regard to them. On the other hand I would ask all musicians who have, for instance, heard Beethoven's Op. 106 or 111 played by Liszt to friends in private, what they previously knew about those compositions, and what they learned of them upon those occasions? If this was reproduction, assuredly it was worth much more than all the sonatas reproducing Beethoven which are 'produced' by our pianoforte composers in imitation of those imperfectly comprehended works. The peculiarity of Liszt's development as a musician was simply this ‚Äî that he did at the piano what others do with pen and ink; and it is undeniable that even the most original composer, during his first period, does nothing but reproduce."</t>
  </si>
  <si>
    <t>The passage does not cover the theme of childhood/youth or describe/mention childhood/youth or children and young people in any way.</t>
  </si>
  <si>
    <t>http://data.open.ac.uk/led/lexp/1448922776454</t>
  </si>
  <si>
    <t>The great Hall now presented a most splendid appearance. It seemed as if all the beauty and fashion of the kingdom, all the colors of the rainbow, and all the resources of embellishment, had been called in to enliven and give effect to the brilliant spectacle. Not the least interesting was the organ gallery, choir, or orchestra; its towering seats being so arranged as to bring within the view of almost every spectator the whole number (nearly five hundred) of instrumental and vocal performers. As the time for beginning approached, the organ poured forth its full and prolonged chords in the majestic and solemn key of D minor, setting the whole atmosphere in motion, and filling the space with a torrent of sound. This continued for three or five minutes, and afforded an opportunity for the instrumentalists to tune and prepare for action.</t>
  </si>
  <si>
    <t>The passage does not mention childhood/youth or children and young people in any way. It focuses on describing the appearance of the great Hall and the preparations for a musical performance.</t>
  </si>
  <si>
    <t>http://data.open.ac.uk/led/lexp/1448287490368</t>
  </si>
  <si>
    <t>At half-past 11, A.M., the second service was held in the same church, i.e. about half an hour after the conclusion of the first. It had been previously advertised that at this hour there would be preaching by a divinity student. I attended; the service had already commenced, although there were only three persons in the house. These three were the organist, the singer, and one other person who was in the organ-loft (where I ventured to go), and who seemed to be also a looker-on. The organ was playing with some sixteen or eighteen stops out, and the singer was singing a chorale by himself (in unison!) without a single person to hear or to be edified by the psalm. I was the fourth person. Soon, however, two or three others came in, and as the last stanza was drawing to a close, the minister entered the pulpit from a vestry door. By the time he began his sermon, which was as soon as the singing closed, the congregation numbered in all, including the organist, the singer, the minister and the sexton (who made his appearance when the minister came in), I believe, just twelve persons, six of whom were seated in the body of the house near the pulpit, and appeared to have come for the purpose of attending the service. A short prayer was read before the preaching. The sermon occupied about forty minutes, during which time several persons came in and others went away, so that from the beginning to the end of the exercises, from eighteen to twenty people may have been for a part of the time present. The preacher did not seem to be in the least disconcerted from the fact that he was almost without hearers, but went on as though the house had been quite full. The sexton seemed to enjoy it much, as he had nothing to do, and the singer and the organist, too, seemed to have no particular anxiety as to the effect of the psalmody. The moment the sermon was ended, the minister, preceded by the sexton, retired, and then, after they were out, came the concluding song, which was a grand chorale, performed vocally by the singer (in unison!) and instrumentally by the organist, on sixteen or eighteen stops of his organ. I suppose, too, that the six or seven persons below joined in the song, but they did not add so much to the power of the chorus as to enable me to say with certainty whether the singing was by the congregation, or by the choir only.This account of the second service will appear so strange, that I fear some of your readers may doubt whether the writer is in earnest. I can assure them that it is strictly correct, and that the service, and the whole of it, has been described just as it occurred.</t>
  </si>
  <si>
    <t>The passage does not cover the theme of childhood/youth or describe or mention childhood/youth or children and young people in any way. It primarily describes a church service and the attendance of a few individuals.</t>
  </si>
  <si>
    <t>http://data.open.ac.uk/led/lexp/1448274783410</t>
  </si>
  <si>
    <t>This establishment [London Foundling Hospital] is interesting to musical people, from the fact that Handel was one of its patrons, composing for it, and performing his music for its benefit. A tablet is seen in one of the rooms, with the amount received for several years in succession from Oratorios given. But alas! for the music now; it is anything but church music. There are nearly 400 children, about half of each sex; they all sit in the organ loft, and all sing the chants, responses, tunes, and services. They are dressed in a neat uniform, the boys in blue, with a white collar turned down, and the girls with white caps and aprons. The organ loft is so arranged, that by the raised seats every one can be distinctly seen. The service commenced by an organ voluntary; and a lighter, more frivolous piece of organ-playing, I never heard. It was an attempt at a kind of extemporaneous overture with fancy stops, flute, oboe, &amp;amp;c., and great organ contrasts, staccato passages, sudden pianos, and fortes, and sforzandos, in little scraps of melody, light as the lightest of Donizetti or Verdi, without dignity, solemnity, character, or sense. Not a particle of reverence about it. I have heard the organ abused before, and degraded enough, but this was the climax of organ absurdity and degradation. In the chanting the children kept together, and there was the entire absence of that drawling in the cadences, so common in America. The notes in the cadences were very quickly sung ‚Äî very much quicker than I have been accustomed to teach them, yet not too quick. But little attention was given to words ‚Äî they were not properly delivered; but the smaller words were omitted, and many were so clipped or abridged as to be decidedly coarse or vulgar, as "Glory be t' 'he Father," &amp;amp;c. "As 't was 'n th' beginning," &amp;amp;c. This was particularly observable in the monotone recitation of the Lord‚Äôs Prayer and Creed. The Te Deum was sung in anthem form, and was well done ‚Äî i.e. they all kept together, pronouncing the words with the speed of an auctioneer, but without any attention to sense, emphasis, pause, and the like. A strange psalm tune was sung. It was like an andante allegretto, with marked time, by Haydn. Strange indeed, to hear a hymn so sung to music so very light and inappropriate. But it was well done, that is, they all went through it together, as true as a factory wheel goes round, and with as much expression and good taste. In the place of an anthem, an extract from the Messiah was sung. Rec. ‚ÄúFor behold darkness,‚Äù &amp;amp;c.; aria, ‚Äú The people that walked,‚Äù and the chorus ‚ÄúFor unto us.‚Äù The bass song was well done, by a fine voice, and in quite an artistic manner. The singer did himself much credit indeed, but the chorus was a failure ‚Äî the little things (children) kept along and got through with it, but no character was given to it whatever. It is not children‚Äôs music. Children might as well be required to read Shakspeare, as to sing Handel. They may hit the tones, but they cannot sing the music. The organ accompaniment was here excellent ‚Äî orchestra style was required, and orchestra style was played. The staccato was boldly, cleanly, and most distinctly given. Indeed the organ was made a most excellent substitute for an orchestra; and very great skill indeed was manifested by the organist.</t>
  </si>
  <si>
    <t>The passage does not cover the theme of childhood/youth or describe/mention childhood/youth or children and young people. It primarily focuses on the musical aspects, such as the musical establishment, Handel's patronage, the performance, and the critique of the organ playing and singing.</t>
  </si>
  <si>
    <t>http://data.open.ac.uk/led/lexp/1448366107348</t>
  </si>
  <si>
    <t>Just before leaving Frankfort, we had an opportunity of attending a matinee, or very select morning concert, in the saloon of the Mozart House. Such morning concerts are quite common in the larger German cities. An individual, having the means to do it, employs at his own expense an orchestra, or more probably a quartet, or quintet, makes out his own programme, and invites his friends to spend a couple of hours in listening to fine music. On the present occasion, an audience of perhaps two hundred persons (the most musical people of Frankfort) were brought together. Schindler, the biographer of Beethoven, Schmidt the pianist, and other distinguished persons, were present. The concert consisted of both vocal and instrumental music; and Music‚Äôs sister, Elocution, was also brought in, and lent her aid in the exercises of the occasion. The programme contained the following pieces (though not in the order in which they are here put down), viz.:‚Äî Quintet (G. minor), Mozart, charmingly ‚Äî I suppose it may be, said, perfectly played by Messrs. Wolff, Baldenecker, Posch, Drinnenberg, and Siedentopf. Quintet Movement, Mozart. This very beautiful movement by Mozart has not before been played since the year 1783. It has been recently discovered in Mozart‚Äôs own hand-writing, among his manuscripts, which for some twenty years have been in the family of Andr√© of Offenbach. It will shortly be published. Recitative and Air, with violoncello and obligato accompaniment, composed by John Sebastian Bach. This song is quite of a popular character, notwithstanding it is by Bach, reminding one somewhat of Handel‚Äôs most popular songs. It is a sacred song, from an unpublished cantate; but the Recitative and Song will soon be published. Part-Songs, for soprano, alto, tenor, and bass. Two songs were sung by a well-trained double quartet. A Poem on Mozart was well read by a lady, having a rich alto voice, Fraulein Gr√§emann. The effect of introducing this elocutionary exercise was very pleasing, and the example is a good one to be followed wherever a really excellent reader can be found to sustain the part. Strangers are sometimes invited to play in these concerts; and on the present occasion two pianoforte pieces, ‚ÄúAmitie pour amitie,‚Äù composed by the performer, and Doneyschock‚Äôs Rhapsodie in C. Minor, were played by Mr. William Mason of Boston, U. S. A.</t>
  </si>
  <si>
    <t>The passage does not cover the theme of childhood/youth or mention children or young people. It focuses on a concert and the performance of various musical pieces, as well as the presence of distinguished individuals.</t>
  </si>
  <si>
    <t>http://data.open.ac.uk/led/lexp/1438596375620</t>
  </si>
  <si>
    <t>One warm July night in 1896 I was present at a large musical party given by the late Mrs. Edward Goetz at her house in Hyde Park Terrace. Always enjoyable were the entertainments of this liberal and sympathetic patroness of the art, who was a daughter of Mr. J. M. Levy, the founder of the ‚ÄúDaily Telegraph‚Äù, and sister of Sir Edward Lawson, the genial proprietor of that journal. This, however, was a noteworthy occasion, since it brought to a first hearing a composition which was destined to win popularity in every land where English song flourishes ‚Äî I refer to Liza Lehmann's graceful and fascinating setting of lines from Omar Khayyam's ‚ÄúRubaiyat" (‚ÄúIn a Persian Garden"). I shall not readily forget the mingled surprise and admiration awakened by the novel fragrance and charm of this music, remarkable at once for its sincerity of feeling and expression and the subtle beauty of its harmonic structure. The solos were finely rendered by Albani, Hilda Wilson, Ben Davies, and David Bispham; and the accompaniments were played by the composer, who, I may add, seemed to be not less astonished than delighted at the warmth of the compliments showered upon her.</t>
  </si>
  <si>
    <t>The passage does not mention childhood/youth or children and young people. It primarily focuses on a musical party and the performance of a composition by Liza Lehmann.</t>
  </si>
  <si>
    <t>http://data.open.ac.uk/led/lexp/1518779054514</t>
  </si>
  <si>
    <t>In the evening, we went to a party at Torlonia's, the banker;‚Äîor as he now is‚Äîthe Duke of Bracciano. A suite of rooms was thrown open, in which a mob of people wandered about, without object, or amusement. Such a scene could afford little insight into Italian manners, even if the mob were composed exclusively of Italians‚Äîbut at present, two-thirds, at least, of the company at every party, are English. Rooms hot;‚ÄîMusic miserable;‚Äîas to music, I have heard nothing tolerable, vocal or instrumental, since I left England.</t>
  </si>
  <si>
    <t>The passage does not cover the theme of childhood/youth or describe/mention childhood/youth or children and young people in any way. It primarily discusses a party, Italian manners, and the author's dissatisfaction with the music.</t>
  </si>
  <si>
    <t>http://data.open.ac.uk/led/lexp/1450213702221</t>
  </si>
  <si>
    <t>I heard [Ole Bull] play The Arkansas Traveller once; I shall never forget it. The piece opened with a short introduction,‚Äîa quiet, plaintive air,‚Äîat the conclusion of which he gently lifted up his right foot, much in the old-grandfather manner of beating time; then he suddenly brought down that foot with tremendous force on the uncarpeted stage and dashed off into the most reckless, mad, and intoxicated jig any dancer ever heard to start the fever of dancing within him. It was startling.</t>
  </si>
  <si>
    <t>The passage does not mention or describe childhood, youth, children, or young people. It focuses on the author's memory of hearing Ole Bull play The Arkansas Traveller.</t>
  </si>
  <si>
    <t>http://data.open.ac.uk/led/lexp/1434378434498</t>
  </si>
  <si>
    <t>The 26th and 27th November were days of misery indescribable; a degree of composure, with a mournful gaze and smile was only obtained on two occasions, when Emilia played on the orgue expressif just beyond the door of the next room, while Ernest sung several favourite hymns, 'Jesus, meine Zuversicht!' 'Wachetauf, ruft uns die Stimme ! ' 'Jerusalem, du hoch gebaute Stadt!' and others. But only a little while did this endeavour to tranquillise him prove availing.</t>
  </si>
  <si>
    <t>The passage does not mention or describe childhood or young people. It focuses on the emotional state of the narrator and their reaction to music and hymns.</t>
  </si>
  <si>
    <t>http://data.open.ac.uk/led/lexp/1469197901877</t>
  </si>
  <si>
    <t>As if not a moment should be lost I was awoke at 3 a.m. on the following day, Sunday, by the roll of drums and mustering of troops in the square in front of the hotel. A more exciting scene of its kind I had never witnessed. In the deliciously cool, clear atmosphere of that early morning in July, the square was filled with soldiers, and during the preparations for marching the magnificent band played two or three fine marches in a most effective and charming manner. I retired again to rest with the sounds of military music dying away as the soldiers filed off, and indulged in my dreamings of no end of martial music.</t>
  </si>
  <si>
    <t>The passage does not mention childhood or young people. It primarily focuses on the author's experience of waking up to the sound of drums and witnessing the preparations and marching of soldiers.</t>
  </si>
  <si>
    <t>http://data.open.ac.uk/led/lexp/1450350993349</t>
  </si>
  <si>
    <t>Dead tired, hungry, without even a chance to wash our hands or brush our hair, and wearing clothes in which we had travelled, we unpacked our instruments and music, and went through the entire programme, doing our best to play and sing for the pleasure of the large audience. In the midst of our first piece we heard the rattle of carriages which had been sent to the boat to transfer us quickly to the opera house. The drivers brought up word, ‚Äú Not aboard,‚Äù and then learned we had come overland and were performing on the stage. When starting from Winona we could not telegraph, as the wires were down. That was a day not easily forgotten,‚Äîno food from five o‚Äôclock in the morning till eleven at night, and bitter cold weather. But people can do wonders when duty forces them on.</t>
  </si>
  <si>
    <t>The passage does not mention childhood, youth, or children and young people. It mainly focuses on the author's experience of performing and the challenges they faced during their journey.</t>
  </si>
  <si>
    <t>http://data.open.ac.uk/led/lexp/1469630878700</t>
  </si>
  <si>
    <t>Sunday morning (St. Peter‚Äôs Day) The beautiful choral service at All Souls‚Äô, or the Hook Memorial Church [....] The chants used for the Te Deum and Benedictus, though excellent as music, did not, especially the former, exactly suit the meaning and expression of the words ; exempli gratia, in the verse, ‚ÄúThou did‚Äôst open the Kingdom of Heaven to all believers,‚Äù and again, ‚Äú Thou sittest at the right hand of God: in the glory of the Father,‚Äù‚Äîsurely such words as these should not be sung to a minor, but to a bright major strain. The Venite and Psalms for the day (139, 140, and 141) were sung to chants by Frost, Turle, and Barnby‚Äîof which Turle‚Äôs was by far the best, whilst Barnby's is pretty and rather secular. The singing of the Psalms was admirable throughout‚Äîtime, tune, clear enunciation, and considerable expression being alike to be admired and commended. The sweet, clear voices of the boys, led by Masters Holliday, Umpleby, Dodds, and Heath, and the sonorous tones of the basses here came out with telling effect, especially in the unison verses, of which I should like to have heard more. Again, the congregation joined with the choir, adding another proof that in such churches as the Hook Memorial, people go now to church to worship for themselves, and not to listen to a substitute like the old defunct parish clerk. When the Psalm says ‚Äú Come, let us sing,‚Äù the congregations of these days believe in the Psalm, and will not read, nor will they permit any substitute to read or sing for them. It is, therefore, most important, as Mr. Hird knows, that the chants should all be carefully selected, choosing those which have plain, simple melodies and pure, strong chords, which form the chain of church harmony, and, above all, avoiding such as have high reciting notes, or commencing on the major third above C the third space in the treble, and florid phrases. There is one point, however, in chanting the Psalms, which I venture to think the congregation would do well to observe, and that is to sing antiphonally with the choir, instead of joining with both sides, decani and cantoris. To accomplish this properly it might be desirable that most of the congregation should possess Psalters with the sides the choir take marked therein. The musical voice of the congregation was heard at its best in singing the hymns. There they asserted their right and their power, and occasionally with so much vigour that the organist had to bring out the full power of his instrument to support the united voices of the choir and people. With rare exceptions all the hymns are selected from the popular ‚Äú Ancient and Modern ‚Äù collection, wherein there is much that is good, and certainly a sprinkling of that which is not good. But why take the tunes quite so fast ? There is a via media in most things, and such a chorale as St Ann's loses much of its dignity and grandeur when sung at the speed it was‚Äîespecially if wedded to majestic words like‚Äî‚ÄúThe Son of God goes forth to war.‚Äù One of the hymns (No. 436, ‚Äú Gloria ‚Äù), good as it is for harmony, will, oddly enough, be found by any musical person to contain melodic phrases exactly like those in the old English song, ‚Äú The Vicar of Bray.‚Äù There was both a Processional and a Recessional Hymn, the effect of these with such a large choir, well supported by the congregation and organ, being remarkably fine and impressive. Many conscientious persons object to these Processional and Recessional Hymns, but it must be remembered that it was an ancient custom of the Church, and not only so, but is in itself an act of praise and worship that gives tone, reverence, and solemnity to the beginning and ending of the services. The original use of the cathedral nave was that of preaching to the people, and walking up and down therein singing proces¬¨sional hymns. Soon after the Reformation the union of walking and singing fell into disuse, and as the people did not hear or did not relish what they heard, the pulpit was removed into the choir, and the nave became a sheepfold, without shepherd and without sheep. Thanks to the awakened spirit of the times, and to the example set by churches like our Parish Church and All Souls‚Äô, the nave of cathedrals has been restored to its original use. The Versicles, Preces, Litany, etc., are sung to what is called ‚Äú Hill‚Äôs Service ‚Äù‚Äîa modification of the ancient Durham Use, introduced into our Parish Church service when Mr. James Hill was choir-master, during the first part of Dr. Hook‚Äôs reign ; but they have been discontinued for some time, and those by the immortal Tallis, of Queen Elizabeth‚Äôs time, used instead. The former are comparatively weak, mostly in minor cadences, and are generally dragged by the choir, who sink in pitch considerably, especially in the Litany, which, by the way, was admirably intoned by the vicar, the Rev. Cecil Hook, the other parts being sung by the preacher, the Rev. B. R. Wilson. The organ voluntaries and accompaniments were throughout admirably played by Mr. Hird, whose good taste and technique were always apparent and acceptable. The March which he played at the conclusion of the service, and which he contributed some years ago to The Organist's Quarterly Journal, served at once to display his ability both as a composer and an executant.</t>
  </si>
  <si>
    <t>The passage does not cover the theme of childhood/youth or describe/mention childhood/youth or children and young people in any way. It focuses on choral service, musical selections, congregation participation, hymns, processionals, litany, and organ voluntaries.</t>
  </si>
  <si>
    <t>http://data.open.ac.uk/led/lexp/1438680995516</t>
  </si>
  <si>
    <t>On the night of Saturday, the 26th April, Signor Mario appeared as the Almaviva of the "Barbiere‚Äù; but only to disappear in the very first scene. An apology was made for "huskiness," and he again came on, omitting his "aria." Discontent began to be manifest. The "Rosina" (Madame Grisi) came forward, but commenced her air in such "admired disorder," that further manifestations of disapprobation arose. The prima donna, in her turn, came to a stand-still, and confronted the audience with wrathful brow. The jollity of Lablache for a time restored something like composure: at the commencement of the celebrated finale, however, Almaviva having reappeared, and murmurs having been again heard, the indignant tenor left the stage, to return no more that evening. The inimitable humour of Lablache, expressed at this sudden flight, restored the audience to good temper by its irresistible comicality. Another apology was made ‚Äî Signor Corelli had been sent for; and after some delay, the opera proceeded, with Corelli as the Almaviva of the night. An angry correspondence ensued between the management and the offending tenor: I, on my part, protesting that with but a slight display of good will, Signor Mario might have spared such an indignity to the subscribers and the public ‚Äî the recalcitrant tenor imperatively asserting that on his part with failing voice, and the burden of public disapprobation, he was wholly dans ses droits in leaving the stage abruptly. The breach between the management and two artists, with whom it was difficult to negotiate, and whom it was next to impossible to control, was thus widened more and more; until, with other elements of discontent (not apparently prominent until the ensuing season) the chasm became so wide and deep, so impossible to bridge over by concession, that a rupture was positively looked forward to as a relief.</t>
  </si>
  <si>
    <t>The passage does not cover the theme of childhood/youth or mention children or young people in any way. It focuses on the events and conflicts between the performers and the management of an opera company.</t>
  </si>
  <si>
    <t>http://data.open.ac.uk/led/lexp/1448281491382</t>
  </si>
  <si>
    <t>An excellent concert was given by the Euterpe on the evening of the 9th inst. This orchestra, though regarded as inferior to that of the Gewandhaus, is, nevertheless, fully competent to put life into any of the compositions of the great masters; it can expound Beethoven, make clear his meaning, and bring one into communion with his spirit, as was abundantly manifested on the present occasion. It numbers ten violins on a part, five double basses, an equal number of violincellos, and a complete set of wind instruments. A perfect knowledge and command of his instrument, a clear perception of the music to be performed, and the will to do the exact thing necessary, in the best possible manner, seems to belong to each performer. A universal determination to succeed seems to prevail; every man is not only competent to the discharge of his duty, but is at his post, watchful and ready, heart and hand, to put forth his whole power, according to the circumstances, at the indication of the baton. Why should not the result be satisfactory?</t>
  </si>
  <si>
    <t>The passage does not cover the theme of childhood or mention children or young people. It focuses on describing a concert given by the Euterpe orchestra.</t>
  </si>
  <si>
    <t>http://data.open.ac.uk/led/lexp/1434028824314</t>
  </si>
  <si>
    <t>Letter from Bunsen to a Son, Osbourne House: 22nd July, 1857, five a.m. - With a heated head and overclouded spirit I accomplished the journey. The spectacle of the sea refreshed me. The noble fleet at Spithead saluted the royal flag of Prussia with far-echoing thunder; the musical bands of the five vessels of the line, as we glided past, played alternately ' God save the Queen,' and the ' Landesvater ' (which I had introduced in England in 1842), and the whole did me good. Seeing Prince Albert and the Queen, in their beautiful tranquillity, in the isle of the south, overlooking the sea, rejoiced me. I am heartily devoted to them both, and they showed me all their accustomed kindness.</t>
  </si>
  <si>
    <t>The passage does not mention childhood, youth, or children/young people. It primarily discusses the author's journey, the sea, the fleet at Spithead, and Prince Albert and the Queen.</t>
  </si>
  <si>
    <t>http://data.open.ac.uk/led/lexp/1516531744679</t>
  </si>
  <si>
    <t>We visited the cathedral of SAN GIOVANNI during the celebration of the service. The canons, in their scarlet robes, were installed on either side of the altar. The most delicious opera-music was performing on instruments which it would be deemed a sacrilege to tune within a protestant temple; and the congregation, scattered over the vast and venerable edifice, consisted of a few miserable-looking old people, and some straggling strangers like ourselves.</t>
  </si>
  <si>
    <t>http://data.open.ac.uk/led/lexp/1437989518903</t>
  </si>
  <si>
    <t>Between four and six o'clock he might often be seen in the arcades and streets, with all the family, buying little presents for friends, or sipping coffee or the good fresh beer beloved of all true Germans. The military band which played occasionally in the great square had produced a version of the Lohengrin overture in his honour, but played it in such fashion that poor WAGNER was constrained to take refuge in the pastrycook's shop and stop his ears with both hands.</t>
  </si>
  <si>
    <t>The passage does not cover the theme of childhood/youth or mention children and young people. It primarily discusses the activities of the protagonist, such as buying presents, sipping coffee, and listening to music.</t>
  </si>
  <si>
    <t>http://data.open.ac.uk/led/lexp/1452275307815</t>
  </si>
  <si>
    <t>I thoroughly enjoyed the one opera I heard in Petersburg - Glinka‚Äôs La Vie pour le Czar. I love the Russian language, which, when sung, sounds to me particularly soft, and full of charm, and it was during that performance that I saw a polonaise danced for the first time. It roused me to absolute enthusiasm. I never saw anything more graceful than the way, at the end of the dance, each man threw himself at the feet of his partner. The music of the opera is charming ; though simple in character, the score contains many delightful folk-songs.</t>
  </si>
  <si>
    <t>The passage does not cover the theme of childhood/youth or describe/mention childhood/youth or children/young people. It focuses on the enjoyment of an opera performance and the beauty of Russian language and music.</t>
  </si>
  <si>
    <t>http://data.open.ac.uk/led/lexp/1509032635083</t>
  </si>
  <si>
    <t>The Neapolitan girls dance to the snapping of their fingers and the beat of a tambourine, and whirl their petticoats about them. With greater elegance in the position, and more airiness in the flow of the drapery, striking likenesses of them may be found among the paintings of Herculaneum.</t>
  </si>
  <si>
    <t>The passage does not cover the theme of childhood/youth or mention children or young people in any way. It mainly describes the dancing style and appearance of Neapolitan girls.</t>
  </si>
  <si>
    <t>http://data.open.ac.uk/led/lexp/1433941856396</t>
  </si>
  <si>
    <t>Letter from Bunsen to his wife, The Hotel Baur: 5th July, 1840 - I had been attracted towards a group of German countrymen singing in parts (to my great delight), when a party of French brethren in the faith (among them Valette, Le Grand of Freiburg, Jacquet of Glatz), singing the 'Hallelujah ' of Malan, drew me another way. The venerable Maire de Roche (looking like one of the Confessors among the Huguenots of the sixteenth century) spoke out of the fullness of his heart, as did Valette and others, in various words, showing union in spirit [...]</t>
  </si>
  <si>
    <t>The passage does not mention or describe childhood or youth in any way. It primarily focuses on Bunsen's experiences with German and French countrymen and their singing.</t>
  </si>
  <si>
    <t>http://data.open.ac.uk/led/lexp/1438764333941</t>
  </si>
  <si>
    <t>On Saturday, the 29th of April (the Saturday on which the public had hoped to have welcomed back Jenny Lind), Signor Labocetta, the tenor from the Italian Opera at Berlin, made his debut in "Il Barbiere." He was considered deficient in the qualities needed to sustain a permanent position in a theatre of such magnitude and such pretensions, and the court favourite of Berlin received nothing more than "faint praise" and ‚Äúcold esteem."</t>
  </si>
  <si>
    <t>http://data.open.ac.uk/led/lexp/1434026824789</t>
  </si>
  <si>
    <t>Extract from a Contemporary notice, 1st May, 1847 - It may not seem irrelevant to the mention of Mendelssohn to add a 'contemporary notice' from the recollections of a son present on that last and memorable occasion. The last song accompanied by Mendelssohn was selected by himself from his Oratorio of ' St. Paul,' saying, ' We will have this for a close ! ' It was the grand composition to the words, ' Be thou faithful unto death ' (Sei getreu bis in den Tod)‚Äîand having played the last note, he started up, and precipitately left the room and the house, exclaiming to those who followed him, ' I cannot take leave ! God bless you all ! ' It is not known what cause produced this unusual sense of the solemnity of parting ; but whether or not he may have been possessed with some foreboding, he was certainly about to be met on his return home by the tidings of his beloved sister's sudden death‚Äîthe gifted Fanny Mendelssohn Bartholdy, wife of Professor Hensel ‚Äî a loss most peculiarly afflicting to him.</t>
  </si>
  <si>
    <t>The passage does not cover or mention childhood/youth or young people in any way. It primarily discusses Mendelssohn's final performance and the emotions surrounding his departure, as well as the subsequent news of his sister's death.</t>
  </si>
  <si>
    <t>http://data.open.ac.uk/led/lexp/1558350698146</t>
  </si>
  <si>
    <t>During a great part of this happy vacation I remained on a visit with my young friend [Beresford] Burston, at his father‚Äôs country seat; and there, in reading Mrs. Radcliffe‚Äôs romances, and listening, while I read, to Haydn‚Äôs music, ‚Äî for my friend‚Äôs sisters played tolerably on the harpsichord, ‚Äî dreamt away my time in that sort of vague happiness which a young mind conjures up for itself so easily, ‚Äî ‚Äúpleased, it knows not why, and cares not wherefore.‚Äù Among the pieces played by the Miss Burstons, there was one of Haydn‚Äôs first simple overtures, and a sonata by him, old-fashioned enough, beginning [music quotation follows the opening of Haydn‚Äôs Sonata No. 50 in D major, Hob. XVI/37] These pieces, as well as a certain lesson of Nicolai‚Äôs of the same simple cast, I sometimes even to this day play over to myself, to remind me of my young reveries.</t>
  </si>
  <si>
    <t>http://data.open.ac.uk/led/lexp/1438535069627</t>
  </si>
  <si>
    <t>Siegfried Wagner came twice to London. In the autumn of 1894 he challenged criticism as a conductor only, and was ‚Äúlet off‚Äù pretty lightly. He wielded the baton with his left hand, but his beat was firm and distinct, and his readings, if colorless, were intelligent and clear. In the summer of 1895 he appeared as a composer, and presented to the world, for the first time, a symphonic poem written after Schiller's ‚ÄúSehnsucht. "This work revealed promise, but it was ‚Äúthe promise of the child who tries to run before he can walk, the prematurely exposed talent of the artist who represents on canvas some great problem of human life before he has mastered the art of mixing his colors." At the same concert he gave a practical demonstration of his father's ideas concerning the interpretation of Beethoven's ‚Äúlittle‚Äù symphony in F. On the other hand, his reading of the ‚ÄúDer Freischutz‚Äù overture was ‚Äúsimply remarkable for wilful eccentricity and a flagrant disregard for the obvious intentions of the composer."</t>
  </si>
  <si>
    <t>The passage does not cover the theme of childhood/youth or mention children and young people. It primarily discusses Siegfried Wagner's appearances in London as a conductor and composer, his musical abilities, and his interpretations of various works.</t>
  </si>
  <si>
    <t>http://data.open.ac.uk/led/lexp/1448359079273</t>
  </si>
  <si>
    <t>The great Cathedral, where we attended, and where Zwingli once preached, is as plain as plain can be. There are no carvings, paintings, crosses, statues, or anything ornamental; not even a leather cushion can be found, or the smallest piece of drapery about the pulpit or elsewhere. There is neither organ, choir nor any instrument of music. The seats in the centre of the main floor are of plain, hard boards, unpainted; this part of the house is occupied exclusively by women. The men are mostly in the gallery, which is divided into separate stalls, each for one person. Each stall has a seat swung on hinges, that turns back after the fashion of the old New England swinging seats of a hundred years ago. The men on going into the church did not sit down, but each one took his stand in one of the stalls, waiting for the commencement of the service. Some took off their hats, others continued to wear them. When the bell ceased, the minister stepped up to the railing near the pulpit, and gave out the pitch by sounding the four principal tones of the scale to the syllable la, (1, 3, 5,8,) and immediately the large assembly began to sing. The singing was slow, very slow; I have never before heard a tune sung so slowly as on this occasion. In singing a tune - "The Old Hundredth,‚Äù for example, ‚ÄîI am persuaded that the Rev. Mr. Havergal‚Äôs congregation would get through the tune by the time this Zurich assembly would get through the first line. The hymn-book used here, includes, also, the tunes, printed in four parts, and, although the tenor and the alto were not to be heard, yet many of the men made a bold attack upon the bass, which they made to tremble with uncertainty, if not with fear. The trebles in one line sought to attain the pitch of E; they reached a little higher than Eb, but yet fell short of their aim, and this caused the sinking of the pitch, so that at the end of two stanzas it was something like a tone below its starting point. It was well that but two stanzas were sung; for a new pitch would have been necessary if the number had been much greater. Here, then, is a specimen of congregational singing without a choir or organ.</t>
  </si>
  <si>
    <t>The passage does not cover or mention childhood or youth in any way. It primarily describes the plainness of a cathedral and the style of congregational singing.</t>
  </si>
  <si>
    <t>http://data.open.ac.uk/led/lexp/1450214856877</t>
  </si>
  <si>
    <t>Mr. Eichberg came to this country in 1847, and was in New York for two years. In 1849 he removed to Boston, and was appointed director of music in the Boston Museum. While in that position he composed and produced several operettas of charming quality, notably the Doctor of Alcantara, though as a composer he was academic. In that vein he wrote a good quintette for strings, which was played by our Club ; also a concerto for four violins, which was performed at a benefit concert for the Musical Union.</t>
  </si>
  <si>
    <t>http://data.open.ac.uk/led/lexp/1517846604054</t>
  </si>
  <si>
    <t>[Letter VII] The inequality [unevenness] of the land [of the villa Borghese Pinciana] is taken advantage of in order to produce the most extraordinary effects, one of which surprises the beholder the more as it is rarely met with; it is a lake suspended, as it were, on the summit of a mountain: the waters are carried there at a great expense, but then they give life to these beautiful gardens. They rush from the top of a rock filling the urns of many sculptured nymphs, and at last, flowing round a temple consecrated to Esculapius, this irregular lake is surrounded by magnificent trees, such as chesnut trees, laurels, weeping-willows, and also with fragrant shrubs, the trembling and dome-shaped foliage of which is reflected in the waters which it darkens. During those beautiful nights, the calmness and freshness of which are so much prized in Italy, this temple and these cascades are sometimes illuminated in an ingenious and pleasing manner. Elegant boats shoot along the borders of the lake, or linger under the flowery bowers; bands of musicians, distributed here and there, make the scene echo with the sublime notes of Paesiello and of Cimorosa, while select companies wander amid the enchanting arbours, or form themselves into parties for dancing.</t>
  </si>
  <si>
    <t>The passage does not mention or describe childhood/youth or children and young people. It focuses on the landscape, gardens, lake, temple, and activities of elegant boats, musicians, and dancing.</t>
  </si>
  <si>
    <t>http://data.open.ac.uk/led/lexp/1469632741501</t>
  </si>
  <si>
    <t>With Friday, June 29th, came the last day of the Handel Festival, to which I had been looking forward with impatience; for was not this work chosen as a climax to these performances ‚Äîthe sublime Israel in Egypt? It was listened to by 19,000 persons; and never do I remember having heard this glorious oratorio performed with so much power and legitimate effect as on this occasion. The blemishes were so slight that they ought not to be alluded to. The difficulties of the work were overcome with ease by the three or four thousand singers, who had been divided into two grand choirs, and whose individual, as well as united endeavours, produced the most gratifying and satisfying performance. From the beginning of the expressive chorus, ‚Äú And the children of Israel sighed,‚Äù to the song of Miriam, ‚Äú I will sing unto the Lord,‚Äù with its continued iteration of Divine glory and judgment, there was an enchanting succession of musical triumphs, never to be obliterated from the heart's tablet of a grateful listener. ‚Äú He spake the word ‚Äù came out from the army of basses in a unisonous tone of sustained thunder; indeed, the choral power was so overwhelming as to swamp entirely sometimes the rapid demi-semiquaver accom-paniments of the violins, etc. The effect of the ‚Äú Hailstone Chorus ‚Äù was really overwhelming; and here, again, the giant¬¨like roll of the basses, and the crashes of chords on the words, ‚Äúfire,‚Äù ‚Äúhail,‚Äù etc., electrified the audience, who insisted upon its repetition. Then that wonderful instance of word-painting, u He sent a thick darkness,‚Äù with its sustained chords by the strings and its chromatic progressions for the voices, could only be equalled for its fine execution by the supreme excellence of ‚Äú He smote all the firstborn of Egypt ‚Äù and ‚Äú He led them forth like sheep,‚Äù the softly-sustained G‚Äôs and D‚Äôs in the latter, so delicate and pastoral, being worthy of refined solo singing. But I refrain from saying more, lest my enthusiasm for this noble work by Handel‚Äîfor it is his as it stands, whatever hypercritics may say of the source of some of his themes‚Äîshould lead me to weary the reader with any long-drawn out disquisition or critical analysis. The whole work left a deep impression upon my mind, and 1 recall it only to regret that one cannot oftener participate in the musical glory of such a magnificent performance. ‚Äú God save the Queen ‚Äù having been given with overwhelming effect, loud and well-deserved cheers arose for Sir Michael Costa, who returned to the orchestra to acknowledge the compliment, which had been so heartily and spontaneously accorded to him. Mr. Willing was an efficient organist, and M. Sainton, as chef-ctattaque, rendered good service throughout the Festival; and, with the tender of my best thanks for the kind attention of Mr. Gardiner and the stewards of the Sacred Harmonic Society, I take my leave of the recent Handel Festival, and the pleasant week‚Äôs enjoyment it brought in its train, with grateful remembrance, and a hope that we may be spared to participate in many more similar gatherings, and with the same gratifying result.</t>
  </si>
  <si>
    <t>http://data.open.ac.uk/led/lexp/1452079012336</t>
  </si>
  <si>
    <t>It was at this same party at Kensington Palace that I first had the pleasure of hearing Herr Georg Henschel. I was told that he had only just come over to England, and that some German Royalty had given him an introduction to Princess Louise, who, as everyone knows, is devoted to Art in every shape and form, and is herself not only a painter but a sculptress into the bargain. I think it was Herr Henschel‚Äôs first appearance at a big private party in London, and he was so young that I can well believe it. We were all young then, for this party took place a very long time ago - nevertheless, I remember how beautifully he sang, and how beautifully he accompanied himself in several interesting songs of his own composition.</t>
  </si>
  <si>
    <t>The passage does not cover the theme of childhood/youth or mention children or young people. It focuses on a party at Kensington Palace and the performance of Herr Georg Henschel.</t>
  </si>
  <si>
    <t>http://data.open.ac.uk/led/lexp/1448921825553</t>
  </si>
  <si>
    <t>At the same Festival, the Chevalier Neukomm brought out an oratorio, The Ascension.</t>
  </si>
  <si>
    <t>The passage does not mention or describe childhood, youth, children, or young people at all.</t>
  </si>
  <si>
    <t>http://data.open.ac.uk/led/lexp/1437732462096</t>
  </si>
  <si>
    <t>I had not been up a fortnight when the president of the Cambridge University Musical Society called upon me. He believed I played the violin. "How did he know that ? "I asked. He laughed out, "Everybody in the place knows it." Then and there he requested me to join the Musical Society, and play a solo at the next concert. I readily agreed, and from that time I became solo violinist at the Cambridge Musical Society, and played a solo at nearly every concert in the Town Hall for the next three years. I confess to some nervousness on my first public appearance at a University Concert. It was a grand night. STERNDALE BENNETT, our new professor of music, himself conducted his "May Queen‚Äù and I think MR. COLERIDGE, an enthusiastic amateur and old musical star at the University, since very well known in London, sang. I had selected as my cheval de bataille, RODE'S air in G with variations, and to my own surprise, when my turn came to go on, I was quite shaky. The hall was crammed, the Master of Trinity sat in the front row with other heads of colleges and their families. I tuned in the ante-room. Someone offered me a glass of wine. I had never resorted to stimulants before playing, but I rashly drank it; it was in my head at once; STERNDALE BENNETT conducted me to the platform. I was a total stranger to the company a freshman in my second month only. My fingers felt limp and unrestrained, my head was half swimming. The crowd looked like a mist. I played with exaggerated expression. I tore the passion to tatters. I trampled on the time. I felt the excess of sentiment was bad, and specially abhorrent to STERNDALE BENNETT, who followed my vagaries like a lamb, bless him for ever! But the thing took. The style was new; at least it was unconventional and probably daring, for I really hardly knew what I was about. The Air was listened to in dead silence, half out of curiosity no doubt; but a burst of applause followed the last die-away notes. I plunged into the variations; I felt my execution slovenly and beneath my usual mark; but I was more than once interrupted by applause, and at the close of the next cantabile movement of extreme beauty, which I played better a sort of meditation on the original air the enthusiasm rose to fever pitch; men stood up in the distant gallery and waved their caps, and I remained holding my violin, unable to proceed with the last rapid variation. When silence was restored I played this atrociously; I hardly played it at all, it was quite wild. STERNDALE BENNETT, seeing that it was all up with me that night, hurried and banged it through anyhow; but the critical faculty of the room was gone, so was my head; I had won by a toss, and although then, and often afterwards, owing to neglect of practice, I was frequently not up to my own mark, my position as solo violinist at the University Concerts was never disputed up to the time that I took my degree.</t>
  </si>
  <si>
    <t>http://data.open.ac.uk/led/lexp/1515702852928</t>
  </si>
  <si>
    <t>Music appeared to us to be cultivated with zeal and with success. It was in the amateur musical parties of the beautiful Signora Martinetti that we had the pleasure of hearing the celebrated Crescentini sing his own exquisite compositions; and the Liceo Filarmonico of Bologna boasts of producing the most popular composer of this, or perhaps any other age, ROSSINI.</t>
  </si>
  <si>
    <t>The passage does not cover the theme of childhood/youth or mention children or young people. It focuses on the cultivation and success of music, particularly mentioning famous composers and musical parties.</t>
  </si>
  <si>
    <t>http://data.open.ac.uk/led/lexp/1517844653122</t>
  </si>
  <si>
    <t>[Letter V] Who can sleep the first night of their arrival at Tivoli? My delightful bed-chamber was close to the temple of the Sybil, or rather of Vesta, and in sight of a magnificent cascade. The stream dashes itself down, disappears, and separates into a thousand little currents in the subterraneous passages which pierce the mountain upon which this part of the city is built. The fall of the waters produces a deafening sound, sometimes imitating the noise of thunder, according as the sound strikes directly on the ear, or is dispersed by the wind. Between me and the cascade lay the bridge, the church, and the town; and the effect of the moonlight on the river which flowed round the town was most beautiful. How different was the scene when I beheld it in the morning, yet equally delightful! The heavens were cloudless, and the dashing of the cascade seemed softened, and it was mingled with sounds which told of the awakening of nature and of man. The chirping of swallows, the turning of mills, the noise [of] the horses' hoofs as they passed the bridge, the voices of the peasants, cloathed in their best habits and hastening to church, the sound of the bells floating on the air, all announced a day of festival. It was indeed so to me to find myself at Tivoli! Nothing is pleasanter here than the perpetual chiming of the bells, so disagreeable in other places: it resembles in Italy a sort of a√´rial music. So well do this people, whose taste is so delicate in all the arts, know how to harmonize and time their sounds, and to produce intonations as correct as those with which nature has inspired their songs.</t>
  </si>
  <si>
    <t>The passage does not cover the theme of childhood/youth or mention children and young people. It describes the author's experience and observations of the surroundings in Tivoli, focusing on the temple, the cascade, the bridge, the town, the river, the morning atmosphere, and the sounds of nature and human activity.</t>
  </si>
  <si>
    <t>http://data.open.ac.uk/led/lexp/1432983083129</t>
  </si>
  <si>
    <t>With what glee did I mount the harvest waggon for the fun of jolting over the rugged roads, to the wheat field [...] The day's toil over, we hastened home for the harvest supper [...] The gingered ale went merrily round. Joe, who was a good singer, was called upon to entertain the company. Seeing them tippling a little too fast, he admonished them in the following song: Beware of swallowing too much ale ; The more you drink, The worse you think ; Perchance your health and purse will fail : Beware of swallowing too much ale.</t>
  </si>
  <si>
    <t>The passage does not mention or describe childhood, youth, or children and young people. It focuses on the speaker's experience during the harvest and a song performed by Joe about drinking alcohol.</t>
  </si>
  <si>
    <t>http://data.open.ac.uk/led/lexp/1448394918930</t>
  </si>
  <si>
    <t>At three o‚Äôclock we attended the Episcopal service, at Lincoln‚Äôs Inn Fields. Mr. J. A. Novello is the principal bass in this choir. The service was quite well done, and the popular anthem by Purcell, ‚ÄúO give thanks,‚Äù was highly interesting. In the sermon there was a great falling off, indeed, from that of the morning.</t>
  </si>
  <si>
    <t>There is no mention or description of childhood, youth, or children and young people in the passage.</t>
  </si>
  <si>
    <t>http://data.open.ac.uk/led/lexp/1448660677535</t>
  </si>
  <si>
    <t>The competition now commenced between those societies which came from towns containing between three and ten thousand inhabitants, and which, therefore, belonged to the second class. There were five of these societies, each of which sang two songs. The performances were generally better than those of the third class (which sang on the first day), and more equal; but yet it was not difficult to decide which society in this second class would take the first prize.</t>
  </si>
  <si>
    <t>The passage does not cover the theme of childhood/youth or mention children and young people. It primarily discusses a competition between societies based on the population size of their towns.</t>
  </si>
  <si>
    <t>http://data.open.ac.uk/led/lexp/1450873256891</t>
  </si>
  <si>
    <t>The Carl Rosa Opera Company was performing in London about that time. Sir Charles Santley was a member of it, and it was while he was in that company that I heard him sing for the first time in the Trovatore, Fra Diavolo, and many other operas. His singing and exquisite phrasing were a revelation to me. I have heard him criticised as an actor, but at that time, as a singer, he was absolutely perfect. He possessed to a superlative degree all the qualities which make a singer stand head and shoulders above his contemporaries. The ‚Äútimbre‚Äù of his warm baritone voice was quite beautiful, ‚Äúsimpatico‚Äù to the last degree, his technique superb (he had studied with Lamperti of Milan, the greatest professor of singing who ever lived, I suppose), and he had not only a great temperament, but he was a finished musician into the bargain, reading the most difficult music easily at sight, and able to express any and every shade of feeling. Whether the music were passionate or tender, graceful or virile, emotional or serene, sad or gay, he sang it with equal insight.</t>
  </si>
  <si>
    <t>The passage does not cover the theme of childhood/youth or describe or mention childhood/youth or children and young people in any way. The passage primarily focuses on the singing abilities and qualities of Sir Charles Santley.</t>
  </si>
  <si>
    <t>http://data.open.ac.uk/led/lexp/1438616254874</t>
  </si>
  <si>
    <t>on the 9th of May the opera of "Zampa" was reproduced, for the benefit of Fornasari, that singer taking the part for which he had been originally intended, with a "cast" strengthened by Lablache in the comic part of Dandolo. A few special words must be given to this occasion. Already Fornasari had ceased to hold the supreme position which had been hastily and generally granted him during the previous season, and though he was still enthusiastically received by the general public, a few "carpings and cavillings" began to be heard. Doubts timorously indeed were whispered here and there, and it became gradually evident that Fornasari was not exactly the "conquering hero" which previous trumpetings had so loudly proclaimed him. In spite of his efforts on this occasion, backed by the advantage of Lablache's name and the singing of Persiani, in spite of the catching melodies, the vigorous chorusses and the dramatic style of Herold, "Zampa" failed in establishing itself upon the Anglo-Italian boards. After a very few nights, on which it was lustily applauded, it wholly disappeared from the bills. However, in behalf of the fame of Herold, it should be mentioned that a considerable portion of the frequenters of Her Majesty's Theatre only admitted at this period, as acceptable on its boards, the Italian school, pur et simple, and looked with coldness and mistrust on any names, how's ever accredited, which revealed a French, a German, or, still worse, an English origin. Thus Herold can in fact scarcely be said to have had "fair play" at Her Majesty's Theatre.</t>
  </si>
  <si>
    <t>The passage does not cover the theme of childhood/youth or mention children or young people in any way. It primarily discusses the opera performance of 'Zampa' and the reception of the singers and composers.</t>
  </si>
  <si>
    <t>http://data.open.ac.uk/led/lexp/1452187482526</t>
  </si>
  <si>
    <t>But never, to my dying day, shall I forget the gipsies I heard that same night in Pesth. They came and played in the hall of the hotel where we had arranged to stay for two or three days. The landlord said to me, ‚ÄúAh, you are in luck ! There is no such other ‚ÄòZigeuner‚Äô band in the whole country. When Liszt was here he kept them playing half through the night.‚Äù And so did I! I half-ruined myself over them. Never have I spent money so recklessly - felt I really could not bear to let them go. More than ever did I feel as though I had suddenly been brought face to face with my Doppelg√§nger, as if some impassioned lover of happiness and freedom, who had once been myself, had threaded her way through the wild mazes of that mad, fantastic music to look into my eyes, to claim recognition, to remind me of those splendid, vanished days ! Ah! she needn‚Äôt have been afraid of my denying her ! Every drop of blood in my veins claimed her as my own - my very own ! I longed to lay my hand in hers, to shake the dust of cities off my feet, and wander carelessly again through the beautiful world of golden days and starry nights, and drink deep draughts of ecstasy, and quench my thirst for ever and ever !</t>
  </si>
  <si>
    <t>The passage does not cover the theme of childhood/youth or mention children or young people. It focuses on the author's indulgence in the enjoyment of gypsy music and his longing for past happiness and freedom.</t>
  </si>
  <si>
    <t>http://data.open.ac.uk/led/lexp/1433762959776</t>
  </si>
  <si>
    <t>Letter from Bunsen to his parents, Gottingen: 1st January, 1813 - At ten o'clock I went with Becker of Gotha (son of a well-known author who is now imprisoned on that account by the French at Magdeburg), with Ulrich of Jena, and Susemiehl of Kiel (both students of medicine), and also with my old friend and countryman Wolrad Schumacher, to the room of my Osnabruck friend for a social meeting. Thus we were a company from all parts of our fatherland, and composed of all faculties : three philologers, Abeken and myself, each reckoned as half a theologian, one student of divinity, two of medicine, and one of law. Outside, the entire long street shone with light and reverberated with music, vocal and instrumental. Then the clock struck twelve, all doors and windows burst open, and the street was alive with human heads and the voice of congratulation. We, however, in deep silence, touched glasses to honour the expiring year, and severally embraced without the power of uttering a word, till after a pause we joined in the fine song of Voss : ' The year's last hour tolls forth with deep'ning chime a solemn sound.' Then did the gloom of the imminent parting and the probability that for the last time on earth I now looked upon many of those around me, so possess my mind, that I could not refrain from tears, and by the time they came to the last verse I was wholly overcome, which seldom happens to me.</t>
  </si>
  <si>
    <t>The passage does not cover the theme of childhood/youth or mention children or young people in any way. It primarily focuses on the author's experience during New Year's Eve and his emotions regarding an imminent parting with his friends.</t>
  </si>
  <si>
    <t>http://data.open.ac.uk/led/lexp/1449606753172</t>
  </si>
  <si>
    <t>The [Philharmonic] Society began its concerts in the old Melodeon Hall, where Keith‚Äôs Theatre now stands, next door to the Boston Theatre. [‚Ä¶] The orchestra, which numbered about fifty players, did fairly good work for the times. The symphonies played were by Pleyel, Haydn, and Kalliwoda; also the easy ones of Mozart and the early ones of Beethoven. Every musical person can imagine the kind of music given. The orchestra had the assistance of vocal soloists, both foreign and native</t>
  </si>
  <si>
    <t>The passage does not cover the theme of childhood/youth or mention children or young people. It focuses on the Philharmonic Society and its concerts, the orchestra, and the types of music performed.</t>
  </si>
  <si>
    <t>http://data.open.ac.uk/led/lexp/1452266016739</t>
  </si>
  <si>
    <t>They passed through Medst√ºgan one day, and a tiny little woman belonging to the company came to the cottage where DD. [Miss Edith Balfour] and I were staying. We were in the garden, and she saw one of the guitars lying on a bench near us. She picked it up eagerly and brought it to us. ‚ÄúPlay, play! ‚Äù she said in Swedish. I took it up and said to DD., ‚ÄúLet us sing her that little German Volkslied, ‚ÄòVerlassen, Verlassen.‚Äô‚Äù She didn‚Äôt take her eyes off us from beginning to end. She seemed utterly lost to everything else around her. As we finished the tender little melody, to which I sang an alto part, she suddenly buried her face in her hands and burst into tears ! She cried and cried, till we felt quite distressed. After a few moments she took up the guitar and stroked it lovingly. I only knew a few words of Swedish, but I managed to tell her that I would make her a present of one, and she was so delighted that I was more than glad to have had this happy thought.</t>
  </si>
  <si>
    <t>The passage does not cover the theme of childhood or mention children or young people. It focuses on a specific incident involving adults and a woman's emotional response to music.</t>
  </si>
  <si>
    <t>http://data.open.ac.uk/led/lexp/1452171223279</t>
  </si>
  <si>
    <t>As far as the music was concerned I specially remember the touching and beautiful way Mr. Maitland sang my setting of Cardinal Newman‚Äôs words, ‚ÄúLead, kindly Light.‚Äù I don‚Äôt think any one could have interpreted either words or music to greater perfection, and I shall never forget the infinite pains he took with even the tiniest detail of the song whilst we studied it together.</t>
  </si>
  <si>
    <t>The passage does not mention childhood or youth.</t>
  </si>
  <si>
    <t>http://data.open.ac.uk/led/lexp/1438438056880</t>
  </si>
  <si>
    <t>And for the moment musical London was content to be radiantly happy over Jean de Reszke's first appearance on any stage (July 13, 1889) as the hero of Wagner's ‚ÄúDie Meistersinger." It was a great occasion, and the public recognized it as such by crowding the house in every part. Rarely have I known Covent Garden to be pervaded so completely by an atmosphere of excitement and curiosity. Only five years previous the same opera had been given there in German before a comparatively lukewarm assemblage of Wagner partizans. Now every section of the operatic community, united in love and admiration for a great artist as well as for a great composer, was fully represented. That the sticklers for the exact letter grumbled at Mancinelli's prodigious cuts may go without saying; but that could not be helped, and, indeed, their complaints were almost unheard amid the general chorus of gratification and pleasure.</t>
  </si>
  <si>
    <t>The passage does not mention or describe childhood, youth, or children and young people.</t>
  </si>
  <si>
    <t>http://data.open.ac.uk/led/lexp/1450194570552</t>
  </si>
  <si>
    <t>Sometime in 1848, another organization, styling itself the Lombardi Orchestra, visited us. It was made up of the remnants of an Italian opera orchestra which had ended operations in New York, and came to Boston on a venture, with August Fries as leader and first violin.</t>
  </si>
  <si>
    <t>http://data.open.ac.uk/led/lexp/1450210289855</t>
  </si>
  <si>
    <t>There was a Mr. Davidson, who conducted for part of a season only. He was followed by Mr. Charles C. Perkins, who filled the office of conductor and president of the society for several years. Mr. Perkins was a devoted patron of music, and indeed of all the fine arts. [‚Ä¶] he mingled actively in the musical life of the city, and for years he had a musical evening at his house each week. Chamber music by the Mendelssohn Quintette Club and our best local or visiting pianists did good service then and there by familiarizing devotees of music with excerpts of the best kind. At Mr. Perkins‚Äôs house was heard for the first time Schumann‚Äôs Piano Quintette, with Mr. William Scharfenberg (recently deceased) at the piano. I remember the occurrence well. We young artists were so stirred up and excited by the Quintette that when we ended its last note we simply turned our parts back again to the beginning and played the whole work once more, con amore.</t>
  </si>
  <si>
    <t>The passage does not cover the theme of childhood/youth or mention children and young people. It discusses the musical activities and experiences of Mr. Perkins and the author as young artists, but it does not focus on childhood or youth as a central theme.</t>
  </si>
  <si>
    <t>http://data.open.ac.uk/led/lexp/1448314192885</t>
  </si>
  <si>
    <t>At 9 o‚Äôclock we went to the Kreuz-Kirche, where we heard an ostercantate with full orchestra, composed by Theodor Weinlig. It was brilliant and joyful as can be imagined; the trumpets and the drums being fully employed throughout.</t>
  </si>
  <si>
    <t>The passage does not mention childhood or youth in any way. It focuses on a musical performance at a church.</t>
  </si>
  <si>
    <t>http://data.open.ac.uk/led/lexp/1433771145225</t>
  </si>
  <si>
    <t>After persevering, but unsuccessful, endeavours to collect amateur singers who should give voice and effect to the ancient compositions, Bunsen succeeded in prevailing upon the Director of the Papal Choir to allow a certain number of its members to come quietly, on a regular evening, to his house, where during the winter months for many years he and his family and their chosen friends enjoyed those works of ancient genius in a degree of perfection nowhere else attainable : while the singers, undisturbed, and not compelled to confine their performance within restricted limits of time, and pleased, moreover, at being the sole objects of attention, gave full effect to every piece: and the few who were assembled to hear this performance will scarcely have heard the like again.</t>
  </si>
  <si>
    <t>The passage does not mention childhood, youth, children, or young people. It focuses on the efforts of Bunsen to collect amateur singers and the enjoyment of ancient compositions by a small group of people.</t>
  </si>
  <si>
    <t>http://data.open.ac.uk/led/lexp/1450278260874</t>
  </si>
  <si>
    <t>This unique masterwork of Franz Schubert [Schubert D-minor Quartette ] has always been the one oftenest asked for, and I must mention one other solemn occasion when we had to play it A young lady died in Dorchester who had been one of our earnest friends and music lovers. She left a sum of money with her brother in order that he might engage the Quintette Club to play certain selections at her funeral. She had planned the entire function. We played in a room adjoining the parlor where the religious service was held. We began with the Swan Song, playing it with muted strings. That was followed by prayer. Then we played one of the Seven Last Words of Christ,‚Äîmusic composed for string quartette. Next the burial service was read, followed by addresses from friends; and we ended the exercises by playing another of the Seven Last Words. This was certainly an occasion when firmness and composure were needed. Imagine having to play music of such technical difficulty at such a time, in such a situation, where the burden of the song, ‚ÄúDeath and theMaiden,‚Äù had its counterpart in the adjoining chamber, for there was death, and there also was the maiden. I knew that the girl during the brief span of her life had a very elevated and spiritual love for music; it spoke to her as nothing else did. And her brother, told me she was steadfast in the belief that she would be present in spirit during these last earthly rites, and would again hear the music she loved so well. Knowing these facts, I was greatly affected while playing. They kept surging through my thoughts and brought me to the very verge of sobbing. When we first began, I must say, in familiar language, it was ‚Äújust awful.‚Äù I shall never forget it, and hope never to pass through a similar experience.</t>
  </si>
  <si>
    <t>The passage does not cover the theme of childhood/youth or mention children or young people in any way. It focuses on a unique masterwork of Franz Schubert, a young lady's funeral, and the emotions and difficulties experienced while playing music during the funeral.</t>
  </si>
  <si>
    <t>http://data.open.ac.uk/led/lexp/1448357582358</t>
  </si>
  <si>
    <t>I did not learn by whom the music performed on the second occasion was composed; but, on both occasions, most beautiful indeed was the performance of the choir. I never expect to hear it surpassed.</t>
  </si>
  <si>
    <t>The passage does not cover the theme of childhood or mention children or young people. It discusses the performance of music by a choir on two occasions.</t>
  </si>
  <si>
    <t>http://data.open.ac.uk/led/lexp/1435610517108</t>
  </si>
  <si>
    <t>September 1836. My friend, Signor Puzzi, Mademoiselle Grisi, and Lablache, on their way to the festival at Manchester, gave a concert at Leicester, in which the wonderful powers of these artists were shown, especially in two pieces from the opera 'I Puritani', by Bellini. It has been the fashion to decry this author, and to speak of him as a literary thief, stealing from Rossini. The two pieces just mentioned are sufficiently distinct in style to admit of no such imputation. The ideas are original, and very beautiful. The metallic lustre of Grisi's voice was finely shown in the long holding note upon A, in ' A te, o Cara,' to which is added an unrivalled execution. Lablache's magnificent voice I have dilated upon in the ' Music of Nature,' but in the piece just mentioned I was charmed by his vocal pizzicato, if I may so speak ; the short expressive manner of his touching the isolated quavers, an effect new and delightful.</t>
  </si>
  <si>
    <t>The passage does not cover the theme of childhood/youth or mention children and young people. It primarily discusses a concert and highlights the talents of various artists.</t>
  </si>
  <si>
    <t>http://data.open.ac.uk/led/lexp/1516535049389</t>
  </si>
  <si>
    <t>The last vibration of the AVE MARIA BELL was tingling, the last sun-light was fading from the bending tower of the Assinello; the shadows of the arched porticos deepened, and the miracles and processions painted in fresco on the walls of convents and monasteries (for a moment visible) sunk rapidly in the sudden gloom which terminates Italian twilight. The joyous sounds of the vintage had died away, and were succeeded by the solemn silence, the cloistral sobriety, of the learned Bologna of the middle ages‚Äîthe retreat of studious abstraction and monastic severity. As the evening advanced, and the moon rose, the tingling of guitars was heard, the imagery of Shakspeare's plays (one scarcely knew why) was recalled; and when we returned to our Hotel, the "Ciechi," a delightful band of blind musicians, who play for hire in the streets of Bologna till midnight, were already assembled to hail other travellers, as well as ourselves, at the [Hotel] Pellegrino; and to symphonize a supper which would have done credit to a Parisian restaurateur.</t>
  </si>
  <si>
    <t>The passage does not mention childhood, youth, or children and young people. It primarily discusses the fading of sun-light, the deepening shadows, the sounds of the vintage, the silence of Bologna, the tingling of guitars, and the presence of a band of blind musicians.</t>
  </si>
  <si>
    <t>http://data.open.ac.uk/led/lexp/1433078051151</t>
  </si>
  <si>
    <t>On entering the drawing- room, I expressed my regret that I had not heard the song just concluded, and hoped for a repetition. It was an old ballad, which I had heard once before : ‚Äî 'Say, have you in the village seen A lonely youth, of pensive mien? If such a one hath passed by, With melancholy in his eye, Where is he gone ? Ah, tell me where! Tis Allan Brook, of Windermere.' It was sung by Miss Jane. Her pensive look, and the soft accents of her voice, enchanted me. The spell, however, was suddenly broken by the wine- drinkers bursting into the room. They had listened to the song, and begged to hear it again. The Captain, however, with good taste, called upon his daughter to sing him his favourite : ‚Äî "In the world's crooked path where I've been, There to share of life's gloom my poor part, The bright sunshine that softened the scene Was a smile from the girl of my heart." This was loudly applauded.I had crept into a corner during this interval, when my fair one asked me to sing. I was aware that nothing tender or sentimental would please at this moment, and I hit upon the convivial strain which Purcel sang to Charles the Second [...] The merriment was silenced by a flash of lightning, and the large drops of rain drove the ladies from the verandah.</t>
  </si>
  <si>
    <t>The passage does not cover the theme of childhood/youth or describe or mention childhood/youth or children and young people. It focuses more on the singing and social atmosphere in a drawing-room.</t>
  </si>
  <si>
    <t>http://data.open.ac.uk/led/lexp/1448360140810</t>
  </si>
  <si>
    <t>The service commenced with quite a long voluntary of ten minutes or more, consisting of an introduction and fugue. The subject of the fugue was, perhaps, a little too chromatic for the dignity of worship, but it was played slowly and with great precision and certainty. At the close of the voluntary, the minister, followed by the session, entered; the former took his place in the pulpit; the latter took their places in seats appropriated to them, on each side, facing the congregation. The organ then gave out the tune Iosco ‚Äî the melody was made very prominent, the bass was played by the pedals, and an intermediate figured accompaniment filled up the harmony, producing a fine effect. The hymn, the subject of which was prayer to Jesus for his spirit, was finely sung by the whole assembly, all singing the melody. At the end of the first line of the last stanza, which was doxological, the minister rose in the pulpit, not to find his place in the Bible as if he was in a hurry to cut off the last act of praise, but apparently as an act of reverence, as he kept standing, without any movement, and was soon followed in his example by all the male part of his congregation. A short prayer followed the hymn; then an address (extempore) of four or five minutes; after this the regular morning prayer was read; another hymn was sung as before, and the sermon followed. There were two hymns sung afterwards, making four times singing during the exercises. Here was a very simple, appropriate, devotional service for a Sabbath morning, ‚Äî almost the same, indeed, as is the religious service in our Presbyterian, Baptist, or Congregational churches, and vastly superior to the Lutheran or English Cathedral repetitions and forms.</t>
  </si>
  <si>
    <t>The passage does not cover the theme of childhood/youth or describe or mention childhood/youth or children and young people in any way. It mainly focuses on describing a religious service and comparing it to other church services.</t>
  </si>
  <si>
    <t>http://data.open.ac.uk/led/lexp/1518781410684</t>
  </si>
  <si>
    <t>Amongst the charms of an Italian evening, I ought to mention the street-singing and serenading. That has happened to music in Italy, which happens to language and style, to poetry and painting, and indeed to every thing else in this world. When a certain point of perfection has been attained, the progress afterwards is in a contrary direction; and a corruption of taste is introduced by the very attempt to pursue improvement beyond that line, which limits all human exertion by the irreversible fiat;‚Äî" thus far shalt thou go, and no farther." But though music must be considered as on the decline in Italy, there is, notwithstanding, a general diffusion of musical taste and musical talent, extending to the lowest ranks. I have often set my window open at night to listen to the "dying falls" of a favourite air, distributed into parts, and sung by a party of mechanics returning home from their work, with a degree of skill and science that would not have disgraced professional performers. The serenade is a compliment of gallantry, by no means confined to the rich. It is customary for a lover, even of the lowest class, to haunt the dwelling of his mistress chanting a rondo, or roundelay, during the period of his courtship. One of these swains infested our neighbourhood, and my Italian master caught the words, which were pretty enough.</t>
  </si>
  <si>
    <t>The passage does not cover the theme of childhood/youth or describe or mention childhood/youth or children and young people. It primarily discusses music and serenading in Italy.</t>
  </si>
  <si>
    <t>http://data.open.ac.uk/led/lexp/1448276340407</t>
  </si>
  <si>
    <t>I have this evening had an opportunity of attending one of the famous subscription concerts in this city, known as the Gewandhaus Concerts. The concert room is not large, but convenient, and good for musical effect. The centre of the room is occupied by ladies, and the outer seats mostly by gentlemen. A narrow gallery, in which are a number of private boxes, runs round the room. The first object of attraction, after entering the room, is a fine large medallion of Mendelssohn, back of the orchestra; there is no other bust or picture in the room. It makes one feel sod when looking at this fine representation of the great modem composer, in the very room where he has been, and still is, so highly appreciated, and where he has so often triumphed gloriously, to think that he was cut off in his youth, and that the musical world, after so short a time of enjoyment, was deprived of the talents and learning of one who promised to do for music, perhaps, more than any man living. At almost every concert, more or less of his music is performed; his memory is cherished, not only here, where he was so well known, but by all the musical world, and his name shall be held in everlasting remembrance. A crowd of people were waiting round the door, when we arrived; and, although it was an hour before the time for the performance to commence, the room was filled, (save the reserved seats in the gallery,) in a few minutes after the door was opened. One must be on hand at an early hour to get a good seat. In about half an hour the members of the orchestra began to make their appearance, and as all the people in the house were talking loud, so the musicians, as they came in, one after another, began to tune, to try their instruments, and to amuse themselves by running over the scales; so that by the time they were all there, thus employed, the room was filled with sound; the more so because, as the musicians began to exercise themselves upon their instruments, the talking and laughing grew louder and louder, and at a quarter of an hour before the commencement of the music, it was a perfect Babel in the concert room, and as difficult to hear one speak as it is in a railroad car, with all the windows open, in summer. But a few minutes before the hour, the room began to grow quiet, musical expectation began to awaken, and when, as the precise moment arrived, the conductor‚Äôs signal was heard, everything was still, and perfect silence took the place of noise and confusion. Another signal, and the whole band, as one man, were heard interpreting and presenting to a most attentive audience, one of the great works of the immortal Beethoven. It was the Sinfonie No. 8, F major. This is not regarded as one of Beethoven‚Äôs greatest triumphs; but, although it is light and playful, it abounds in each of its four movements, with the most fanciful and imaginative melodic figures, contrapuntal points, and instrumental contrasts. Ever lively and ever new, it never tires, but holds one in a kind of musical ecstasy from beginning to end; there seems to be no place where one can relax attention, or cease to be filled with musical delight; so that at the close of each part, a good long breath naturally comes in as a relief; and one becomes conscious of the intensity of the application he has been giving to the discourse. The very first thing which strikes one, on hearing such an orchestra as this, is the perfect oneness of the violins. They do, indeed, constitute a perfect chorus ‚Äî ten or more persons are playing the first violin, and as many more the second; but they are all artists, and, therefore, each one loses himself; no one is heard above the others; but all so beautifully blend as to constitute one perfect whole. This is the perfection of a chorus, be it vocal or instrumental; and this effect is produced by the Gewandhaus Orchestra. Another point, immediately noticed, is the proper proportion of wind and stringed instruments; but perhaps the most striking point, as contrasted with our American orchestras, is the perfection of the wind instruments. It is too often the case in our orchestras that some wind instrument is wanting; thus the oboe or the faggotto is often missing; and again, it is not unfrequently the case that, although there may be some one to hold these or other instruments in the hand, or up to the sight of the audience, a tone is seldom permitted to escape from them; they are seen but not heard, Not so here; every instrument is not only represented to the eye, but is in the hands of a master who makes it speak to the ear. The consequence is, that such combinations fall upon the ear as are not heard with us. The brass instruments too are made to tell their story without any impediment of speech; whereas, with us, they stutter, or falter, or hem, or cough, to the no small disturbance of the equilibrium of one‚Äôs temper. We do not know that in this concert every instrument is played in all respects right; we do not know but some notes may have been omitted, or wrong tones produced, but certain are we that we did not discover any such imperfections. There are four things, (technical points,) that we have seldom heard well exhibited elsewhere, which were exceedingly well brought out here, viz.: Piano, Crescendo, Diminuendo and Fortzando. These, with the other technicals of playing were so well observed, that added to the pure tone peculiar to each particular instrument, and connected with a most perfect amalgamation or blending of all the different elements of the orchestra, they seemed to produce, not a mere musical performance to be listened to, but a living being, or moral, spiritual existence, capable of expressing the deepest feeling, and of calling forth the strongest sympathies of humanity. The Sinfonie being over, and a few moments for rest having been given, old Handel visited us in an Arie from his Opera ‚ÄúAerio‚Äù ‚Äî ‚ÄúFolle e colui che al tuo favor si fida.‚Äù It was sung by Herrn Salvatore Marchesi, who was the only vocalist for the evening. The song was well sung; but we sometimes hear quite as good singing across the Atlantic. Belletti is decidedly his superior. The third piece was a Flute Concerto; it was a tiresome affair. A Flute Concerto is a Flute Concerto, whether in the Gewandhaus, Hanover Square rooms, Tripler Hall or the Melodeon; and although it may not be always played by Herrn W. Haake, (who certainly did his duty well,) it is always the most dry and uninteresting of musical performances. In part 2d was given, 1st, the beautiful overture Echoes of Ossian, (often played in New York and Boston,) by N. W. Gade. 2d. Arie from Zauberflote, by Mozart, ‚ÄúQui sdegno non s' accende." 3d. Mendelssohn‚Äôs concerto for the piano forte, in D. Minor. 4th. Arie from Don Giovanni, by Mozart, ‚ÄúMadamina, il catalogo e questo," and 5th. The very fine overture to the opera, ‚ÄúDer Wassertrager,‚Äù by Cherubini. Gade‚Äôs overture may be regarded as a sacred piece. It speaks of greatness, and calls forth emotions of the sublime. Something like an Old Chorale pervades the whole, which seems to tell of worship, and to call forth humble adoration. With what grandeur this subject was given out, and oft in the course of the piece alluded to by the brass instruments, or exemplified and illustrated by the others, cannot be told. The overture is known with us, but it requires and deserves dose study. The Piano Forte Concerto, D (not G) Minor, failed for want of a performer; a highly promising young lad of the conservatory attempted it, but he had neither grasp of mind nor of hand enough for Mendelssohn. Herr Marchesi sang both airs well, gaining for himself decided applause. On the whole, here is a highly-talented and well-regulated orchestra. The conductor for the evening was Julius Rietz, well known to the musical world. I will mention one or two things about the audience: 1st. Gentlemen took off their hats before passing the door of the hall, all of them, without a single exception; and this, although they were there an hour before the performance commenced. There was not a single man standing under the galleries or near the doors, uncovered. The ungentlemanly act of standing or sitting in a concert room with hats on, could not be seen in the Gewandhaus. 2d. Ladies were all in full dress. 3d. There was silence during the performance of music. The moment the music ceased, then indeed there was a perfect buzzing of voices, and very loud talking all over the room; but at the signal for the commencement of the music, all was still; and we were not prevented from hearing the music by those whisperings, so annoying in some places. On the whole, this was a very fine concert; the orchestra playing was as near to perfection, I doubt not, as can often be found; and that constitutes the great attraction of the Gewandhaus. Every man seems to be able to play on his own instrument well; every man seems to give undivided attention to the music, and to endeavor to observe carefully, not only the time, as given by the conductor, but all those little gesticulations by which expression is indicated.</t>
  </si>
  <si>
    <t>The passage does not cover the theme of childhood/youth or describe or mention childhood/youth or children and young people in any way. It primarily focuses on a concert experience, the orchestra, and the audience's behavior.</t>
  </si>
  <si>
    <t>http://data.open.ac.uk/led/lexp/1448285563397</t>
  </si>
  <si>
    <t>The concert was given in the saloon of the Gewandhaus, by Robert and Clara Schumann. The conductor was Robert Schumann himself; the pianist was his wife. The orchestra was large, and the best that Leipzig could furnish. Robert Schumann has great celebrity, and especially in those cities where he has resided and has brought out his music under his own immediate direction. No one since Mendelssohn‚Äôs death stands so high in the estimation of the German musicians. There are places where he is not known, because his music is not understood; but even in these, and throughout Germany, he is regarded as standing at the very head of his profession, and no one commands aa. he does the universal attention of scientific men. Some go so far as to regard him as the greatest symphonist that has ever lived; but time can only determine this. The concert had been advertised for some time, and the expectations of the lovers of music were fully awake. Not only were the musicians and lovers of music of Leipzig present, but literary and scientific men of the various professions, and the beauty, and wealth, and fashion of the city came to do homage to talent of so high an order, and to learning so extensive. Like the people at Lystra, so here, they lifted up their voices, saying, not in the speech of Lycaonia, but in that of Saxony "The gods are come down to us in the likeness of men.‚Äù [...] But it was not only from this city that the audience was gathered on this occasion; it had been noised abroad that this concert was to be given, and musical men of high standing, Kapellmeisters and Concertmeisters, from the region round about, came up to Leipzig. Berlin, Dresden, Weimar, and other places were represented. At the head of this foreign company, and indeed at the head of the whole company, was Lis[zt];‚Äî the very Lis[zt] himself came from Weimar to listen, and to pay honor to greatness. But Robert Schumann is not alone, he has a ‚Äúhelp meet‚Äù indeed. Clara Wieck was perhaps the most distinguished female pianist who has ever lived; and, unlike many ladies, she did not give up her instrument when she became Clara Schumann, but rather devoted herself with greater assiduousness under her new instructor, than she had previously done under the teachings of her father, to the profession which had been the choice of both her husband and herself. No wonder that the people should assemble on the occasion of a visit from this far-famed couple. But they came not to hear any one sing or play on an instrument, for although the wife is indeed a most accomplished pianist, yet the husband neither plays nor sings; but they rather came to hear the new music that the master had produced. They looked for some new musical revelation, for new chords (if possible), or new progressions; at least some new method of treatment, or harmonic development was expected. It was not to be the same tune over again. They went away satisfied; for, not only was the musical performance pronounced to be one of the very best, but the music, or the principal piece of attraction, was regarded as worthy of its author. The first piece was the ‚ÄúOverture zu L. Byron's Manfred von R. Schumann," This is an overture in the true learned German style, and as unlike the overtures of the modem Italian and French schools as can be imagined; of course, it cannot be popular, that is, it cannot take with the people generally; on this occasion, however, it was fully appreciated and listened to, by one of the most intelligent musical audiences that could be brought together in Germany, with unmingled delight. The second piece was ‚ÄúConcert No. 2, F moll, fur Piano Forte mit Begleitung des or Chester, von F. Chopin,‚Äù performed by Clara Schumann. This is said to be in Chopin‚Äôs peculiar style, and one of his most difficult productions. Mad. Schumann played it with apparent ease, and with a delicacy of touch and distinctness of articulation not to be excelled. She has not so great a power as some; in this respect she resembles Chopin himself, but in everything else requisite to the perfection of piano forte playing she is fully accomplished. The third piece was a song by Herr Behr, necessary for variety‚Äôs sake; after which Mad. Schumann played most charmingly two pieces- ‚ÄúAndantino von W. Sterndale Bennett" and "Lied ohne Worte (F major), von F. Mendelssohn Bartholdy.‚Äù The second part of the concert (and here was the attraction) consisted of ‚ÄúDie Pilgerfahrt der Rose‚Äù (the pilgrimage of the rose), a new composition for voices (solo and chorus) and orchestra by Robert Schumann. This has been performed here a week or two before, and was noticed in a previous communication. Anything like an analytical notice of it from one who has heard it but once or twice would hardly be expected, and in the present case it would be quite absurd. It will be known in a few years. The orchestra never played better; the idea of playing under Schumann inspired every man with new life and energy, and the improvement in the performance of the music under the direction of the composer (there having been a previous rehearsal also under his teaching), was said to be very apparent. We can hardly imagine a musical occasion that would be more interesting or exciting especially to the truly enlightened musician than this. For the few details here given we are indebted to others, for we did not attend this concert; we neither saw the sight nor heard the sound thereof. Why? It was given on Sunday Morning, March 14th, at 11 o'clock.</t>
  </si>
  <si>
    <t>The passage does not cover the theme of childhood/youth or describe or mention childhood/youth or children and young people in any way. It primarily focuses on a concert given by Robert and Clara Schumann, the audience, the music performed, and the reputation of the musicians.</t>
  </si>
  <si>
    <t>http://data.open.ac.uk/led/lexp/1448275407308</t>
  </si>
  <si>
    <t>This is a series of concerts for the people, at a low charge; the prices being four shillings, two shillings, and one shilling, according to the class of seats. They consist of vocal and instrumental music, but without orchestra. They employ some five or six solo performers, and a choir of about forty-five choristers. Glees and madrigals are sung by the choir, and songs, duets, &amp;amp;c., by the solo voices, with piano forte pieces, violin pieces, or other instruments as it may be convenient to obtain for the different concerts. I attended the second of the series on Thursday last. The large Exeter Hall was full of people, who seemed to be much delighted with the music; indeed I thought that there was more warmth of approval exhibited there than we usually see at the best concerts with us. The solo performers were Miss Pyne, Miss Louisa Pyne, Miss Binckes, Mr. Swift, (a new tenor,) Herr Jonghmans, Mr. Cotton, and Mr. Whitworth. Miss Goddard played serenade (Don Pasquale), by Thalberg, and also an andante and rondo capricioso by Mendelssohn, on the piano forte, and Mr. Richardson played an air with variations on the flute. Miss Binckes has a very fine voice, and sung to the great acceptance of the audience, and Miss Louisa Pyne sung quite a difficult aria by Rode, which called forth a most enthusiastic encore. The pieces for full choir were performed without accompaniment, not even the piano forte being played; and although I have heard a better chorus at home, yet this was truly good. The concert was conducted by Mr. T. H. Severn. The programme contained the music to the National Anthem, printed in full in four parts, and the whole audience joined in this the closing chorus: ‚ÄúGod save our gracious Queen, Long may Victoria reign; God save the Queen! Send her victorious, Happy and glorious, Long to reign over us, God save the Queen! "O Lord our God arise, Scatter her enemies, And make them fall. Confound their politics, Frustrate their knavish tricks, On Thee our hopes we fix, God save us all. "Thy choicest gifts in store On her be pleased to pour, Long may she reign; May she defend our laws, And ever give us cause, To sing with heart and voice, God save the Queen!</t>
  </si>
  <si>
    <t>The passage does not mention or describe childhood, youth, or children in any way. It focuses on a series of concerts, performers, and the music played at the concerts.</t>
  </si>
  <si>
    <t>http://data.open.ac.uk/led/lexp/1438189723317</t>
  </si>
  <si>
    <t>The final rehearsal for the opening concert of the festival took place at the Albert Hall on May 5. Wagner had himself chosen the programmes. He was to conduct each first part, consisting of selections from all his operas, from ‚ÄúRienzi‚Äù to ‚ÄúTristan"; while Hans Richter, who now made his first appearance in England, was to direct the excerpts from ‚ÄúDer Ring des Nibelungen" that formed each second part. Most of the preliminary work had been done under Mr. Dannreuther, in whom Wagner reposed great confidence. All that remained was to give the finishing touches and for the composer-conductor to accustom himself to the vast auditorium and the huge crescent-shaped phalanx of orchestral players spread before him. From the outset, as it seemed to me, he failed to place himself en rapport with either. The abnormal conditions appeared completely to upset him. In a word, he succumbed there and then to a severe attack of Albert Hall stage fright‚Äî an illness familiar to nearly every artist on stepping for the first time upon the platform of that gigantic amphitheatre. However, after a glance of astonishment round the empty hall, and a few whispered words to Wilhelmj, and yet a few more to Hans Richter (who was posted beside the conductor's desk), the great man raised his baton and gave the signal for the start. The inaugural piece was the ‚ÄúKaisermarsch," and it was well chosen for the purpose. Its pompous and sonorous strains, proceeding with stately rhythmical movement throughout, were perfectly calculated to show off the imposing volume of the big orchestra in such a building as that. It gave no trouble, and the effect was superb. But, unluckily, instead of imbuing Wagner with a little confidence, this preludial essay left him more palpably nervous than before. The second piece on the list was the overture to the ‚ÄúFliegende Hollander‚Äù. Here, I confess, I looked for something exceptional. I had always understood that Wagner was a fine conductor, at least of works with which he was in true sympathy, and I expected his reading of the ‚ÄúDutchman" overture to be in the nature of a revelation. Imagine, then, my disappointment and sorrow when it resulted in a complete breakdown! Twice‚Äînay, thrice‚Äî did he make a fresh start, while Mr. Dannreuther and Mr. Deichmann (the faithful leader of the second violins) took it by turns to translate his complaints and instructions to the orchestra. But it was of no avail. He utterly failed either to indicate or to obtain what he wanted, and at last, in sheer despair, he threw down his stick and requested Richter to do the work for him. Well do I remember the sharp round of applause with which the band greeted the Viennese conductor as he mounted the rostrum. It was thoughtless‚Äîunkind, if you will; for it must have smote with unpleasant sound upon the ears of the sensitive composer. But the overture went without a hitch. It was played as I had never heard it played before.</t>
  </si>
  <si>
    <t>The passage does not cover the theme of childhood/youth or mention children and young people. It focuses on the final rehearsal for a concert, the performance of various pieces, and the difficulties faced by Wagner as a conductor.</t>
  </si>
  <si>
    <t>http://data.open.ac.uk/led/lexp/1438599418291</t>
  </si>
  <si>
    <t>Puccini's ‚ÄúTosca" was the solitary new opera produced in 1900, and, thanks to the genius of Fraulein Ternina, its many beauties were at once made patent to all who were willing to perceive them. That artist's superb assumption of Floria Tosca, coming as it did on top of a series of triumphs in such roles as Brilnnhilde, Sieglinde, Elsa, Elisabeth, and Leonora, was but another revelation of her versatility and of her vocal and histrionic charm. This was Ternina's first essay as the heroine of Puccini's picturesque work, and she received excellent support from De Lucia as Pietro Cavaradossi, and from Scotti as Scarpia ‚Äî this last a creation which has won universal recognition as an ideal presentment of one of the most subtle and malevolent figures in modern opera. Altogether it was a splendid performance, and Luigi Mancinelli conducted it in his most masterly manner.</t>
  </si>
  <si>
    <t>The passage does not cover the theme of childhood/youth or mention children and young people. It primarily discusses the opera 'Tosca', the performances of the artists, and the conductor.</t>
  </si>
  <si>
    <t>http://data.open.ac.uk/led/lexp/1448357159811</t>
  </si>
  <si>
    <t>This is a Roman Catholic place, and the music is, of course, such as belongs to that Church. There is but one place where a good choir is sustained, namely, the ‚ÄúChapel of All Saints.‚Äù This a beautiful building, about one hundred and fifty feet in length, ninety in width, and seventy in height. There are a number of fine carvings ; and the whole interior is finely covered with fresco paintings, on a gold ground; so that the appearance, as one enters the building, is very splendid. We attended at this chapel on two occasions, on each of which high mass was performed, viz., Ascension-day and the Sabbath morning following. The music on the first day was by the director, Aiblinger, well known as a composer of Masses, Motets, &amp;amp;c. The choristers numbered about twenty-four, or six voices on a part, being composed of the best professional vocalists, or opera singers, in Munich. The organ was well played, but never as an accompaniment, as the vocal music was without any accompaniment whatever. There was, in the performance of this choir, all the full, dear, and certain delivery and union of vocal tones that the most fastidious critic could desire; though less of the crescendo and diminuendo than in the Dom choir at Berlin; but in one respect, the Munich choir had a great advantage, ‚Äî the Soprano and Alto parts were sustained by femail voices. Consequently, there was a fulness, richness, and maturity of voice, and a blending in the chorus; neither of which can be obtained in choirs where boys sing the Soprano. There is a disagreeable effect always resulting from the predominance of boys‚Äô voices in a choir. The attempt to unite them with adult voices, is like the attempt to mix oil with water; they will not coalesce.</t>
  </si>
  <si>
    <t>The passage does not cover the theme of childhood/youth or mention children or young people. It primarily focuses on a Roman Catholic place, its music, choir, and vocal performances.</t>
  </si>
  <si>
    <t>http://data.open.ac.uk/led/lexp/1438526435174</t>
  </si>
  <si>
    <t>Absurd as it may seem, the ‚ÄúNibelungen‚Äù dramas were given out of their proper order because a certain great Bayreuth artist insisted upon making his English debut in a particular character. Herr Max Alvary wished to be seen for the first time here in his fine impersonation of Siegfried; consequently, we had to have ‚ÄúSiegfried" first; then ‚ÄúRheingold" and ‚ÄúWalkure‚Äù, and then ‚ÄúGotterdammerung" to wind up with. I know not whom to blame the more, Alvary for demanding such a piece of vandalism, or Harris for al lowing it; but in either case ‚Äúde mortuis nil nisi bonum," and there I halt. Certainly Alvary was an ideal Siegfried; and he had no less an ideal Brunnhilde in Rosa Sucher, who unfortunately was recalled to Germany after a night or two.</t>
  </si>
  <si>
    <t>The passage does not cover or mention childhood/youth or children and young people. It discusses the ordering of the 'Nibelungen' dramas and the performances of certain artists.</t>
  </si>
  <si>
    <t>http://data.open.ac.uk/led/lexp/1437642866570</t>
  </si>
  <si>
    <t>It must have been about the year 1846 that I was taken up to a concert at Exeter Hall, and heard there for the first time what seemed to me to be music or unearthly sweetness. The room was crowded. I was far behind. I could only see the fiddle-sticks of the band in the distance. Four long-drawn-out tender wails on the wind rising, rising; then a soft, rapid, flickering kind of sound, high up in the treble clef, broke from a multitude of fiddles, ever growing in complexity as the two fiddles at each desk divided the harmonies amongst them, pausing as the deep melodious breathing of wind instruments suspended in heavy slumbrous sighs their restless agitation, then recommencing till a climax was reached, and the whole band broke in with that magnificent subject which marks the first complete and satisfying period of musical solution in the overture to the "Midsummer Night's Dream!" I was at once affected as I had never before been. I did not know then that it was the MENDELSSOHN mania that had come upon me. It seized upon the whole musical world of forty years ago, and discoloured the taste and judgment of those affected, for every other composer. The epidemic lasted for about twenty years at its height; declined rather suddenly with the growing appreciation of SCHUMANN, the tardy recognition of SPOHR, and the revival of SCHUBERT, receiving its quietus of course with the triumph of WAGNER. People now "place" MENDELSSOHN, then they worshipped him. Can I forget the heavenly close of that dream overture that day? MR. WILLY that capital chef d'orchestre, so strict, so true, so sympathetic was leading the band. The enchanting master, who was to pass away in the following year, FELIX MENDELSSOHN, was still alive. He might have been in London at the time.</t>
  </si>
  <si>
    <t>The passage does not cover the theme of childhood/youth or mention children or young people. It focuses on a concert experience, the impact of Mendelssohn's music, and the appreciation of composers and musicians.</t>
  </si>
  <si>
    <t>http://data.open.ac.uk/led/lexp/1450215357428</t>
  </si>
  <si>
    <t>One day I said in jest to August Fries,‚Äú You ‚Äôll do nothing till I am a member of the Mendelssohn Quintette Club.‚Äù Shortly after, one of the gentlemen, Mr. Greuner, removed to Lowell, and I was invited to take his place. Then Mr. Gierlow resigned, and Francis Riha, the former leader of the Steyermark Orchestra, took his place and thus became the second violin. We played very much together and got into fine trim. Mr. Bigelow, who was our fatherly friend, and remained such all through life, suggested that we should prepare to give concerts, and make that a part of our life-work. The question of a name naturally came up. Mendelssohn was on the top of the musical wave at that time, and, as we had practised his quintette, Opus 18, till we could venture to play it in public, it was determined to call our party, The Mendelssohn Quintette Club of Boston. We gave our first concert by invitation, in Jonas Chickering‚Äôs piano rooms, then on Washington Street, nearly opposite the Adams House.</t>
  </si>
  <si>
    <t>The passage does not cover the theme of childhood/youth or mention childhood/youth or children and young people. It discusses the formation and naming of the Mendelssohn Quintette Club and their first concert, but it does not relate to childhood or youth in any way.</t>
  </si>
  <si>
    <t>http://data.open.ac.uk/led/lexp/1448395538701</t>
  </si>
  <si>
    <t>The St. Nicholas Church in Worcester, England, has the true Congregational style.</t>
  </si>
  <si>
    <t>The passage does not mention or describe childhood or young people. It solely describes the architectural style of a church in Worcester, England.</t>
  </si>
  <si>
    <t>http://data.open.ac.uk/led/lexp/1450215778344</t>
  </si>
  <si>
    <t>Parlor concerts were in vogue. In Cambridge, for instance, we had for fifteen consecutive seasons a set of eight parlor concerts, given in the houses of the professors or other friends of music. The programmes were of good music only. We also had for years sets of parlor concerts in places like Milton and New Bedford.</t>
  </si>
  <si>
    <t>The passage does not cover the theme of childhood/youth or mention children or young people in any way. It focuses on parlor concerts and their popularity in different places.</t>
  </si>
  <si>
    <t>http://data.open.ac.uk/led/lexp/1465388013102</t>
  </si>
  <si>
    <t>On the following morning, Sunday, I paid an eagerly anticipated visit to Professor Haupt, who has the reputation of being the greatest organist in Germany. On entering the parish church, where he presides at the organ, I found that the service had just commenced, and the congregation were singing to the accompaniment of a fine organ, the favourite chorale, "Nun danket alle Gott". Our fastest organists in England, who drive their hymns at a railroad express pace, would have been astonished at the slow and dignified time in which this grand old tune was sung.</t>
  </si>
  <si>
    <t>The passage does not mention childhood, youth, children, or young people. It focuses on the author's visit to Professor Haupt, the organist, and the description of the church service and the music being played.</t>
  </si>
  <si>
    <t>http://data.open.ac.uk/led/lexp/1433861127844</t>
  </si>
  <si>
    <t>Letter from Bunsen to Mrs Waddington - The contrast in passing from the Catholic Jura to Protestant Neufchatel was great : it was Sunday‚Äîon the French side the roads (in a horrible condition) were crowded with wheeled conveyances for enormous trees, perhaps fifty or sixty in number, accompanied by loud swearing and quarrelling drivers ; on the side of Switzerland, in the same tract of country (a brook forming the boundary), the same race to the eye, the same language to the ear, but all quietness, peace, mildness, and cleanliness ; bells were ringing, and the population going to church. How thankful I felt that we had to wait at the post station, because the postillions were gone to church ! I was ashamed of our travelling, and yet so glad of the visible proof of being in a really free and Christian country.</t>
  </si>
  <si>
    <t>The passage does not cover the theme of childhood/youth or mention children or young people. It primarily focuses on the contrast between the Catholic Jura and Protestant Neufchatel, the condition of the roads, the behavior of drivers, and the peacefulness of Switzerland.</t>
  </si>
  <si>
    <t>http://data.open.ac.uk/led/lexp/1438263571731</t>
  </si>
  <si>
    <t>On his return to town in the evening, he attended a reception given in his honor at the Grosvenor Gallery by Walter Bache. This was in some respects the most striking function of the series. The gathering was in every sense a representative one, and the famous abbe, as he went round chatting from group to group, seemed positively radiant with happiness. To repeat his own words, addressed to myself: ‚ÄúYou have so overwhelmed me with kindness in this country that I shall be quite sorry when the time comes for me to leave you.‚Äù The programme comprised his ‚ÄúAngelus‚Äù for strings, a chorus for female voices, a pianoforte piece, and some songs; and finally, amid a scene of great excitement, he himself played the finale of Schubert's ‚ÄúDivertissement a la Hongroise‚Äù and his own Hungarian rhapsody in A minor. This glorious treat furnished the crowning feature of a memorable evening‚Äî doubly memorable because it was the last time but one that Franz Liszt touched his instrument in the presence of a public or quasi-public assemblage.</t>
  </si>
  <si>
    <t>The passage does not mention childhood or youth in any way. It primarily discusses a reception in honor of Franz Liszt and his musical performances.</t>
  </si>
  <si>
    <t>http://data.open.ac.uk/led/lexp/1449479752042</t>
  </si>
  <si>
    <t>The next day we sailed for Melbourne, the Mecca of our pilgrimage, five hundred miles distant. We spent a month delightfully in that city, which we found to be a musical one, if several musical societies and many concerts are good proof of that statement. We made our debut in a concert given by the Apollo Club, a society built on the lines of that of Boston. It was for us a grand send-off. The conductor was Mr. Julius Herz, an enthusiastic and accomplished musician.</t>
  </si>
  <si>
    <t>The passage does not mention childhood, youth, or children at all. It focuses on the experience of the narrator sailing to Melbourne and their time spent in the city, particularly their involvement in a concert organized by the Apollo Club.</t>
  </si>
  <si>
    <t>http://data.open.ac.uk/led/lexp/1438523818618</t>
  </si>
  <si>
    <t>A night or two later I met Boito at a reception given in his honor by my friend Albert Visetti, and the renowned librettist-composer did me the pleasure of accompanying me to the last Philharmonic concert of the season, at which Max Bruch conducted a couple of works and Paderewski played his concerto in A minor.</t>
  </si>
  <si>
    <t>The passage does not mention childhood or youth or children and young people in any way.</t>
  </si>
  <si>
    <t>http://data.open.ac.uk/led/lexp/1438525236574</t>
  </si>
  <si>
    <t>In New York the brothers were met by their friend Lassalle, who made his first appearance as Nelusko in ‚ÄúL 'Africaine‚Äù; while, as Selika, Lillian Nordica also rejoined the company and her former comrades. That night was the most brilliant of the season, and the cable messages to Europe told of unequivocal success all round. Yet the ‚Äúbusiness‚Äù, it appeared, was by no means first-rate, and, in the end, the entrepreneurs must have fared but moderately.</t>
  </si>
  <si>
    <t>The passage does not mention or describe childhood/youth or children and young people in any way. It primarily talks about the success and business performance of the brothers and their friends in New York.</t>
  </si>
  <si>
    <t>http://data.open.ac.uk/led/lexp/1448396118064</t>
  </si>
  <si>
    <t>We have recently attended a rehearsal of the London Sacred Harmonic Society, under the direction of Mr. J. Surman. There are two societies meeting in Exeter Hall; the Sacred Harmonic Society, under the direction of Mr. Costa, and the one before mentioned. There were about one hundred and fifty members of the choir present at the meeting of the London Sacred Harmonic Society, with an accompaniment of about twenty stringed instruments. A new Anthem, by Dr. Elvey, of Windsor, was sung, and also Mozart‚Äôs Twelfth Mass. The performance was decidedly poor ‚Äî vastly inferior to the German choruses which we have recently described. The time was tolerably well kept, but tune was far enough from accuracy. The same feeling about for the pitch, and uncertainty of tone, was observable in the more difficult modulations, which is so common with our untrained New England choirs; with this difference, however, that we occasionally stop to correct a badly-intoned passage, whereas here it was passed over as if unobserved, or as if such a dissonant performance had become a matter of habit. There was, too, an absence of all those things that go to make up a good choral performance, as Forte and Piano, Sforzando, Syncopated accent, distinctness and clearness of vocal utterance, &amp;amp;c. The leader would occasionally sing out at the top of his voice, ‚ÄúPiano,‚Äù but he did not seem to expect that attention would be given to what he said, and kept on, under a press of sail, until another opportunity should occur for calling out with like result. This was, indeed, a rehearsal; but if a choir is permitted to sing thus in rehearsal, will they not form habits that will prevent improvement, and will not the public performances be of the same general character? The violins were badly played. One could hardly help coming to the conclusion that they were mostly beginners, assembled for practice. It would not be surprising to hear as bad, or even a worse, rehearsal, on the Western Continent; but, in Europe there should be, at least, a correct performance of the technicals of music, if not something belonging to the higher department of appropriate expression.</t>
  </si>
  <si>
    <t>The passage does not cover the theme of childhood/youth or mention children and young people. It focuses on a rehearsal of a choir and critiques the performance, mentioning technical aspects of music and the lack of improvement. There is no relevant content related to childhood or youth.</t>
  </si>
  <si>
    <t>http://data.open.ac.uk/led/lexp/1437672056241</t>
  </si>
  <si>
    <t>In those days DE BERIOT'S music reigned supreme in the concert-room until the appearance of PAGANINI. It had not yet gone out of fashion, and I remember hearing OURY play DE BERIOT'S showy first concerto -with a full orchestra, at the Pavilion, in a way which reminded me of some conqueror traversing a battle-field; the enthusiasm he aroused was quite remarkable, in that languid and ignorant crowd of loitering triflers. He certainly brought the house down. He was a great player, though past his prime, and he knew how to score point after point without ever sacrificing his musical honour by stooping to clap-trap.</t>
  </si>
  <si>
    <t>http://data.open.ac.uk/led/lexp/1438448043481</t>
  </si>
  <si>
    <t>During our Wagner chats she would often ask me about Bayreuth, and I begged her to seize the first opportunity of attending the festival. She did not do so, however, until after her marriage with Baron Cederstrom, who is extremely fond of traveling, and, beside taking his wife to Sweden every summer, introduces her to many interesting European resorts. The following letter tells its own tale: FIhrens Villa, near Saltsjobaden, Stockholm, August 5, 1901. Dear Mr. Klein : We have just arrived at this lovely place after spending a very pleasant time in Switzerland and at Bayreuth, and I must send you first these few lines to tell you how immensely I was impressed by the Bayreuth performances. I never could have imagined anything so perfect as the mise en scene, and I thought the "Ring" simply divine. There are no words to express it; it is all so wonderful and beautiful. I thought "Parsifal" was glorious, especially the last act, and I am indeed glad to have heard all these marvelous works.</t>
  </si>
  <si>
    <t>The passage does not cover the theme of childhood/youth or describe or mention childhood/youth or children and young people. It focuses on the experiences of the narrator and their impressions of the Bayreuth performances.</t>
  </si>
  <si>
    <t>http://data.open.ac.uk/led/lexp/1437731620872</t>
  </si>
  <si>
    <t>I had three rooms at the furthest extremity of the old court leading into the Bishop's Hostel. Open windows commanding two Quads made me a very formidable and undesirable neighbour. Incessant practising with a saloon pistol with which I was a crack shot on my doors added a general liveliness to the situation. Occasionally I received midnight expostulations. It was agreed at last that firing was not to go on after eight o'clock, nor music after ten. This latter rule was, I admit, more honoured in the breach than the observance, and often have I seen MR. FROST or JOHN LUNN musical fellows of neighbouring colleges pounding away in their shirt-sleeves, cigar in mouth, at my piano till past midnight, while I myself, the present EARL OF MAR, and MR. GEORGE COOKE still a notable violoncello player in London (1883) &amp;amp;c., made up the quartet or quintet in the rear. The consumption of beer and buttered muffins after tea was unusually large on certain hot nights. The listeners who stepped in to smoke and chat, declared that under the infliction of music additional support was absolutely needed. The dean occasionally sent polite and deprecatory messages from over the way, whilst Messrs. HAMMOND and BURN, fellows of Trinity, who "kept" just underneath me on the same stair-case, exhibited a certain angelic forbearance with the pandemonium upstairs which, after the lapse of twenty-five years, I cannot sufficiently admire.</t>
  </si>
  <si>
    <t>The passage does not cover the theme of childhood/youth or mention children or young people in any way. It mainly focuses on the author's experiences in their rooms and interactions with their neighbors.</t>
  </si>
  <si>
    <t>http://data.open.ac.uk/led/lexp/1444081114195</t>
  </si>
  <si>
    <t>On another scarcely less interesting occasion, a few weeks later, at a Carnavalesque Liedertafel of the Viennese Choral Society, I heard him [Pepi Hellmesberger] lead Mozart's comic sextett (stringed quartett and two horns) with admirable humour, archness, and petulance.</t>
  </si>
  <si>
    <t>The passage does not mention childhood, youth, or children and young people. It focuses on a specific musical event and describes the conductor's performance.</t>
  </si>
  <si>
    <t>http://data.open.ac.uk/led/lexp/1435612509755</t>
  </si>
  <si>
    <t>Early in June I applied to my friend Sir George Smart, hoping by his interest to procure a place at the Coronation [of Queen Victoria]. He very kindly appointed me to the semi-chorus, and my place was near the front, on the left-hand side of the orchestra, where I had a fine view of this astonishing sight... The music was the service of the church as performed in the cathedrals, solemn and grand, heightened in its effects by a band of one hundred and fifty instrumental performers, and nearly three hundred voices. The parts usually sung by a single voice were performed by six of the most eminent English singers to each part. This was a delicious treat ; under no other circumstances could such a rich mixture of voices have been heard. During the performance of Handel's anthem, describing the crowning of King Solomon, the Queen was conducted by her ladies behind the purple and gold tapestry into Henry the Seventh's Chapel, where she was robed for her coronation. She soon returned under a canopy of gold. It then wanted three minutes to two o'clock. A telegraphic communication was made from the floor through the roof, and a rocket announced that the crown was placed on her head. The cannon instantly thundered from the Park and the Tower, and the five hundred instruments and voices poured forth ' The Queen shall rejoice in her strength, for the Lord hath set a crown of pure gold on her head.'</t>
  </si>
  <si>
    <t>The passage does not cover or mention childhood, youth, or children and young people. It primarily focuses on the author's experience at the Coronation of Queen Victoria and describes the musical performance and ceremonial events.</t>
  </si>
  <si>
    <t>http://data.open.ac.uk/led/lexp/1448281071558</t>
  </si>
  <si>
    <t>I have heard fine pieces performed by the choir, by Bach, who was formerly organist here; and they sometimes sing Palestrina; motettes by Mozart, Haydn, and other modern authors, are often done.</t>
  </si>
  <si>
    <t>The passage does not mention childhood, youth, or children and young people.</t>
  </si>
  <si>
    <t>http://data.open.ac.uk/led/lexp/1438617107509</t>
  </si>
  <si>
    <t>The other novelty was Ricci's ‚ÄúCorrado d'Altamura‚Äù, which was supported by Grisi, Mario, and Fornasari. This opera had been one of the items of the original programme of the season, but although it had been produced at almost every continental theatre, even out of Italy, it never was calculated to make a favourable impression on the London boards. It made its appearance towards the close of the season, but even had it been brought forward at a more auspicious date, it is questionable whether it could ever have maintained its ground. A heavy opera, based upon a dull libretto, had little chances in its favour with an excitement-seeking London audience, and "Corrado d'Altamura" was only performed on one single night.</t>
  </si>
  <si>
    <t>http://data.open.ac.uk/led/lexp/1432371439605</t>
  </si>
  <si>
    <t>I had to wait two years before Carvalho would consent to hear the music. Finally, worn out by my importunities, they decided to get rid of me, so Carvalho invited me to dine with him and to bring my score. After dinner I went to the piano. Carvalho was on one side and Madame Carvalho on the other. Both were very pleasant and charming, but the real meaning of this friendliness did not escape me. They had no doubts about what awaited them. Both really loved music and little by little they fell under the spell.</t>
  </si>
  <si>
    <t>http://data.open.ac.uk/led/lexp/1437842085814</t>
  </si>
  <si>
    <t>A merry party of young people, laughing and shouting, pass by towards the Uffizi we listen to their ringing voices, occupied with themselves, and, youth-like, caring for nothing at the time but their own gaiety, when sud- denly the voices fall, the twanging of the guitar ceases, a curious murmur runs through the merry throng, and not a pleasant murmur; a tall, pale man, with eyes on fire, -and strange, imperious look, has pushed brusquely in amongst them. He seizes the guitar, and, sweeping its strings with passion, causes it to wail like a zither, then peal out like the strains of a military band, and finally settle into the rich chords and settled cadences of a strong harp. All resistance and murmuring ceases as the astonished party follow him, spell-bound. His cravat flies loose, his coat-tails wave madly to and fro, he gesticulates like a maniac, and the irresistible music streams forth louder, wilder, more magical than ever he strides, leaps, dances forward with the guitar, which is no longer a guitar, but the very soul of NICOLO PAGANINI. A few days later still the mystery was cleared up. PAGANINI had been officially called to Florence by the Grand Duchess to superintend the Court concerts, and the whole of the town was soon ringing with his name.</t>
  </si>
  <si>
    <t>The passage does not mention childhood or young people. It primarily focuses on the arrival of a tall, pale man, Nicolo Paganini, who is a musician and has been called to Florence by the Grand Duchess to supervise the Court concerts.</t>
  </si>
  <si>
    <t>http://data.open.ac.uk/led/lexp/1437736266658</t>
  </si>
  <si>
    <t>The part which music played in the Italian Revolution was remarkable. A certain gay and intrepid march tune, characteristically called "Garibaldi's Hymn," was shouted, blown, scraped, and rattled on drums in and out of season. The whole spirit of the volunteer movement seemed to be in it. When I first heard it at Genoa, it sounded poor and commonplace; but as day by day and all day long it sounded in my ears, it began at last to ring in my head; and by the time I got to Naples I was humming and whistling it with all the world. To see the jaunty, ragged volunteers marching along the hot roads covered with white marble dust, and keeping pace to "Garibaldi's Hymn," is one of my most vivid memories. It was to Italians of 1860 what the "Marseillaise" was to the French of 1793 but as much purer and more joyous than that fierce and gloomy stave, as the movement for freedom under GARIBALDI and MAZZINI was brighter and purer than the confused and murderous cries for liberty in 1793 under ROBESPIERRE and DANTON.</t>
  </si>
  <si>
    <t>http://data.open.ac.uk/led/lexp/1450282101282</t>
  </si>
  <si>
    <t>Strauss, violin in hand, conducted the orchestra daily, in one of his most popular waltzes, and also in some little knick-knacks, such as the Pizzicato Polka, which became at once a great favorite. His manner of conducting was very animating. He led off with the violin bow to give the tempo, but when the right swing was obtained and the melody was singing out from the orchestra, he joined in with his fiddle as if he must take part in the intoxication of the waltz. While playing or conducting he commonly kept his body in motion, rising and falling on his toes in a really graceful manner.</t>
  </si>
  <si>
    <t>The passage does not cover the theme of childhood/youth or mention children or young people. It focuses on the conductor, the orchestra, and their musical performances.</t>
  </si>
  <si>
    <t>http://data.open.ac.uk/led/lexp/1438445209833</t>
  </si>
  <si>
    <t>For my own part, I confess that I did not at first care to commit myself to a definite judgment. Yet I had found so much to admire, so much to marvel at, so much that was individual and supremely masterful in Paderewski's playing that I determined not to miss a single recital of the three still to come. The second drew a better audience, though nothing approaching a crowd; and this time the new pian- ist included Bach, Beethoven, and Schubert in his scheme, together with more Chopin and Paderewski. The ‚Äúbarometer'' began to rise.</t>
  </si>
  <si>
    <t>The passage does not cover the theme of childhood/youth or mention children or young people. It primarily focuses on the author's admiration and interest in Paderewski's playing and the audience's response to his recitals.</t>
  </si>
  <si>
    <t>http://data.open.ac.uk/led/lexp/1433857654740</t>
  </si>
  <si>
    <t>Letter from Bunsen to his wife, Killerton: Tuesday 20th November, 1838 - Thursday we are to go to the Earl of Devon, at Powderham Castle, and assist in the evening at a christening. Saturday, Tom Acland and others will be here. Sunday, we go to Exeter for the morning service‚Äî it is hoped the Bishop will preach : the most ancient piece of music has been selected for the Anthem, for me to hear‚Äîin short, between the Member for the county and the Bishop of the diocese, I am well provided for. I was to have been present at a great school meeting on Tuesday, but have fought off that, as well as a dinner at the Bishop's‚Äîelse it is a great delight to talk with a man of such eminent talent.</t>
  </si>
  <si>
    <t>http://data.open.ac.uk/led/lexp/1448366492754</t>
  </si>
  <si>
    <t>At Aix-la-Chapelle, as we rode from the railroad station to the hotel, we found the streets filled with people; a large band of music occupied a central position, and the whole town seemed to be awaiting some important event.</t>
  </si>
  <si>
    <t>http://data.open.ac.uk/led/lexp/1445200252432</t>
  </si>
  <si>
    <t>Angrily excited as was German popular feeling against France and Frenchmen during the terrible struggle of 1870-71, the chefs-d'oeuvres of Gounod, Auber, Halevy and Mehul were not even temporarily withdrawn from the repertoire of the Royal house, but appeared on the bills in their due turn (according to certain prescribed customs of the estabUshment) and drew, so the General-Intendant subsequently informed me, audiences quite as numerous and sympathetic as those which attended performances of Die Zauberflote or Der Freischuetz. In no European opera house ‚Äî above all, not in that so long and conservatively directed by M. Halanzier ‚Äî have Rubinstein's operas been so splendidly put upon the stage, so favourably received and so frequently given. I have even heard Michael Balfe's Bohemian Girl under the German title of Die Zigeunerin far better played and sung in the house on the Opern- platz than it had thitherto (within my personal experience) been rendered in London ‚Äî in a word, as carefilly and intelligently as it has in later years been performed by the Carl Rosa Opera Company.</t>
  </si>
  <si>
    <t>The passage does not cover or mention childhood/youth or children and young people. It focuses on opera performances and comparisons between different opera houses.</t>
  </si>
  <si>
    <t>http://data.open.ac.uk/led/lexp/1433860461690</t>
  </si>
  <si>
    <t>A letter from Bunsen, Tuesday 15th October - With a heart full of love and thankfulness, I have only time to scrawl a few lines to give you a sign of life, and to dearest mamma, to whom I have written more than one sheet in my heart. We had a beautiful journey, and were singing and talking the live -long day from Monmouth to London. We repeated ' Ar hyd y nos,' and sung our Capitoline ' God save the King,' to the great amusement of all our English fellow-travellers, who supposed us to be singing Welsh : the people passing by on the road greeted us merrily, and we them.</t>
  </si>
  <si>
    <t>The passage does not mention childhood, youth, or children and young people. It primarily talks about a journey and the interactions with fellow travelers.</t>
  </si>
  <si>
    <t>http://data.open.ac.uk/led/lexp/1473713496783</t>
  </si>
  <si>
    <t>The following morning there was a matin√©e musicale at the house of the same Princess of Hesse-Barchfeld. The Frankfort String Quartet, Hugo Heermann leading, had come over for the purpose. Brahms played with them his Quartet in C Minor, Op. 60, and then accompanied me in the longest, and to me the finest, of his romances from Tieck's beautiful Magellone, " Wie soll ich die Freude, die Wonne denn tragen," Op. 33, No. 6.</t>
  </si>
  <si>
    <t>The passage does not mention childhood, youth, or children and young people. It focuses on a music performance and the specific pieces being played.</t>
  </si>
  <si>
    <t>http://data.open.ac.uk/led/lexp/1434462946983</t>
  </si>
  <si>
    <t>Letter from Mrs. Delany to Mrs. Dewes, Clarges Street, 24 Jan. 1743-4 - I was yesterday morning at Mr. Handel's to hear the rehearsal of Semele. It is a delightful piece of music, quite new and different from anything he has done : but I am afraid I shall hear no more music this year, and that will be a loss to me,‚Äîbut the harmony of friendship must make up that loss. As we have a prospect of meeting soon I defer a particular account of it till we meet. Francescina is improved, and sings the principal part in it.</t>
  </si>
  <si>
    <t>The passage does not mention childhood or youth. It is focused on discussing music and a meeting between two individuals.</t>
  </si>
  <si>
    <t>http://data.open.ac.uk/led/lexp/1438533206356</t>
  </si>
  <si>
    <t>In the following week Mascagni found some consolation for this disappointment in the congratulations of the Queen, before whom he conducted the second act of ‚ÄúL'Amico Fritz'' and ‚ÄúCavalleria Rusticana." I had the pleasure of accompanying him to Windsor on this occasion. We had barely arrived at the Castle in the afternoon before Her Majesty sent for the composer, and bestowed upon him the unusual honor of an audience in the private apartments just before going on her customary drive. The Queen, speaking sometimes in Italian, but mostly in French, reminded him that she had already heard ‚ÄúCavalleria‚Äù, and expressed the deepest interest in his music. We took dinner with the members of the household, and the performance began at half-past nine. Her Majesty, who was accompanied by Princess Henry of Battenberg, Prince and Princess Christian, Princess Henry of Prussia, Princess Louis of Battenberg, and the Grand Duke of Hesse, enjoyed the representation immensely, and directly afterward sent for Signor Mascagni, together with Mme. Calve, Sir Augustus Harris, Signor Vignas, and Signor Ancona, all of whom received handsome souvenirs. The composer was presented with a portrait of Her Majesty in a silver frame bearing the autograph inscription, ‚ÄúVictoria R. I., July 15, 1893."</t>
  </si>
  <si>
    <t>The passage does not cover the theme of childhood/youth or mention children and young people. It primarily focuses on Mascagni's experience and honor received from the Queen.</t>
  </si>
  <si>
    <t>http://data.open.ac.uk/led/lexp/1524245483649</t>
  </si>
  <si>
    <t>[Thom, his wife and three children were homeless and destitute following the closure of the mills in Dundee in 1837. He tries to earn money as a travelling bookseller] [W]ere kept there [Perth] a few days by some old aquaintances, started thence towards Methven, sold little on the way thither, but were kindly treated by the workers at Huntingtower and Cromwell Park. The people there were themselves on limited work‚Äîindeed, many of them had none; yet they shared their little substance with those that had less. It is always so; but for the poor, the poorer would perish. Just before entering Methven, I sold a small book to a person breaking stones for the road. After some conversation, I discovered he was musical, and was strongly tempted to sell him my flute. He had taken a fancy to it, and offered a good price. I resisted; it had long been my companion, and sometimes my solace; and indeed, to speak truth, for some days past, attended to certain ‚Äúforlorn hope‚Äù whisperings, implying the possible necessity of using the instrument in a way more to be lamented than admired. [‚Ä¶] The demand for our lodging-money [at Methven] was decided, and so was I. I took my woe-warn partner [wife] aside, whispered her to pick my flute from out our ‚Äúbudgets,‚Äù put on her mantle, and follow me. As we went along I disclosed my purpose of playing in the outskirts of the village. [‚Ä¶] [W]e found ourselves in a beautiful green lane, fairly out of town, and opposite a genteel-looking house, at the windows of which sat several well-dressed people. [‚Ä¶] The sun had been down a good while, and the gloamin‚Äô [sunset afterglow] was lovely. In spite of everything, I felt a momentary reprieve. I dipped my dry flute in a little burn [stream], and began to play. It rang sweetly amongst the trees. I moved on and on, still playing, and still facing the town. ‚ÄúThe flowers of the forest‚Äù brought me before the house lately mentioned. My music raised one window after another, and in less than ten minutes put me in possession of 3s 9d of good British money. [‚Ä¶] I had also a turn for strathspeys [a type of dance tune] and there appeared to be a run on them. By this time I was nearing the middle of the town. When I finally made my way, and retired to my lodging, it was with five shillings and some pence, in addition to what was given us.</t>
  </si>
  <si>
    <t>http://data.open.ac.uk/led/lexp/1437730322242</t>
  </si>
  <si>
    <t>I do not think, on the whole, the sea-coast street music, especially at Brighton, has improved during the last thirty years the German bands, niggers, and itinerant. I can recollect fine part-singing out of doors in the old days, and I know of no small band violin, tenor, flute, and harp at all comparable to that of SIGNOR BENEVENTANO, who used to play on the beach at Brighton, with a power of expression that drew crowds, and half-crowns too. I was so much fascinated by this Italian, that I took him home with me and bade him try my violin. It was simply horrible. He scraped, and rasped, and powdered the rosin all over the finger-board, till I was glad to get the instrument out of his hands. The fact is, the coarse playing, so effective on the Parade, was intolerable indoors. He was essentially a street player a genius, but his music was, like coarse and effective scene-painting, better a little way off.</t>
  </si>
  <si>
    <t>http://data.open.ac.uk/led/lexp/1438764866768</t>
  </si>
  <si>
    <t>And now Thursday, the 4th of May, drew nigh. The privileged of the theatre told tales abroad of the appearance of the "Swedish Nightingale" at rehearsal, of her enthusiastic reception by all the members of the orchestra, of her overpowering emotion on facing this tumultuously flattering welcome, and of her undiminished, nay, increased powers. Thursday, the 4th of May came. The scenes of excitement in all the thoroughfares leading to the theatre were once more renewed; again were struggling crowds early at the doors; again were hats doubled up, and dresses torn; and again was the throng of carriages, the clamour and conflict of coachmen, servants, policemen, mob, the same as of yore. A "Jenny Lind crush" had lost nothing of its fever and intensity. The adored prima donna was to make her reappearance in the part which, more than all, had fascinated her enraptured admirers of the previous year, namely, the part of Amina in "La Sonnambula." Words fail to describe the aspect of the overcrowded house, the tumultuous reception, the enthusiasm which knew no bounds and no limits of time, or to give an idea of the prolonged cheering that followed every vocal display on the part of this idol of the public. The house was crowded to a state of impossibility, which eagerness and determination had exercised their magic to make possible. The Court was present ; and an incident, independent of the great event of the evening, is worthy of record. It was the first appearance of the Queen in public, since the famous 10th of April, when English loyalty and English " pluck " had pretty clearly shown that England could have nothing to fear from the revolutionary elements which were just then rife in Europe, driving monarchs from their thrones. When the British Sovereign first reappeared among her subjects, loyalty was not to be baulked of a fitting de- monstration; and in spite of the etiquette of the day, which allowed the Queen, as well as her subjects, to enjoy a dramatic entertainment without interruption, she was received by such universal homage of acclamation, that she was constrained to appear in the front of her box to acknowledge the demonstration, whilst the the National Anthem was sung by the chief singers of the establishment. Well might the newspapers of the day preface their record by the phrase, "The great evening of the season has come off, and the result has been most brilliant."</t>
  </si>
  <si>
    <t>The passage does not cover the theme of childhood/youth or mention childhood/youth or children and young people in any way.</t>
  </si>
  <si>
    <t>http://data.open.ac.uk/led/lexp/1438704734352</t>
  </si>
  <si>
    <t>Scarcely less triumphant was she in her third character. "The worshippers of Jenny Lind ‚Äî and their name is legion" ‚Äî to quote the general phraseology of the newspapers of the day ‚Äî "were supplied with fresh excitement by the appearance of the Swedish Nightingale in a new character ‚Äî one in which she had been wonderfully successful on the Continent ‚Äî that of Maria, in Donizetti's 'Figlia del Reggimento'. "The music of this opera, one of Donizetti's lightest and prettiest compositions, had already been dished up by fragments to the English public in various forms, though, without much savour. On the boards of the Anglo-Italian stage, however, it seemed entirely new; the reminiscences of well-known melodies heightening, perhaps, rather than diminishing the zest with which the audience of Her Majesty's Theatre received the opera. The novel charm bestowed on it by such a "cast," and by an admirable performance throughout of the music, established "La Figlia" at once in favour. The acting of Jenny Lind, as the simple-minded and impulsive Vivandiere, struggling against the trammels of conventional "fine-lady" life, again made a lively impression ; whilst the warmth and feeling with which she sang, with wonderfully elaborate execution, one of her airs, established the character as another of Jenny's triumphs.</t>
  </si>
  <si>
    <t>http://data.open.ac.uk/led/lexp/1437728082379</t>
  </si>
  <si>
    <t>Miss HARRIETT YOUNG, the author of several popular songs, was a brilliant amateur pianist. Her singing she had a light high soprano was even more esteemed; people were not musical enough to understand the merit of her playing. I remember hearing her in the MENDELSSOHN D minor trio at PROFESSOR, D'ALQUEN'S one night, and being much overcome by my feelings at the wild and magnificent close, I turned to a musician who was standing close to me and exclaimed, "'Tis like going up to heaven by a whirlwind!" He merely stared.</t>
  </si>
  <si>
    <t>The passage does not mention childhood or youth in any way. It is focused on the talent and appreciation of Miss Harriett Young as a musician.</t>
  </si>
  <si>
    <t>http://data.open.ac.uk/led/lexp/1434636999733</t>
  </si>
  <si>
    <t>Letter from Mrs. Delany to Mrs. Dewes, Clarges Street, March 22, 1743-4 - Last night, alas ! was the last night of the oratorio : it concluded with Saul : I was in hopes of the Messiah. I have been at ten ten oratorios, and wished you at every one most heartily.</t>
  </si>
  <si>
    <t>The passage does not cover the theme of childhood/youth or mention children or young people in any way. It is primarily discussing attendance at oratorios and expressing a personal sentiment towards the recipient.</t>
  </si>
  <si>
    <t>http://data.open.ac.uk/led/lexp/1518779460275</t>
  </si>
  <si>
    <t>Removed from the Via degli otto Cantoni to the Piazza Mignanelli. The fatigue of mounting 104 steps after a morning's excursion was intolerable;‚Äîto say nothing of the fish-stalls, and the other noises of the Corso; amongst which, I was not a little surprised by a daily morning serenade from the odious squeaking bag-pipe. Who could have expected to meet this instrument so far from Scotland?‚Äîand yet it is indigenous in this land of music, that is, in the more southern part of it‚Äîin Calabria.</t>
  </si>
  <si>
    <t>The passage does not cover the theme of childhood/youth or mention children and young people. It discusses the fatigue of climbing steps, the noise of the Corso, and the surprise of encountering a bagpipe, but the topic of childhood or youth is not mentioned or described.</t>
  </si>
  <si>
    <t>http://data.open.ac.uk/led/lexp/1433107389940</t>
  </si>
  <si>
    <t>One morning's entertainment, was a visit to St. Martin's organ, to hear Greatorex perform upon that noble instrument. He excelled in playing Handel's choruses, with a fulness and weight of tone never heard from any other hand: his compact execution was like Doric Architecture, massive and grand!</t>
  </si>
  <si>
    <t>The passage does not cover the theme of childhood/youth or mention children or young people in any way. It primarily describes the experience of listening to Greatorex perform on an organ.</t>
  </si>
  <si>
    <t>http://data.open.ac.uk/led/lexp/1452551988808</t>
  </si>
  <si>
    <t>When, in the autumn of 1862, Mr. Wandelt founded a similar school in Berlin he took with him for the opening ceremony, consisting of a public concert, four of his "show" pupils, and we four played in a real, big concert-hall, accompanied by a real big orchestra-- how proud we were!-- Weber's Concertst√ºck in F minor on four pianofortes, I also, with the leader of the orchestra, Mozart's Sonata in C for Pianoforte and Violin.</t>
  </si>
  <si>
    <t>The passage does not mention or describe childhood or children in any way. It talks about Mr. Wandelt founding a school, a concert, and the author's participation in the concert.</t>
  </si>
  <si>
    <t>http://data.open.ac.uk/led/lexp/1451994345667</t>
  </si>
  <si>
    <t>Amongst the musical audiences of Berlin is one which I believe to be, of its kind, unique in Europe, probably in the world. It is exclusively composed of Prussian officers, and frequents the concerts given during the winter season by a full orchestra of guardsmen, every member of which bears his Prussian Majesty's commission. Shortly after the conclusion of the Franco-German war I attended one of these entertainments at the Guard Artillery Barracks, which are situated in a melancholy district, unpenetrated by any of the frequented thorough-fares that are household words to an habitu√© of the Northern Kaiserstadt ‚Äî a sort of debateable land, called "Am Kupfergraben," or "By the Copper Ditch,"...The particular festivity to which I had the honour of being invited was held in celebration of the twenty-first anniversary of the society's birthday, and was characterised by the utmost jollity and good-fellowship. The first part of the entertainment was altogether musical, and consisted of orchestral and solo performances by members of the Union. The programme opened with an "occasional" overture by Kalliwoda, correctly and spiritedly rendered; another of the '' numbers " was Mendelssohn's Grand Concerto (pianoforte and orchestra) in G minor; and a third was the slow movement of a quaint old concerto by Haydn, redolent of pulvilio, and suggesting, at every bar, bag-wigs, clouded canes, knee-breeches and silk stockings. A Saxon artillerist sang the great tenor song out of Freisch√ºtz and a Blue hussar ‚Äî who figured very creditably in the orchestra amongst the first violins ‚Äî warbled a sentimental ditty, with cello obbligato by the regimental doctor, to everybody's unbounded gratification.</t>
  </si>
  <si>
    <t>The passage does not cover the theme of childhood/youth or mention children or young people. It primarily focuses on musical audiences in Berlin, specifically Prussian officers attending concerts and a particular festivity.</t>
  </si>
  <si>
    <t>http://data.open.ac.uk/led/lexp/1450273354749</t>
  </si>
  <si>
    <t>Our Quintette Club had an engagement to perform the Class Day music at Amherst College. By invitation of Jenny Lind and her husband we went to Northampton a day in advance and spent it with them. We certainly had a most gracious reception and enjoyed much music together. Jenny Lind sang all kinds of songs for us, with her husband at the piano. Goldschmidt had just composed a concerto, and we tried it over with him as far as a quintette accompaniment would reach; it was its first performance. The day and evening were enjoyable. The following morning we again met and had a little more music, till the hour came when we were forced to say our farewells</t>
  </si>
  <si>
    <t>The passage does not mention childhood, youth, or children and young people. It primarily discusses the Quintette Club's engagement, their time with Jenny Lind and her husband, and their music performances.</t>
  </si>
  <si>
    <t>http://data.open.ac.uk/led/lexp/1433108208513</t>
  </si>
  <si>
    <t>My father once visited Mr. Hall [...] He was a miller, upon an extensive scale, and kept many cats to protect his corn, from the ravages of rats and mice. So strong was his belief in this ancient notion, that he could not be prevailed upon to taste animal food, lest he should be devouring some one of his ancestors. ‚Äî This opinion was much strengthened by the discovery that one of his cats was very fond of music ; he conceived it to possess the soul of a musician. Several of these animals were lying on the hearth, and he assured my father that if he would sing a short strain, the cat would awaken and show signs of pleasure ; and if the music were Handel's the experiment would be sure to succeed. To be certain of no collusion, he hummed an air not generally known, 'Hide me from days garish eye', when Grimalkin instantly leaped upon his knee, placing her mouth near to his, and purring with evident delight.</t>
  </si>
  <si>
    <t>The passage does not cover the theme of childhood/youth or mention children or young people. It talks about a miller, his belief in cats protecting his corn, and his cat's fondness for music.</t>
  </si>
  <si>
    <t>http://data.open.ac.uk/led/lexp/1440599156647</t>
  </si>
  <si>
    <t>At Mr. Neat's soir√©e, I heard a piano-forte trio of this author, in Bb, accompanied by the clarionet and violoncello, but I like it better with th viollin.</t>
  </si>
  <si>
    <t>The passage does not cover the theme of childhood/youth or mention children and young people. It talks about a soir√©e and a musical performance.</t>
  </si>
  <si>
    <t>http://data.open.ac.uk/led/lexp/1462038250768</t>
  </si>
  <si>
    <t>There was a large congregation the Sabbath we were in Haarlem, and all united in great earnestness in the psalms. The movement was very slow ‚Äî very nearly twice as slow as it is common to sing the Old Hundredth in our American churches, so that the time was easily described by counting four to each note, or eight in a double measure. No leading voice was heard; the organ alone seemed to lead, and yet the singing and the playing were so nearly together that no unpleasant effect was produced. It is always better that the organ should lead, than that a single voice should be heard ahead of others; but, there is, indeed, no necessity for either, even in Congregational singing, and the idea that a single voice should lead a choir by being always a little in advance in time, is so entirely at variance with good taste that it is not to be tolerated. The singing was in unison, and the times seemed to be perfectly familiar. The tune was not played over upon the organ before the singing, but the organist played only a prelude of a few measures, when all the people joined at once in the hymn. The interludes were very short; indeed, they could hardly be called interludes in the ordinary sense, since they were too short to include even a single phrase; they consisted only of a passing chord or two, merely allowing time to breathe between the stanzas. We have already intimated that the singing was very general in the congregation; in this respect, we think the Dutch congregations are in advance even of the German; for there was one universal burst of vocal sound from the beginning to the end of the hymn. No other musical form was attempted than that of the plain metrical time, or chorale.</t>
  </si>
  <si>
    <t>http://data.open.ac.uk/led/lexp/1448357431466</t>
  </si>
  <si>
    <t>Mr. Aiblinger is an able musician, and a fine composer; and his vocal music seems to be a very happy medium between the old and the new. ‚ÄúA little too modern,‚Äù said one of the best musicians in Munich to me, as we left the chapel.</t>
  </si>
  <si>
    <t>The passage does not mention childhood or youth in any way.</t>
  </si>
  <si>
    <t>http://data.open.ac.uk/led/lexp/1450214083353</t>
  </si>
  <si>
    <t>Our Quintette Club was engaged to play with Ole Bull for a week. He was requested to play first violin in one of Mozart‚Äôs quintettes,‚Äî a first movement only. We had to stand up while playing it. To sit down and play was an impossibility for the heroic Ole. At the time of the first Jubilee in Boston, he and Carl Rosa played at the first desk of violins. We all thought it noble of him to take part. Ole Bull had all the fine traits of the successful player. After each of his performances there was usually great applause. When he came out on the stage to acknowledge the compliment, his manner was so uncommonly graceful, so stately-courteous, as he bowed right and left, that the audience was, if possible, more completely captured than when he was playing to them</t>
  </si>
  <si>
    <t>http://data.open.ac.uk/led/lexp/1517908904610</t>
  </si>
  <si>
    <t>[Letter XI] Guided by the twilight, and shortly afterwards by the beams of the moon, which seemed to rise most majestically amid a crowd of stars, which appeared far more brilliant and numerous than in our climate, I followed a path which I supposed would lead me into the road to Fiesole [a town near Florence]; when suddenly I distinguished the sounds of rustic music, amongst which I heard the notes of the bagpipe, the guitar, and the zampogna [the Italian bagpipe]. Attracted by the charm of this melody, than which, when well executed by the rustic performers in the depth of a wood, and amid the solitude of night, nothing can be more agreeable, I beheld all at once a light shining through the trees. This led me to the place where the rural concert was, and, guided by its light, I arrived at a fountain, or rather a chapel, for beneath an arch, supported by columns, I saw a painting of the Virgin and the Infant Jesus, surrounded by cherubims and prostrate angels. An abundant stream fell from a sculptured lion's head which frowned under the painting, and flowed into the reservoirs which were placed at the sides of the edifice. A lamp, suspended from the centre of the arch, rendered the scene still more interesting. A whole family were imploring the Divine grace for the recovery of an infant which its mother held in her arms, covering it with tears and kisses; the other members of the family were praying with fervour, or chanting hymns which they accompanied with their instruments. If the reader can imagine the mingling of voices and music, most simple and harmonious, with the sound of the dancing waters flowing over the stones and along the green turf‚Äîthe light of the moon through the foliage‚Äîthe clear lustre of the lamp which gilded the figure of the virgin in the niche, and shone in the reflexion of the crystal and moving waters, shedding at the same time a light over the actors of this pious scene‚Äîif he can imagine this scene more impressive as it was unexpected, and so sweetly harmonizing with those serious sensations which filled my heart‚Äîhe will even then have only a weak idea of the impression which I experienced. At my approach, the good people rose from their prayers, but I begged that I might mingle my intercessions with theirs. The hymn was recommenced, and the voices of the young girls, joined to those of musicians of every age, made one of the most delicious concerts I ever enjoyed.</t>
  </si>
  <si>
    <t>The passage does not cover the theme of childhood/youth or mention children or young people. It describes the author's experience of stumbling upon a rural concert and witnessing a family praying for the recovery of an infant. However, it does not focus on childhood or youth as a main theme.</t>
  </si>
  <si>
    <t>http://data.open.ac.uk/led/lexp/1452636055684</t>
  </si>
  <si>
    <t>Well, it was in the winter of 1868 that [Eugen] Franck invited me to come and pay him a little visit, holding out to me, as a special inducement, the pleasure of meeting a young Englishman who, with his mother and two charming sisters, was spending the year in Berlin for the purpose of studying the piano under Carl Tausig. Needless to say I accepted with alacrity. The meeting between the young Englishman and me, at a supper-party arranged for the occasion by our mutual friend, developed in the course of the evening into something like an Olympic contest. Evidently bent on doing credit to his master, the young Englishman, a striking looking, handsome boy of sixteen, with finely-cut features and very pleasant manners, played wonderfully well, thus spurring me on to do my best when my turn came. So we went on, actually for hours, he playing and I singing, to the great delight of our host, who, equally interested in us both, confessed to being baffled as to which of us in his opinion had the greater talent, until, at the end of a most enjoyable evening, he had to be satisfied with declaring that both Frederic Cowen-- for that was the boy's name-- and I had the chance of a brilliant future before us : a future which, alas, at the time I am writing, has turned into a past, though, I am sure, one we neither of us two old friends need be ashamed of.</t>
  </si>
  <si>
    <t>The passage does not cover the theme of childhood/youth or mention childhood/youth or children and young people. It focuses on a meeting between the narrator and a young Englishman, but does not explore their childhood or youth in depth.</t>
  </si>
  <si>
    <t>http://data.open.ac.uk/led/lexp/1450196241886</t>
  </si>
  <si>
    <t>The Germania held together about six years ‚Äîmost of the time in Boston. They made many short trips in New England, and one tournde with Jenny Lind. Their summers were profitably spent in Newport In the last two seasons they added as stars the famous girl violinist, Camille Urso, and Alfred Jaell, pianist Madame Urso is too well known to need any eulogy at my hands. She is one of the very few young wonders who developed into great artists at maturity. Jaell was a splendid pianist. If he were playing at the present day, he would bear comparison with the greatest living players. When the Germania disbanded, he went to Paris, made his home in that city, and won a popularity which he never lost. He died very recently. The Germania were the first to play in Boston the C-Major Symphony of Schubert, the Ninth Symphony by Beethoven, and the Tannhauser overture.</t>
  </si>
  <si>
    <t>http://data.open.ac.uk/led/lexp/1438778406473</t>
  </si>
  <si>
    <t>As Amina in the "Sonnambula," she had an even more difficult trial to sustain. The part was considered the best, as it had been the most celebrated of all the great impersonations of Jenny Lind, whose last performance of it was recent in the memory of all the habitues of Her Majesty's Theatre. The task of Madame Sontag, under such circumstances, was bold, almost hazardous; but again she triumphed. Her charm in the part was so great, that all thought of comparison was effaced from the minds of her listeners. The new Amina was hailed as rapturously as if no rival ‚Äî much less one who was considered beyond the reach of competition ‚Äî had ever existed; and, in spite of all prepossessions, her powers as an actress were now universally declared equal to her finished style as a cantatrice. Her rapidly rising progress in public estimation was as steady and sure as her debut had been brilliant.</t>
  </si>
  <si>
    <t>The passage does not mention childhood or youth, nor does it describe or cover the theme of childhood/youth in any way.</t>
  </si>
  <si>
    <t>http://data.open.ac.uk/led/lexp/1450281882861</t>
  </si>
  <si>
    <t>Mr. Gilmore had captured several rare lions and lionesses for his musical menagerie, chief among whom was the royal lion, Johann Strauss,‚Äîthe famous waltz-composer from Vienna,‚Äîand Madame Peschka-Leutner, a colorature singer of extraordinary ability. This lady captivated her audiences with her clear, telling, high, and powerful soprano voice, her almost matchless execution, style, and other rare vocal gifts. She was a genuine success.</t>
  </si>
  <si>
    <t>The passage does not mention childhood/youth or children and young people. It focuses on Mr. Gilmore's musical menagerie and describes the rare lions and a colorature singer named Madame Peschka-Leutner.</t>
  </si>
  <si>
    <t>http://data.open.ac.uk/led/lexp/1438679318783</t>
  </si>
  <si>
    <t>"Ernani," however, ran on, with its moderate degree of success, for several nights during the ante-Easter season, to be followed by "Le Desert" of Felicien David, which was given as a "musical fete" on the boards of Her Majesty's Theatre. This "Grand Symphonic Pastoral Ode" (as it was denominated) met with a larger amount of "fair play" than the opera of Verdi, was very generally treated as an "extraordinary production" (not always in the best sense of the term), and was both applauded and to a great extent appreciated. As an "extra" entertainment, indeed, it was repeated several times. Felicien David's odd composition, though rather more than a nine days' wonder, was but the wonder of a season. None of his subsequent works have attained an equal degree of celebrity ; and it is recorded of a celebrated composer, who in society is scarcely less celebrated as a wit, that when asked his opinion respecting one of David's late productions, he drily remarked, "II est descendu de son chameau." An explanation often spoils as much as it elucidates a joke, but for the benefit of my younger readers I must take the liberty of stating that the subject of "Le Desert" is the journey through the desert of a caravan, in which of course the camel plays an important part.</t>
  </si>
  <si>
    <t>The passage does not cover the theme of childhood/youth or mention children and young people in any way. It discusses operas and musical compositions but does not address the theme of childhood/youth.</t>
  </si>
  <si>
    <t>http://data.open.ac.uk/led/lexp/1448394636895</t>
  </si>
  <si>
    <t>On Sabbath last we attended public worship at the Scotch Church, under the pastoral charge of Dr. John Cumming. Dr. Cumming is a very popular preacher; his house is generally crowded, and it is not easy always to obtain seats ‚Äî which favor, however, we procured, through the politeness of the leader of the singing, Mr. Purday. The order of exercises observed in this church is an excellent one, and I therefore copy it. I. Singing ‚Äî a Hymn by the Congregation. II. Prayer, half as long as the Prayer usually is in Presbyterian Churches. III. Choir Singing. An Anthem. IV. Reading Scriptures, with Exposition. V. Hymn, sung by the Congregation. VI. Prayer, about the length of the first. VII. Sermon. VIII. Singing by Congregation. Notices. IX. Concluding Prayer, and Benediction. The standing position was observed in the singing exercises, and the sitting posture in all others. I will not attempt to report the sermon, but will only observe that one more plain, faithful, and edifying can hardly be imagined. The text was ‚ÄúIt is good for me to draw near unto God.‚Äù It will be observed that the singing exercise occurs four times; thrice by the congregation, and once by the choir exclusively. The people generally united, although the tunes, (with the exception of the last, which was York,) were too difficult to justify the expectation of the best congregational singing. The old tune of Martyrdom was sung; but in singing it, the people could not keep together, on account of the triple measure, and the crotchets in the fourth line. The other tune (we do not know its name) was so high that many could not reach the pitch. A congregational tune should not go higher than D, or E flat.</t>
  </si>
  <si>
    <t>The passage does not cover the theme of childhood/youth or describe or mention childhood/youth or children and young people in any way. It primarily discusses a public worship service at a Scotch Church and provides details about the order of exercises and the singing.</t>
  </si>
  <si>
    <t>http://data.open.ac.uk/led/lexp/1450872544800</t>
  </si>
  <si>
    <t>The great painter [Sir John E. Millais] was devoted to music; in fact to be a musician was to be certain of his sympathy. On more than one occasion he said to me, ‚ÄúI love the profession.‚Äù He happened to be at St. James‚Äôs Hall the night that Mrs. Hutchinson introduced four songs of mine - settings from Tennyson‚Äôs ‚ÄúIn Memoriam‚Äù at a Monday Pop. She sang them beautifully, with great tenderness and feeling, and she looked so charming into the bargain (‚Äúce qui n‚Äôa jamais g√¢t√© rien‚Äù) that it is no wonder she made a success of them. We had studied them carefully together, and I accompanied her that night. How grateful one feels to the really unselfish singer who enters heart and soul into the spirit of one‚Äôs composition, and how much one owes them! I am sure I owed the pleasure of knowing Sir John Millais in a great measure to the touching way Mrs. Hutchinson sang ‚Äú‚ÄôTis better to have loved and lost,‚Äù for he liked it so much that he asked someone to introduce me to him shortly afterwards.</t>
  </si>
  <si>
    <t>The passage does not cover the theme of childhood/youth or mention children or young people in any way. It primarily discusses the painter Sir John Millais, his love for music, and the author's appreciation for a singer's performance.</t>
  </si>
  <si>
    <t>http://data.open.ac.uk/led/lexp/1438191374996</t>
  </si>
  <si>
    <t>But the personal tribute paid that day to his beloved friend, Joseph Joachim, was in every way remarkable. Well-known musicians came from distant parts of the country to be present. It was to do honor to the illustrious violinist whom he had known long years that my own venerable master made the journey from the metropolis‚Äîto witness the bestowal upon him of a distinction similar to that which had already been conferred upon himself as the inventor of the laryngoscope. And never has the Public Orator of Cambridge University employed terms more felicitous or more eulogistic than he contrived to put into his Latin speech in this instance. Dr. Joachim's "exercise" consisted of his fine overture in memory of the celebrated poet Heinrich von Kleist, which was played under his own direction. He also gave a superb performance of the Beethoven violin concerto, of which work he is, by common consent, admitted to be the greatest of all interpreters.</t>
  </si>
  <si>
    <t>The passage does not cover the theme of childhood or mention childhood/youth or children and young people. It primarily discusses the personal tribute paid to Joseph Joachim, the musicians present, and the performances of Dr. Joachim.</t>
  </si>
  <si>
    <t>http://data.open.ac.uk/led/lexp/1433883170010</t>
  </si>
  <si>
    <t>I was favoured with a golden ticket for the performance that evening ; the Prince was there in a box formed on the ground-floor, and I contrived to get near to him. When he first made his appearance he was closely followed by the Archbishops of Canterbury and York. On coming to the front of the box his royal highness espied two young duchesses, to whom he was highly complimentary ; and I was much amused at the badinage he displayed [...] The first act closed with the Hallelujah Chorus, in which the Regent stood up, and, in a good voice, joined in several parts.</t>
  </si>
  <si>
    <t>The passage does not mention or describe childhood/youth or children and young people. It focuses on the presence of the Prince, his interaction with duchesses, and his participation in the performance.</t>
  </si>
  <si>
    <t>http://data.open.ac.uk/led/lexp/1438266059280</t>
  </si>
  <si>
    <t>This beautiful work was written for and brought out at the Leeds Festival of 1886. There can be no doubt that it immensely enhanced the reputation of the composer, whose genius as a writer of comic operas had been brilliantly exemplified eighteen months before by the production of ‚ÄúThe Mikado‚Äù. The laurels yielded by the Savoy operas were of necessity shared by Sir Arthur with his talented collaborator, Mr. W. S. Gilbert. In regard to the Leeds cantata, the composer certainly owed much to Longfellow's lovely poem and to Mr. Joseph Bennett's adroit adaptation thereof; but, this apart, there was no one to divide with him the glory of a supreme triumph, of an artistic achievement that stood ‚Äúhead and shoulders‚Äù above all his previous efforts. The overwhelming success at Leeds was the more remarkable in that it came at the close of the greatest festival ever held there‚Äî following new works of such calibre as Dvorak's oratorio ‚ÄúSt. Ludmila," A. C. Mackenzie's cantata ‚ÄúThe Story of Sayid‚Äù, and Villiers Stanford's fine choral ballad ‚ÄúThe Revenge," not to speak of a phenomenal performance by the Yorkshire chorus of Bach's great Mass in B minor, never before attempted at a provincial festival. The most tremendous ovation of all, though, was that which greeted the composer of "The Golden Legend" when he laid down his baton at the close of the noble choral epilogue. Such ringing British cheers had not been heard in that magnificent hall since Queen Victoria opened it in the "fifties."</t>
  </si>
  <si>
    <t>The passage does not mention or describe childhood, youth, or children/young people in any way.</t>
  </si>
  <si>
    <t>http://data.open.ac.uk/led/lexp/1438169169141</t>
  </si>
  <si>
    <t>In central London, during the ‚Äúseventies‚Äù the best medium for hearing good orchestral music was the Promenade Concerts at Covent Garden. These were held in August and September, under the management of Messrs. A. and S. Gatti. My old friend Signor Luigi Arditi was the conductor for the first few seasons, and he was succeeded in turn by Sir Arthur Sullivan and Mr. F. H. Cowen; while later on came a popular Welsh bandmaster, Mr. Gwyllym Crowe. Much that was interesting and instructive the shilling habitue could hear at these ‚ÄúPromenades‚Äù; but for me the most notable recollection associated with them is the occasion when Arditi gave the first performance in England of the ‚ÄúTrauermarsch" from ‚ÄúGotterdammerung." The new tubas had only just arrived, and there was not much time for rehearsing. Nevertheless, it seemed to me that the wonderful excerpt was fairly well played, though I was too breathless with amazement and admiration to be able to form a cool judgment. But I do know that the audience hardly waited for the last note before it burst into frantic applause, and insisted upon having the march played a second time.</t>
  </si>
  <si>
    <t>The passage does not cover the theme of childhood/youth or describe/mention childhood/youth or children/young people. It talks about orchestral music, concerts, conductors, and audience reactions.</t>
  </si>
  <si>
    <t>http://data.open.ac.uk/led/lexp/1438160199087</t>
  </si>
  <si>
    <t>Among the great prime donne who sang in Norwich during the ‚Äúsixties" and ‚Äúseventies,‚Äù none was more deservedly popular than Theresa Tietjens. Those of my American readers who saw her when she appeared with Mr. Mapleson's troupe at the Academy of Music, New York, in 1876, cannot fail to have a vivid recollection of her genius both as a singer and an actress. Then, however, she was just approaching the tragical climax of her brilliant career. When I first heard her, at one of the general rehearsals for the festival of 1866 (some eight years after her debut in England), her voice was not only fresh, powerful, and penetrating, but it possessed in a greater degree than then that sympathetic charm‚Äîthat curiously dramatic ‚Äúhuman" quality‚Äîwhich was perhaps its most notable attribute.</t>
  </si>
  <si>
    <t>The passage does not cover the theme of childhood/youth or mention children or young people. It primarily discusses the career and qualities of Theresa Tietjens, a renowned singer and actress.</t>
  </si>
  <si>
    <t>http://data.open.ac.uk/led/lexp/1518778571013</t>
  </si>
  <si>
    <t>Tuesday, 28th. Italiam! Italiam! At eight o'clock this morning we were within eighteen miles of Leghorn [Livorno] ‚Äînear the little island of Gorgona, with Elba on our right, and the smiling land of Italy spread out before us. [‚Ä¶] 30th. Weighed anchor, and were permitted to go within the mole into the harbour. The last ten days of all quarantines are performed here; and as we had a clean bill of health, and there was, in fact, no real ground for putting us under quarantine at all we proceeded at once to this destination [‚Ä¶] As soon as we were safely moored within the harbour, a boat full of musicians made its appearance under the cabin-window, and we were serenaded with "Rule Britannia," and "God save the King." It is the custom to celebrate in this manner the arrival of every new comer, and to welcome him with the national airs of the country to which he belongs. A few hours afterwards, an American came to an anchor very near us, and we had then to listen to Yankee Doodle's March, with some other airs not at all tuneable to an English ear. This serenading is probably the remains of an old custom, when a voyage was considered an adventure of great danger, and the return of a ship an event worthy of extraordinary celebration.</t>
  </si>
  <si>
    <t>The passage does not cover the theme of childhood/youth or mention children or young people. It discusses the arrival of a ship, the customs of serenading newcomers, and the historical significance of celebrating the return of a ship.</t>
  </si>
  <si>
    <t>http://data.open.ac.uk/led/lexp/1433107212552</t>
  </si>
  <si>
    <t>[Gardiner comments on 'four sons of harmony', Bartleman, Harrion, Knyvett and Greatorex.] [Their] next visit was to Sir Charles Hudson, at Wanlip... Miss Greatorex, then living in Leicester, used to avail herself of such valuable aid at her annual concert. This took place in the assize week, and was fully attended by the county families. As vocalists, they were the most perfect set of English singers that ever joined their voices together. Bartleman, for tone and expression, has never been approached. His enunciation was bold and intrepid, having all the force of elocution, added to the power of song. Hark! my Daridcar, we're call'd below, and the animated strain of Lucinda's Eyes, were fine exhibitions of his rhetorical powers. It may be said the music of Purcel died with him.</t>
  </si>
  <si>
    <t>The passage does not cover the theme of childhood/youth or mention children or young people in any way. It focuses on the vocal abilities and performances of Bartleman and his colleagues.</t>
  </si>
  <si>
    <t>http://data.open.ac.uk/led/lexp/1438170164484</t>
  </si>
  <si>
    <t>Surely none who heard that magnificent performance of the Manzoni ‚ÄúRequiem" can have ever forgotten the combined effect of the beautiful music, the superb singing of the Albert Hall choir (trained by Barnby), the wonderful voices of the soloists, and, pervading all, the subtle magnetic influence induced by the presence and personal guidance of the composer. The solo artists included three members of the original quartet, namely: Mme. Stolz, Mme. Waldmann, and Signor Masini. All possessed noble organs ; and the famous tenor, who has never been heard in opera in England, was then quite at his best. But the undoubted gem of the whole performance was the ‚ÄúAgnus Dei‚Äù, with its octave unison phrases for the two women's voices, sung by Stolz and Waldmann with a delicacy and charm of simply ethereal loveliness. Nor shall I forget the pains taken by Verdi at rehearsal to obtain from his chorus and orchestra of eight hundred a pianissimo in fitting proportion to the exquisite tone of these singers.</t>
  </si>
  <si>
    <t>http://data.open.ac.uk/led/lexp/1451903728310</t>
  </si>
  <si>
    <t>When Alfred Gruenfeld was in London during the season of 1879, he was only three-and-twenty, but had so thoroughly mastered the technical difficulties of his art that ‚Äî at least in that particular direction ‚Äî he had nothing to learn. He was, even then, an admirable sight-reader, and gifted in no small measure with the rare faculty of felicitous improvisation. Many of my readers doubtless remember what a sensation he created at a monster concert in the Floral or St. James's Hall (I forget which) by an extempore treatment of the leading themes in Lohengrin which he played as an encore. His capacity for imitating the styles and methods of living and dead composers amounted to little short of genius.</t>
  </si>
  <si>
    <t>The passage does not mention or describe childhood or young people in any way. The focus is on Alfred Gruenfeld's musical abilities and performances.</t>
  </si>
  <si>
    <t>http://data.open.ac.uk/led/lexp/1437844476348</t>
  </si>
  <si>
    <t>MR. GARDNER, of Leicester, writes: "At the hazard of my ribs, I placed myself at the Opera two hours and a half before the concert began The concert opened with BEETHOVEN'S second symphony, admirably played by the Philharmonic band, after which LABLACHE sang 'Largo al Factotum' with much applause, and was encored. A breathless silence, and every eye was watching the action of this extraordinary violinist; and as he glided from the side scenes to the front of the stage, an involuntary cheering burst from every part of the house, many rising from their scats to view the Spectre during the thunder of this unprecedented cheering his gaunt and extraordinary appearance being more like that of a devotee about to suffer martyrdom than one to delight you with his art. With the tip of his bow he sent off the orchestra in a grand military movement with a force and vivacity as surprising as it was new. At the termination of this introduction he commenced with a soft streaming note of celestial quality, and with three or four whips of his bow elicited points of sound that mounted to the third heaven and as bright as the stars... He has long legs and arms, and his hands in his playing often assume the attitude of prayer, with the fingers pointed upwards. It was curious to watch the faces of LINDLEY, DIAGONETTI, and the other great players, who took up places on the platform to command a good view of him during his performance they all seem to have agreed that the like had never been heard before, and that in addition to his marvellous eccentricities and novel effects, he had transcended the highest level of legitimate art that had ever been reached."</t>
  </si>
  <si>
    <t>The passage does not mention or describe childhood, youth, children, or young people at all. It focuses on a concert performance and the extraordinary violinist.</t>
  </si>
  <si>
    <t>http://data.open.ac.uk/led/lexp/1448323072174</t>
  </si>
  <si>
    <t>The churches are large, and filled with altars, monuments, statues, &amp;amp;c., interesting to the eye, and often with music not less attractive to the ear.</t>
  </si>
  <si>
    <t>The passage does not mention childhood or youth. It focuses on churches, altars, monuments, statues, and music.</t>
  </si>
  <si>
    <t>http://data.open.ac.uk/led/lexp/1438436621227</t>
  </si>
  <si>
    <t>The Opera season of 1889 demands further attention for at least two productions out of the three which it yielded. It opened, at Covent Garden, with Bizet's ‚ÄúPecheurs de Perles‚Äù, given in Italian with Ella Russell, Talazac, and D'Andrade in the cast; but the work singley failed to please.</t>
  </si>
  <si>
    <t>The passage does not mention or describe childhood, youth, children, or young people. It focuses on the opera season of 1889 and the productions at Covent Garden.</t>
  </si>
  <si>
    <t>http://data.open.ac.uk/led/lexp/1449565237768</t>
  </si>
  <si>
    <t>I must not omit one historic fact, namely, ‚Äîtheatres in Boston were not allowed to give dramatic or operatic performances on Saturdays (too near Sunday !), and that gave us musicians our freedom; hence the custom of devoting Saturdays to society concerts. I recall another fact: several churches did not have organs, so they called in the assistance of the ‚Äú devil‚Äôs instruments ‚Äù‚Äîfiddles and cornets‚Äîto help the singers. I played the clarinet for two years in Father Streeter‚Äôs church on Hanover Street. We had a little orchestra composed of a violin (Mr. William Warren), clarinet (T. Ryan), contrabass (Mr. Burdett), and ophicleide (Mr. Cutting).</t>
  </si>
  <si>
    <t>The passage does not cover the theme of childhood/youth or mention childhood/youth or children and young people.</t>
  </si>
  <si>
    <t>http://data.open.ac.uk/led/lexp/1433105866297</t>
  </si>
  <si>
    <t>[At the Rector's house in the village of Laceby] On seeing a pianoforte, I ventured to observe, "You are fond of music, ladies" ? "O yes," says my hostess, "Jane plays divinely, and Rebecca sings charmingly." "What a delightful resource is music," said I, "to fill up the dull hours of winter." "Indeed it is," said my kind hostess, "especially in a place like this ‚Äî the very corner of the world." I was pressed to give them a song... I sat down to the pianoforte, and sang Haydn's Canzonet, "My mother bids me bind my hair" which seemed to touch their little hearts. At this moment, the rector returned, and I was requested to sing it again. Detecting some of the northern brogue in my friend, like Timotheus, I changed my hand to the Scotch air, " The lass of Paty's mill." ‚Äî This moved the divine to a degree of merriment, that drew peals of laughter from the fair ones.</t>
  </si>
  <si>
    <t>The passage does not mention childhood or youth, nor does it focus on children or young people. It mainly discusses music and the narrator's experience at the Rector's house.</t>
  </si>
  <si>
    <t>http://data.open.ac.uk/led/lexp/1433773514834</t>
  </si>
  <si>
    <t>At the last and most solemn of the nine days' obsequies, the glorious 'Requiem' of Pittoni was sung, with still greater effect than in the Sistina, although by the same singers. The ceremony of Absolution was performed by five Cardinals,‚Äîthe deceased having been Pope, Cardinal, Archbishop, Priest, and Deacon : the five went in procession, followed by the singers, who performed a passage from a psalm, or an anthem, after each Absolution : these exquisite pieces of music were heard to perfection.</t>
  </si>
  <si>
    <t>http://data.open.ac.uk/led/lexp/1450281212744</t>
  </si>
  <si>
    <t>Mr. Gilmore was a modest and a wise man, and conducted but little of the music himself; but that little was great,‚Äîfor did he not direct the ‚ÄúAnvil Chorus ‚Äù ? Will Boston, or at least its Jubilee participators, ever forget the sensation it had when the one hundred firemen‚Äîeach in his belt, helmet, and red flannel shirt, carrying a long-handled blacksmith‚Äôs hammer at ‚Äú right shoulder shift ‚Äù like a musket‚Äîmarched into the hall and on to the stage in two files of fifty, and then separated far enough to form a red frame for two sides of the orchestra, which meanwhile was playing the introduction to the ‚ÄúAnvil Chorus ‚Äù ? Reaching their special, real anvils, the firemen faced the audience, lifted their hammers to the proper position, and at the right musical moment played and sang the melody. If ever ‚Äúthe welkin rang‚Äù it did then ! In addition to the sounds from a hundred anvils there was the great organ, military band, drum corps, all the bells in the city achime, and a cannon accompaniment. This last came from two batteries of well served guns stationed at a short distance from the building, and a gun was fired off by electricity on the first beat of each measure. A small table was placed on the stage, close to the director, with a set of electric buttons, each having a wire leading to a gun. Mr. John Mullaly was the artist who pressed the button; the gun did the rest. These guns were similarly used for all national airs. At the termination of the ‚ÄúAnvil Chorus ‚Äù there was enormous applause. The whole mass of people rose to their feet, jumped up and down, and nearly dislocated their arms by waving handkerchiefs, fans, hats, parasols, even babies. I am sure that I was never in any great assembly where such wild, almost frantic cheering and applause was heard. Fifty thousand people in a wooden building can make some noise. The dear, wonderful old maestro, Verdi, did certainly furnish a great opportunity for P. S. Gilmore. It is equally certain that Verdi never dreamed of the possibilities contained in the ‚Äú of time began to pound the anvils,‚Äîright, left, right, left,‚Äî while the great orchestra and chorus slam-bang ‚Äù popular melody. When the piece was ended, the gentlemen firemen would march out; and, the applause continuing, they would march back again and go through the whole exciting performance once more.</t>
  </si>
  <si>
    <t>The passage does not mention or describe childhood, youth, children, or young people in any way. It focuses on Mr. Gilmore, the music performance, and the enthusiastic audience response.</t>
  </si>
  <si>
    <t>http://data.open.ac.uk/led/lexp/1448923016815</t>
  </si>
  <si>
    <t>At half past 11, Lord Leigh, the President of the Festival, took his seat in the front gallery opposite the conductor; at the same moment, the solo singers came in and took their seats. These were followed by Costa, who was received on this as on every other occasion on his entrance into the Hall during the four days, with warm applause by the performers as well as by the audience. After bowing repeatedly to both parties, he lifted the baton; when, in an instant, all was hushed; and Madame Castellan led off (in the key of B flat) with God save the Queen. The whole audience instantly rose, and remained standing during the three stanzas, the second of which was by the solo voices in F, and the third by the whole band and chorus in the original key.</t>
  </si>
  <si>
    <t>http://data.open.ac.uk/led/lexp/1433879030159</t>
  </si>
  <si>
    <t>One evening he [Anacreon Moore] sat down to the piano-forte, and asked me to listen to a song he had just written, 'Those evening bells.' He performed it with exquisite taste ; I thought it one of his happiest effusions, and a composition that could only have emanated from himself, in whom the poet and the musician were combined.</t>
  </si>
  <si>
    <t>The passage does not mention childhood, youth, or children in any way. It focuses on Anacreon Moore performing a song he had written on the piano-forte.</t>
  </si>
  <si>
    <t>http://data.open.ac.uk/led/lexp/1448360754961</t>
  </si>
  <si>
    <t>We heard, also, a very excellent example of Congregational singing in the St. Catharine Church. The congregation consisted of at least some twelve hundred persons. The exercises commenced by an organ voluntary of about four or five minutes, at the close of which the whole congregation joined in the old choral everywhere heard in Germany, the first line of which is 1, 5 3, 1 5, 6 6, 5, &amp;amp;c., in the key of E flat major. Two stanzas were sung, each taking four minutes. At the close of the second stanza, the organist, continuing to play, changed gradually his key to A minor, closing an intermediate voluntary of about three minutes, diminishing to pianissimo so as to hush the house to perfect silence; then, after a moment‚Äôs pause, the people joined again to the lead of the organ, in the fine old choral beginning as follows: e, a g, f e, d‚Äî, e‚Äî, &amp;amp;c. Four stanzas were sung of three minutes each. Here, then, were two hymns sung in connection; which, with the organ prelude and interlude occupied full half-an-hour in the performance. Men‚Äôs voices predominated, marking in strength the bold outlines of the tune; while female voices were heard and seemed to come in echoing, enriching, beautifying, and rendering that charming and lovely which otherwise would have been too severely grand and majestic. The organ was firm and steady, leading along the whole combined chorus with the utmost certainty, and giving full confidence to all the voices.</t>
  </si>
  <si>
    <t>The passage does not cover the theme of childhood/youth or describe or mention childhood/youth or children and young people in any way. It primarily focuses on the description of Congregational singing in St. Catharine Church.</t>
  </si>
  <si>
    <t>http://data.open.ac.uk/led/lexp/1452187006983</t>
  </si>
  <si>
    <t>A band of black-eyed gipsies was fiddling on the platform as we arrived at one of the desolate little country stations at which the train stops before reaching Pesth. They were wild, unkempt creatures, dark as Indians, and played with the same astonishing fire as those I had heard in Vienna, and though their instruments were certainly nothing to boast of, it was extraordinary what they were able to get out of them !</t>
  </si>
  <si>
    <t>The passage does not cover the theme of childhood/youth or mention children or young people. It talks about a band of gipsies playing fiddles at a train station.</t>
  </si>
  <si>
    <t>http://data.open.ac.uk/led/lexp/1447969041714</t>
  </si>
  <si>
    <t>Reverting for a moment to his [Tausig] characteristics as a performer, I may add that he produced a broader tone than any other Berlin pianist of his day ‚Äî that his lightness of touch in rendering the fanciful and elaborate ornamentations of Chopin and Liszt, as simply exquisite, and that he was especially remarkable for the verve and ton with which he executed those amazing tours de force invented by himself as well as by the mighty Hungarian ecclesiastic, which are the terror of ninety-nine expert pianists in every hundred. No one who ever listened to his feats in this direction will bo likely to forget what a wealth of sound and complexity of combinations his deft fingers extracted from the key-board. In him were combined the more salient excellences of the old and new schools of pianism.</t>
  </si>
  <si>
    <t>The passage does not mention childhood, youth, or children and young people. It focuses on describing the musical abilities and achievements of a pianist named Tausig.</t>
  </si>
  <si>
    <t>http://data.open.ac.uk/led/lexp/1465388452352</t>
  </si>
  <si>
    <t>On Monday evening I visited the celebrated ‚Äú Krolls ‚Äù Gardens, in which there is an excellent theatre (chiefly used for the performance of operas), a military band, besides a large orchestra of fifty performers. Here I found the elite of Berlin. After a few morceaux by the military band, a bell rung, and all flocked to the theatre.</t>
  </si>
  <si>
    <t>The passage does not cover the theme of childhood or mention children or young people. It primarily discusses the Krolls Gardens, the theater, and the military band, without any reference to childhood or youth.</t>
  </si>
  <si>
    <t>http://data.open.ac.uk/led/lexp/1448369582981</t>
  </si>
  <si>
    <t>The grand military mass now followed, and it consisted of a succession of popular operatic airs, played by the band, with an occasional roll of the small drums, an ‚Äúorder,‚Äù or a ‚Äúpresent‚Äù by the old soldiers, and a pantomime by two or three ministers, bowing, kneeling, crossing, &amp;amp;c., &amp;amp;c., now here and now there. Words or thoughts are not necessary in such a worship as this, which seems to be designed for mere external sensuous impression ‚Äî yet there were a few words chanted by the drummers, towards the close of the solemnities.</t>
  </si>
  <si>
    <t>http://data.open.ac.uk/led/lexp/1515702276027</t>
  </si>
  <si>
    <t>From the 2nd to the 16th of April, 1815, the Austrians having retired before the invasion of Murat, Bologna once more came into his possession. There Murat fixed his head-quarters; and the independence of Italy being his avowed object, some commencement was made towards a change of government*. *On the retreat of the Austrians, the youth of Bologna, to the number of 300 or 400, offered their services to Murat. All the poetical genius of the town was put into requisition; hymns to liberty, and odes to independence, were, with incredible rapidity, written, composed, and learned by the performers, to sing after the opera. The whole orchestra came on the stage, the actors sang, and the audience repeated the choruses. The old nobility in the mean time kept quiet; the priests trembled.</t>
  </si>
  <si>
    <t>The passage does not cover the theme of childhood/youth or mention children and young people. It primarily discusses the invasion of Murat and the political situation in Bologna.</t>
  </si>
  <si>
    <t>http://data.open.ac.uk/led/lexp/1438524762496</t>
  </si>
  <si>
    <t>Yet a third venture was an Italian season given by Signor Lago at the Shaftesbury Theatre. This was notable chiefly for the first production in England of Pietro Mascagni's ‚ÄúCavalleria Rusticana," which, I need scarcely say, created a sensation. The performance (conducted by Arditi) was not to be compared with those subsequently heard at the leading opera-house, but it served; and the fame of the young Italian composer spread with marvelous rapidity. It should be noted that Marie Brema here made a modest but effective debut in opera as Lola; while the cast further comprised Adelaide Musiani (Santuzza), Grace Damian (Lucia) and Francesco Vignas (Turiddu).</t>
  </si>
  <si>
    <t>The passage does not cover the theme of childhood/youth or mention childhood/youth or children and young people in any way. It focuses on an Italian season at the Shaftesbury Theatre and the debut of Marie Brema in opera.</t>
  </si>
  <si>
    <t>http://data.open.ac.uk/led/lexp/1449605831232</t>
  </si>
  <si>
    <t>Before coming to Boston I had played second clarinet in the Dublin (Ireland) Philharmonic Society. In the season of 1844-45, that Society brought out the Scotch Symphony and the Midsummer Night's Dream overture, by Mendelssohn. [‚Ä¶] We must remember that fifty years ago there were not many professional musicians of sufficient technical ability to cope with Me-delssohn‚Äôs music, which even to-day is classified as difficult. Our orchestra was made up half of amateurs and half of professionals. We could have no lightning-express trains in tempo; most music was played tempo commodo. [‚Ä¶] Well, we tried it. Our conductor was Mr. Geo. J. Webb,‚Äîan excellent general musician, but who had never heard the overture. He began by telling us that he had no score; so he stood up alongside of the first-violin desk and prepared to conduct. Rapping on the desk, he gave the signal to begin; out piped two flutes,‚Äînothing else. He rapped again, implying that the players had not been ready to begin; then he said, ‚ÄúWe will try again.‚Äù He gave the signal‚Äîand out piped the two flutes. That caused a little titter of surprise, and we all looked quizzically at each other. Mr. Webb, however, dutifully gave the signal for the next ‚Äú hold ‚Äù or chord, when two clarinets joined the two flutes! More surprise. At the third hold (chord) the fagotti and horns were added, and at the fourth hold (chord) the entire wood and wind instruments, all sounding most distressingly out of tune. This dissonant and unlooked-for result was followed by a dead pause; then every one of the players broke out with a hearty laugh of derision. I was on pins and needles and muttered, ‚Äú Go on, go on! ‚Äù After a while the people sobered down, and we tried to commence with the string part The first and second violins (each relative part divided into two parts) began at an ‚Äúaccommodation-train‚Äù tempo. At the end of the violin passage, the wood and wind again held a very dissonant chord for two measures, which this time sounded so abominably out of tune that it really was as bad as if each man played any note he pleased ; and it was so irresistibly funny that again everybody burst out laughing. But I buried my head under the music desk and cried ; my idol was derided, every one poked fun at me. That last dissonant chord ended the first rehearsal of the Midsummer Nights Dream overture. We never tried it again.</t>
  </si>
  <si>
    <t>http://data.open.ac.uk/led/lexp/1449011929492</t>
  </si>
  <si>
    <t>We attended the Moravian church with the expectation of finding a cultivated state of psalmody, with perhaps motets, chants and anthems. We have long known of the musical works and efforts of Rev. Mr. Latrobe, Moravian minister, whose six volumes of Church music are very valuable, and also something of his son, who is the author of the very valuable volume known as ‚ÄúLatrobe on Church Music.‚Äù But the glory has departed from the Moravian chapel. The congregation was small, and the singing was drawled out very heavily. They have a small organ, poorly played; between every line was a transition passage, after the manner of some of the German churches. There was a small choir, but they attempted nothing further than to lead the congregation. The service was by a liturgy, but the responses were mostly said and not sung.</t>
  </si>
  <si>
    <t>The passage does not cover the theme of childhood/youth or mention children or young people. It mainly focuses on the Moravian church, its psalmody, and the musical aspects of the service.</t>
  </si>
  <si>
    <t>http://data.open.ac.uk/led/lexp/1516531917933</t>
  </si>
  <si>
    <t>After the Duomo, there is no shrine in Milan so attended, no edifice so prized, as the THEATRE OF THE SCALA. The ideas of pleasure and of devotion may indeed be here confounded by an inseparable association; for it was on the ruins of the ancient church of SANTA MARIA DELLA SCALA, that in 1778 this splendid and extensive theatre was built. [‚Ä¶] In the upper boxes a few lights twinkled, where Tarocco is played, in cadence to Rossini's delightful symphonies. The fronts of the boxes almost uniformly exhibit a t√™te-√†-t√™te; sometimes a lady and gentleman, sometimes two ladies: for two only appear in front, though the back of the box may be crowded. The ladies take off their large bonnets and hang them on the box, exactly as at Paris [‚Ä¶] The most scrupulous ladies of the highest ranks come alone in their carriage to the opera. As soon as they enter their box, and have glanced their eye along the circles, giving or returning the Italian salutation, which has something at once infantine and coquettish in its beckoning gesture, they turn their back to the scene, and for the rest of the night, hear and see nothing out of their own society; except when apprized by the orchestra that some scene in the ballet; or some aria or duo in the opera is about to be performed, which it is good taste or good fashion to listen to and admire.</t>
  </si>
  <si>
    <t>The passage does not cover the theme of childhood/youth or mention children or young people. It primarily focuses on the theater, opera, and the behavior of adult patrons.</t>
  </si>
  <si>
    <t>http://data.open.ac.uk/led/lexp/1509032925402</t>
  </si>
  <si>
    <t>[‚Ä¶] As soon as it was possible next morning to get ready, I rode down to the plains through a most delightful country, which I cannot pretend to describe in a manner to do it justice. On every side, fruits and flowers rose in clusters, freshened by the morning air: the round heads of the orange-trees glowed with the rays of the sun that was just rising, and darting his beams along the surface of the sea: the whole neighbourhood was enlivened by crowds of men and women singing as they descended the hill to their daily labour. Every production here is in the highest perfection it can possibly attain when unassisted by art.</t>
  </si>
  <si>
    <t>The passage does not mention or describe childhood or young people in any way. It focuses on the natural beauty of the countryside and the productivity of the area.</t>
  </si>
  <si>
    <t>http://data.open.ac.uk/led/lexp/1448706327916</t>
  </si>
  <si>
    <t>After a few minutes‚Äô recess, the competition in comic song followed. Eight societies had entered their names as candidates, and sang successively for the prize picture. Some of them produced roars of laughter, and every one of them was received with more or less merriment and glee. One song (they were all part-songs) was truly good and exceedingly well done, but the others were commonplace, or even low and frivolous; so much so, as to appear quite at variance with the idea that these festivals are designed for improvement in musical taste. It was somewhat sad too, to observe that those songs which seemed to bring down humanity the nearest to mere animal being were the most admired, so that one in which imitations of the bleating of sheep and the cries of the domestic animals were introduced, called forth the loudest laugh and the most violent clapping of hands.</t>
  </si>
  <si>
    <t>The passage does not mention childhood, youth, or children at all. It mainly discusses a competition in comic song and the audience's response to the different performances.</t>
  </si>
  <si>
    <t>http://data.open.ac.uk/led/lexp/1452015267319</t>
  </si>
  <si>
    <t>No more startling, and at the same time ludicrous, examples of stage "business " had hitherto met my gaze than when I saw Faust, upon Mephistopheles claiming the fulfilment of his bond, snatch up a promiscuous Bible (for the presence of which upon his library table there is certainly no warrant in Goethe's tragedy) and hold it up menacingly before the very nose of the terror-stricken fiend, who cowers, shrinks, and shivers, subjugated by its uncalled-for interference, and ultimately vanishes through a practicable panel of the laboratory "set," driven from his legitimate prey by a shower of rose-leaves, rained upon the expiring voluptuary by seraph hands in the flies. This amazing anti-climax, however, was, not greeted by the audience with shouts of derisive laughter, according to its intrinsic merit, but with vociferous plaudits, reiterated recalls of the leading actors, and a thundering summons to the composer, who came on between the Devil and Faust whilst the celestial petals were still falling ! It should be remembered that this performance took place in one of our two great opera-houses.</t>
  </si>
  <si>
    <t>The passage does not cover the theme of childhood/youth or mention children or young people. It primarily discusses a particular stage performance of the opera Faust and the audience's reaction to it.</t>
  </si>
  <si>
    <t>http://data.open.ac.uk/led/lexp/1432372690867</t>
  </si>
  <si>
    <t>In this connection let us consider Boris Godounof, for there is a historical drama suited to its music. I saw Boris Godounoj with considerable interest. I heard pleasant and impressive passages, and others less so. In one scene I saw an insignificant friar who suddenly becomes the Emperor in the next scene. One entire act is made up of processions, the ringing of bells, popular songs, and dazzling costumes. In another scene a nurse tells pretty stories to the children in her charge. Then there is a love duet, which is neither introduced nor has any relationship to the development of the work; an incomprehensible evening entertainment, and, finally, funeral scenes in which Chaliapine was admirable.</t>
  </si>
  <si>
    <t>The passage does not cover or mention childhood, youth, or children in any way. It mainly discusses the music and various scenes of the play Boris Godounof.</t>
  </si>
  <si>
    <t>http://data.open.ac.uk/led/lexp/1452163049463</t>
  </si>
  <si>
    <t>He repeated both ‚ÄúAbsent, yet Present,‚Äù and ‚ÄúMontrose‚Äôs Love Song‚Äù at St. James‚Äôs Hall that same week on the following Saturday, and made a very great success with them. But it was ‚ÄúAbsent, yet Present,‚Äù that every one cared for. The other song had its little day and then disappeared, and I don‚Äôt suppose any one remembers it now. The approval of the audience that flocked to the Saturday Pops, was well worth having.</t>
  </si>
  <si>
    <t>The passage does not cover the theme of childhood/youth or mention children and young people. It primarily focuses on a singer's performance and the audience's approval at a specific event.</t>
  </si>
  <si>
    <t>http://data.open.ac.uk/led/lexp/1448039370049</t>
  </si>
  <si>
    <t>I have omitted to mention one important point in the use of the organ, both at the parish church and at the cathedral in Worcester. It was this, viz.: the closing voluntary, in both cases, consisted of an introduction and fugue played in excellent style. How noble and elevating is the fugue; this most learned and most interesting style of music is admirably adapted to the organ, and no person ought to be regarded as an organist who cannot play with a clear and distinct articulation, a strict fugue ‚Äî yea, even a Bach!</t>
  </si>
  <si>
    <t>The passage does not cover the theme of childhood/youth or mention children or young people in any way. It discusses the use of the organ and the skill required to play a fugue.</t>
  </si>
  <si>
    <t>http://data.open.ac.uk/led/lexp/1438252600776</t>
  </si>
  <si>
    <t>Under these favorable circumstances, two new operas by English composers were brought to a hearing, namely, Arthur Goring Thomas's ‚ÄúEsmeralda‚Äù and Alexander C. Mackenzie's ‚ÄúColomba‚Äù. It was purely an experiment, and Carl Rosa himself had little faith in its success. I remember his saying: ‚ÄúI look upon this as a duty that I owe to native art, and not as a business speculation. Mind, both these operas are interesting and beautiful, or I should not have accepted them. But they are by British composers‚Äî by men whose names are hardly known to the public. How, then, can I dare hope they will succeed?" And yet they did succeed‚Äî ‚ÄúEsmeralda" by virtue of graceful, emotional strains allied to a moving and ever-effective drama; ‚ÄúColomba" on the strength of musical merits that overcome, temporarily at least, the incubus of a clumsy and ponderous libretto.</t>
  </si>
  <si>
    <t>http://data.open.ac.uk/led/lexp/1448287306770</t>
  </si>
  <si>
    <t>The first service commenced at 8 o‚Äôclock in the morning; and as the mornings are short and dark in the winter season, it requires some effort to be punctual. The church is a large one, and the stone walls and uncushioned seats are very cold, yet is there no fire found there, save the burning candles on the altar, which, though they shed some light around, afford no warmth. It is not a Papal, but a Protestant church; the Lutherans use the crucifix, candles, &amp;amp;c., though less than the Romanists. There are two galleries, one rising high above the other, each capable of containing, perhaps, five hundred people; so that the church may accommodate, say three thousand, on its three floors. The organ is large, with three rows of keys, pedals, and fifty-four registers. The exercises commenced punctually at the hour, by a short prelude, played in fine organ style, but not more than about two minutes long. This was followed by a choir piece, sung without any accompaniment, by a choir of men and boys, and without much effect. The choir had not power sufficient for so large a building. An interlude of a few minutes upon the organ followed, when a chorale was sung by the congregation, accompanied with full organ. The congregation was not yet large, but the people were constantly coming in, and it was fast increasing. Still the effect of the general singing was quite animating. This being concluded, the minister began his part of the service, by chanting a short sentence, which was immediately responded to by the choir; and again the minister, and again the response. By this time the church was well filled. From an estimate that I made, I concluded that there could not be less than about twenty-five hundred people present. The organ loft, too, capable of accommodating, perhaps, a hundred, was completely filled with vocal and instrumental performers, including the common orchestral instruments, with trumpets and drums conspicuous. When the slow solemn chant was ended, the organ burst out in a loud minor voluntary, which continued three or four minutes, during which time the violins, violoncellos, double basses, and wind instruments tuned. Yet so carefully was this done, that it was hardly perceptible, for the organ was giving out its full progressive chords, so as to nullify the tuning process, at least upon the ears of the people. Tune being secured, the choir, with organ and orchestra accompaniment, sung a motette, or hymn by Beethoven. This had been announced in the newspapers of Saturday, and was, I suppose, with many an object of attention. It occupied, perhaps, fifteen minutes, and was very well done; the drums and trumpets especially doing fine execution in the great church in the forte passages. It closed with a short fugue, in which the points were distinctly taken up and marked. The choir did not number more than from thirty to forty persons, and had not sufficient power for the building; but still the performance was quite effective. I perceived that while most of the people gave close attention to the music, others were not so much interested, and one goodly-looking old man directly in front of me spent the time in reading over his psalm-book. As soon as the motette was concluded, the members of the orchestra took up their instruments and left the house, having nothing to do with the remaining service. And now came the grand singing ‚Äî for the great congregation were now together. The organ gave out a choral, when all the people lifted up the loud chorus of praise. The whole house was filled with sound. It was sublime, and I found myself much more moved by this than by the previous choir and orchestra performance. The hymn (486) was indicated on tablets in different parts of the house, and every person had his book in his hand. Even the standers-up in the aisles (for there were hundreds of these) had their books and joined in the song. The singing was in unison; I could not tell, being at the opposite side of the house, whether the choir sang the parts or not; the organ did indeed pour forth full harmony, but even this was vastly overpowered by the multitude of voices ‚Äî men‚Äôs voices, and women‚Äôs voices, and children‚Äôs voices, mingled in one mighty torrent of sound, rolling through the high arches like the rush of many waters. At the end of each line of the stanza there was an interlude of a few chords upon the organ, but there was no long interlude at the end of the stanza, as in the American churches. Indeed the hymn seemed to flow along from beginning to end, as a whole, and without interruption. I observed, too, that in the hymn-singing I heard in England, the interludes between the stanzas were very short, and often omitted altogether. A very pleasing effect was produced at the close of this and every choral hymn, thus: as soon as the voices ceased on the last word of the last stanza, every head was inclined forward as in the attitude of prayer, while the organ died away piano, in a very short post-lude of perhaps half or three-quarters of a minute, the people retaining their position until the last sound was heard, when they gently resumed an erect posture. After this followed liturgical prayers, read by the clergyman, for a few minutes; and then the chorale was resumed, another stanza or two of the same hymn being sung to the same chorale as before. After this followed the sermon. I did not understand it, but if one might judge by the appearance of the people, it was good, for they all seemed to give close attention for at least three-quarters of an hour. When the sermon was ended, and a short prayer offered, ‚ÄúVater unser,‚Äù the hymn was resumed again, and still another stanza sung to the same tune as before; so that the same tune was sung three times in the same service. A closing prayer of a few words, and the great congregation gradually dispersed, amid the loud rolling of the diapasons.</t>
  </si>
  <si>
    <t>The passage does not cover the theme of childhood/youth or describe or mention childhood/youth or children and young people. It focuses on describing a church service and the music performed during the service.</t>
  </si>
  <si>
    <t>http://data.open.ac.uk/led/lexp/1448316842926</t>
  </si>
  <si>
    <t>It was in the year 1868 that I first became acquainted with Anton Rubinstein at the chambers of my friend Hofkapellmeister Joseph Hellmesberger, on the topmost floor of a cruelly lofty house in the Tuchlauben, nearly opposite the Conservatorium of those days...I was exceptionally lucky in hearing the gifted Moldavian play almost daily for several weeks in succession, in private as well as in public...Rubinstein's orchestral effects and variety of tone production on my favourite instrument, therefore, surprised no less than they delighted me. During his sojourn in Vienna he played ‚Äî more particularly at the houses of his musical friends, where I most frequently met him ‚Äî music of every period and description; a great deal of his own, more freely, but less carefully, than that of others... he excelled nearly every other pianist of the day.</t>
  </si>
  <si>
    <t>The passage does not mention childhood or youth in any way. It focuses on the author's acquaintance with Anton Rubinstein and their experience of hearing him play the piano in Vienna.</t>
  </si>
  <si>
    <t>http://data.open.ac.uk/led/lexp/1452186124167</t>
  </si>
  <si>
    <t>Richter always conducted on Wagner nights, and it was in Vienna that, with the exception of Lohengrin and Tannha√ºser, I heard most of his great operas. That is one of the things in my musical life for which I have always been truly grateful. I remember, as though it were but yesterday, the tremendous impression made on me by the performance of Tristan and Isolde. What affected me most of all that first time, was the beautiful music in the second Act where Brang√§ne keeps watch for the two lovers. It is extraordinarily, almost magically, suggestive. The voice of the faithful friend outside reaches the man and woman‚Äîwho, in an ecstasy of love, are clasped in each other‚Äôs arms - through a wonderful haze of sound that like nothing else I have ever heard suggests not only ineffable, undying love, not only its surroundings during those immemorial hours - the touching beauty of the lovely summer night, the dark-blue, star-strewn sky, the haunting perfume of sweet flowers - but a growing apprehension, a stealthy approach of danger ‚Äì ‚ÄúHabet Acht ! Habet Acht ! die Nacht entweicht ! ‚Äù (Beware, beware ! night is waning.) I have forgotten many beautiful things I have heard, but I could never forget that splendid performance of Tristan and Isolde if I lived to be a hundred years old. Richter was a magician when he conducted Wagner‚Äôs operas.</t>
  </si>
  <si>
    <t>The passage does not cover the theme of childhood/youth or mention childhood/youth or children and young people in any way. It focuses on the author's experience and appreciation of attending Wagner opera performances conducted by Richter.</t>
  </si>
  <si>
    <t>http://data.open.ac.uk/led/lexp/1438165222216</t>
  </si>
  <si>
    <t>It was during this particular decade that the unique powers of Joseph Joachim reached their prime. I had now become a regular attendant at the ‚ÄúPops," and it was often my privilege to sit there beside my lamented friend James W. Davison, the critic of the ‚ÄúTimes‚Äù and proprietor of the ‚ÄúMusical World‚Äù; the man who helped Arthur Chappell to establish those famous concerts, and who for twenty years or more wrote the analytical programmes which constituted one of their most important educational features. One Saturday afternoon I was sitting by Davison's side as a glorious treat was nearing its close. Joachim had with marvelous fire led one of the ‚ÄúRasoumowsky" quartets; he had played the Bach ‚ÄúChaconne" as he alone in the world could play it; and now he was taking part in Schumann's noble pianoforte quintet, with Mme. Schumann, Louis Ries, Ludwig Straus, and Piatti for his companions. Just before the finale, the old critic turned to me and said in his abrupt, characteristic way : ‚Äú‚ÄùMy boy, mind you mark this day with a red letter! I have known Joachim ever since he made his debut here as a lad of thirteen, under Mendelssohn, at the Philharmonic in '44 [about thirty years previous], but never have I heard him play as he has played this afternoon. From first to last he has been like one inspired.‚Äù</t>
  </si>
  <si>
    <t>The passage does not cover the theme of childhood or mention children or young people. It focuses on the unique powers and exceptional performance of Joseph Joachim, as observed by the narrator and the critic James W. Davison.</t>
  </si>
  <si>
    <t>http://data.open.ac.uk/led/lexp/1448397400459</t>
  </si>
  <si>
    <t>The church of St. Peter contains a very fine organ, one of the best we have ever heard. In the clearness, firmness, decision, and stability of its tones, it is not excelled.</t>
  </si>
  <si>
    <t>http://data.open.ac.uk/led/lexp/1448315009823</t>
  </si>
  <si>
    <t>It is just possible that Brahms himself could play them [Beethoven's sonatas] as they ought to be played, if he would take the trouble to practise them. This, however, he does not do ‚Äî or did not when I was privileged to meet and hear him ‚Äî and there are but few pianists living who combine the physical strength, manual skill, and intellectual quickness that may enable a performer hors ligne to overcome the formidable difficulties with which the works above alluded to teem. To sum up Brahms 'pianofort' playing in a few words, it belongs neither to the old nor to the new school; it is not coldly classical, nor ardently emotional; it lacks some of the qualities that constitute executant greatness of the first order; but it is original, and instinct with a genius that is reproductive as well as creative.</t>
  </si>
  <si>
    <t>The passage does not cover the theme of childhood/youth or mention children and young people. It focuses on the pianist Brahms and his playing style.</t>
  </si>
  <si>
    <t>http://data.open.ac.uk/led/lexp/1450279955242</t>
  </si>
  <si>
    <t>A fearful amount of time is spent on railroad trains while jogging from town to town in our country of great distances. [‚Ä¶]In such circumstances, if someone comes along who at once shortens the hours and sweetens the life,‚Äîeven to the limited extent of making one forget the worst part of it,‚Äîthat person is a very welcome companion. Just such a desirable person entered our car one dull, rainy day on the New York Central Railroad,‚Äîa very attractive lady lecturer and a marvellously fine story-teller. [‚Ä¶]She had been engaged to lecture in a rather small town in Northern Illinois, and it was her first visit to that section of country. On account of some misunderstanding as to the hour of arrival, there was no committee-man, with welcoming face, to meet her. Finding no one to meet her, and knowing the name of the hotel where she was to stop, Miss A. was the first one to enter its waiting ‚Äôbus, and, taking one of the seats farthest from the door, she awaited further developments. In a few minutes two ladies entered, who eyed her wonderingly and exchanged glances and remarks in a way that was not sweetly comforting‚Äîsoon interrupted, however, by the entrance of several men with musical instruments. The newcomers also looked questioningly at Miss A., but business was evidently on hand, for they began to take out their instruments from bags and cases. Miss A. also noticed that a man spread a cover of fringed white cloth over each horse, bearing some legend which she could not make out, and ornamented with designs of an artistic nature at the corners, groups of banjos, mandolins, fiddles, triangles, flutes, castanets, etc Then the men opened the windows in the 'bus, and ‚Äú the band began to play.‚Äù Just imagine the young lady lecturer shrinking into her comer, the stunning noise of ten or twelve brass instruments, reinforced by a big bass drum on the roof of the stage, every blow on which seemed to strike her on the top of her head, and also to act on the honest, staid horses like a bunch of exploding firecrackers tied to their tails. Away they flew and almost brought about the crack of doom to the 'bus and its occupants. The bandmen, however, taught by previous experiences, perceived that a fifty measures‚Äô rest would be a good thing just then, and stopped playing until the horses quieted down. After a while they began again, and as the man on top thumped mezzo forte this time the horses seemed only to be rejuvenated by the sweet sounds and behaved decorously. The cortege went pretty much all over town, and finally halted at the hotel. The bandmen and the two ladies got out of the ‚Äôbus. Miss A., summoning up all the life that was left in her, and separating herself from the crowd, got out with all becoming dignity.</t>
  </si>
  <si>
    <t>http://data.open.ac.uk/led/lexp/1453050717776</t>
  </si>
  <si>
    <t>An opportunity of thanking His Royal Highness personally for his kindness presented itself soon, for the Emperor had commanded a morning performance of Handel's Hercules, under Joachim, to take place at the White Hall of the Royal Castle in Berlin, with the Chorus of the Royal High School of Music, which was still in its early youth then, and in which the Emperor took a great personal interest. The performance, in which Mme. Joachim took the part of Dejanira and I that of her ill-fated lord, was a very interesting occasion, the audience consisting only of the Emperor, the Crown Prince and Princess, and some generals and Court officials with their wives. The Emperor seemed much pleased, and at the end had all the soloists presented to him. This was the only time I personally met that aged monarch, and the kind and sweet expression in the dear old fatherly face made a deep impression on me.</t>
  </si>
  <si>
    <t>The passage does not cover the theme of childhood/youth or mention children or young people. It focuses on a performance of Handel's Hercules attended by the Emperor, Crown Prince, and Princess, and the author's personal meeting with the aged monarch.</t>
  </si>
  <si>
    <t>http://data.open.ac.uk/led/lexp/1448325046337</t>
  </si>
  <si>
    <t>We have had this day an excellent opportunity of hearing military music, and at the same time, of seeing a military parade. The Prince Saxe, a brother of the Queen, died a few days since, at his residence in this city; and to-day the body was removed from the house to the railroad depot, from thence to be taken to Altenberg, to the family vault. About three thousand cavalry, artillery, and infantry were called out to perform escort duty. There were seven fine military bands, a part of them being composed of mixed instruments, and a part of brass only. They played in admirable style.</t>
  </si>
  <si>
    <t>The passage does not mention or describe childhood/youth or children and young people in any way. It focuses on military music and a military parade in honor of the Prince Saxe's funeral procession.</t>
  </si>
  <si>
    <t>http://data.open.ac.uk/led/lexp/1558353213541</t>
  </si>
  <si>
    <t>[Edward] Hudson, a remarkably fine and handsome young man, who could not have been, at that time, more than two or three and twenty years of age, was the nephew of Hudson, a celebrated Dublin dentist. Though educated merely for the purposes of his profession, he was full of zeal and ardour for everything connected with the fine arts; drew with much taste himself, and was passionately devoted to Irish music. He had with great industry collected and transcribed all our most beautiful airs, and used to play them with much feeling on the flute. I attribute, indeed, a good deal of my own early acquaintance with our music, if not the warm interest which I have since taken in it, to the many hours I passed at this time of my life t√™te-√†-t√™te with Edward Hudson, ‚Äî now trying over the sweet melodies of our country, now talking with indignant feeling of her sufferings and wrongs.</t>
  </si>
  <si>
    <t>The passage does not cover the theme of childhood or mention childhood/youth or children and young people. It focuses on the description of Edward Hudson, his interests, and his influence on the author's appreciation for Irish music and discussion of Ireland's sufferings and wrongs.</t>
  </si>
  <si>
    <t>http://data.open.ac.uk/led/lexp/1450278710609</t>
  </si>
  <si>
    <t>One experience is worth relating. I had a letter of introduction to Mr. X., a great man of the period, the publisher and editor of the principal Washington newspaper. Calling to see him on the day of the first of our two concerts in the old Willard Hall, I was courteously received, and after I had explained the motive of my call, I expressed the hope that he would send a reporter to the concert that evening so as to have a detailed report in the next morning‚Äôs paper, and thus help us to a full house on the second night. The good old gentleman replied that his daughter was the only person whom he could trust to write musical notices for his paper. She was not in very good health, but if she could not attend the concert he would have something written up for the morning‚Äôs issue without fail. The concert attracted a fair attendance, and gave evident pleasure. In next morning‚Äôs paper we found the ‚Äú something without fail ‚Äù in the shape of a glowing article; but,‚Äîmirabile dictu!‚Äîwe were all singers instead of players!‚Äîa kind of Hutchinson-family arrangement ; that being the sort of music then most enjoyed by the public. The notice in question contained ecstatic praise of the soprano, and also of the sympathetic alto, declaring that so good a voice had never before been heard in Washington. The tenor ‚Äú had the true timbre of a tenor voice,‚Äù ‚Äîthere was no suspicion there of a light baritone. The bass was ‚Äú a really organ-like support for the beautiful musical superstructure.‚Äù The concert was quite an ideal one, etc. These are not the exact words, perhaps, but they are the substance of the notice, which I now have, filed away in my treasury of funny happenings.</t>
  </si>
  <si>
    <t>The passage does not cover the theme of childhood/youth or mention childhood/youth or children and young people in any way. It primarily discusses a concert, a newspaper editor, and a humorous anecdote about a misleading newspaper article.</t>
  </si>
  <si>
    <t>http://data.open.ac.uk/led/lexp/1452810619236</t>
  </si>
  <si>
    <t>In 1874 the turn was Cologne's, and with no little pride and hardly less anxiety I saw my name announced for the first time in a list of soloists comprising some of the most renowned of the day. But above all, Brahms was to be there. For weeks beforehand my mind was occupied with the thought of seeing face to face the great composer whose name was then on every musician's lips as that of the man whose genius Robert Schumann had publicly proclaimed in the glowing language of an inspired prophet. And I well remember my embarrassment, and the sensation it gave me, when at last I was permitted to shake hands with him after the rehearsal of Handel's Samson, in which oratorio I had been engaged to sing the part of " Harapha." A few kind and encouraging words soon put me at my ease, and I could give myself up to scrutinising Brahms' personal appearance.</t>
  </si>
  <si>
    <t>The passage does not cover the theme of childhood/youth or mention childhood/youth or children and young people. It focuses on the author's experience as a soloist and meeting Brahms, a renowned composer.</t>
  </si>
  <si>
    <t>http://data.open.ac.uk/led/lexp/1449564033135</t>
  </si>
  <si>
    <t>In the evening I attended one of the numerous concerts given in the charming gardens which are to be found in the environs of Hamburg. We had a performance by three military bands, numbering 120 players; they played separately and unitedly, the balance of tone being in both instances remarkably even and good. Amongst other pieces Wagner‚Äôs well-known March in Tannhaiiser was played by the united bands, where, at the passage of quavers in the bass towards the end of the composition, the combined brass instruments produced a stupendous effect. Individually, too, these bands executed both classical and popular music with a care, earnestness, and spirit which showed how much personal artistic interest the different performers took in the delightful work they had in hand.</t>
  </si>
  <si>
    <t>The passage does not cover the theme of childhood/youth or mention children and young people. It primarily focuses on a concert performance by military bands and praises their musical abilities and dedication.</t>
  </si>
  <si>
    <t>http://data.open.ac.uk/led/lexp/1452553595468</t>
  </si>
  <si>
    <t>The greatest impression upon me then was made by that wonderful tenor Schnorr von Carolsfeld if I am not mistaken, the first to sing " Tristan " whom one night I had heard as "Raoul" in Meyerbeer's Huguenots. I was completely carried away by the nobility of his personality, his graceful acting, his beautiful singing, and gladly suffered the punishment of an hour's " arrest " in school the following day for being late.</t>
  </si>
  <si>
    <t>The passage does not mention childhood, youth, or children/young people in any way.</t>
  </si>
  <si>
    <t>http://data.open.ac.uk/led/lexp/1448919849796</t>
  </si>
  <si>
    <t>One of the poorest societies, and yet one of the largest, was also from Cologne, the Burger-und Handwerker gesangverein. What rendered their performance the less pleasing, though in itself poor, was the fact, that two inferior compositions, both by the director of the society (W. Herx), were sung.</t>
  </si>
  <si>
    <t>The passage does not mention childhood/youth or children and young people. It discusses a society and their poor performance.</t>
  </si>
  <si>
    <t>http://data.open.ac.uk/led/lexp/1438610692536</t>
  </si>
  <si>
    <t>Far more interesting in its way, although still not directly connected with the subject, was the appearance of the Queen in the theatre on the 31st May, being the evening after an insane attempt upon her life. The visit of Her Majesty had been expected. The opera house was filled in every part to overflowing; and on the entrance of the Queen the expression of enthusiasm was electrical. The whole audience rose to its feet, and one loud deep burst of congratulatory applause burst forth from the vast concourse of human beings. Hats and handkerchiefs were waved. Many ladies sobbed aloud. During this demonstration the Queen stood at the front of her box and curtsied repeatedly, while Prince Albert bowed in reply to the deafening congratulations. The audience would not allow the opera to proceed till the "National Anthem" had been sung, and, as a mark of especial respect, Lablache and Persiani joined the rest of the company. At the words "Scatter her enemies," in particular, the most deafening acclama- tions arose, and one cheer more was raised when Her Majesty resumed her seat in the corner of the box. On this memorable evening, Mercadante's opera, "Elena Uberti" was performed for the first time in Italian, an English version, entitled "Elena di Feltre," having been produced some time back at Covent Garden Theatre, during the engagement of Miss Adelaide Kemble. The principal character was sustained by Frezzolini, but it made no remarkable sensation.</t>
  </si>
  <si>
    <t>The passage does not cover the theme of childhood/youth or mention childhood/youth or children and young people in any way. It primarily focuses on the appearance of the Queen in the theater and the performance of an opera.</t>
  </si>
  <si>
    <t>http://data.open.ac.uk/led/lexp/1437737385709</t>
  </si>
  <si>
    <t>Thousands around me were leading dull lives of monotonous toil, with little refreshment or variety, too much shut up to ihe beer-house or the counter, tempted by want and gin, tempted also to all kinds of chicanery and petty theft, and full of sordid aims. I deter- mined to try the effect of music, and good music, upon their narrow, busy, overburdened lives. I invited Mr. C. H. DEACON, SIGNOR REGONDI incomparable on the guitar and concertina and SIGNOR PEZZE to come down and give a concert in the national school-room. The prices of admission were low - 1d. and 3d. The room was crammed; the music was a little over the people's heads; the respectable element predominated a little too much, as I expected, but the class I aimed at was fairly represented. The audience was hushed, attentive, a little awed, but intensely appreciative. I did not play myself. No one had heard me play there, so no one expected me to play then; and I might have lost my character as general manager and president had I contributed to the programme in a musical capacity. I confess the old war-horse within me began to chafe and paw the ground, impatient for action, when the players got well to work. I seemed to feel that my real place was at their side. I had been too lately weaned, but I kept my feelings to myself. I believe in music as I believe in pictures for the masses. It draws people together, oils the wheels of the social system, and very much facilitates the intercourse between a pastor and his flock. Music is better than penny readings or lectures for this purpose, chiefly because penny readings, as a rule, are so badly and stupidly conducted. For one person who can attract attention by his reading or lecturing there are a dozen who can excite interest among the poorer classes by singing and playing; and professional musicians are, as a rule, very kind and liberal in giving their services if only a fit occasion presents itself.</t>
  </si>
  <si>
    <t>The passage does not cover the theme of childhood/youth or mention childhood/youth or children and young people in any way. It primarily discusses the author's efforts to bring music to the lives of working-class people and the benefits of music in social interactions.</t>
  </si>
  <si>
    <t>http://data.open.ac.uk/led/lexp/1468765530864</t>
  </si>
  <si>
    <t>After the second act [of La belle Helene] I repaired, by appointment, to the house of Herr Reinecke, with whom, and another musical friend, I spent a most delightful evening. Here, again, music was all in all; for four hours we were entirely absorbed in it: now one plays the piano, then another ; now a duet, then an improvisation ; now a new original work, then an examination of some novelties by other composers; now a discussion on the state music of England, then the government support of music in Germany ; now organs and organists. And then (the creature comforts were not neglected) we adjourned to supper; but music, music is still the theme of our conversation.</t>
  </si>
  <si>
    <t>The passage does not cover the theme of childhood or mention children or young people in any way. It focuses on the topic of music and musical discussions.</t>
  </si>
  <si>
    <t>http://data.open.ac.uk/led/lexp/1448311366799</t>
  </si>
  <si>
    <t>[Hauptmann] called yesterday, bringing tickets to a musical performance, on the occasion of the dedication of the Music Hall of the School. It is not indeed a new hall, but an old one repaired, painted, and ornamented; it is in the same house where Bach lived, and is the very room where Bach, Hiller and others labored and conducted musical performances. Hauptmann now occupies the same apartments which were formerly occupied by the great Fuguist. The exercises, with the exception of a short address by one of the pupils, were exclusively musical, as follows: I. Prayer. "Kommet Lasset uns anbeten", Hauptmann II. Motette. "Der Geist hilft unserer Schwachheit, J.S. Bach III. Four part-songs:- 1. "O Thaeler weit, o Hoehen", Mendelssohn 2. "O sanfter, suesser Hauch", Mendelssohn (The above may be found in the "Social Glee Book," and have been sung in the Boston Musical Conventions.) 3. "Waldeinsamkeit", Hauptmann 4. "Ich stand auf, Berges Hoehen", Hauptmann IV. Motette. "Jauchzet dem Herrn", Schicht. The singing was by the choir of the school and church, which consisted of about fifty voices; Soprano and Alto by boys. It was entirely without accompaniment. A grand Pianoforte in the room was only used to announce the pitch before each piece. [... H]ere is a chorus who stand up and sing Bach‚Äôs and other most difficult motets, the most difficult vocal music perhaps ever written, by voices alone, with as much certainty as the sure aim of an experienced marksman. I think I have never before witnessed such devotion to the work as in these singers. Here is indeed entire self-committal. Every one throws all the powers he has, physical and spiritual, into the performance of the music. Every tone is attacked with a conscious certainty of success; no matter how complicated the rhythm, it is given with an energy and truthfulness that a first-rate violinist can hardly excel. The singers seem to have a perfect command of their vocal organs, and are no less certain of results than is the accomplished pianist when he strikes the keys, or the violinist when he draws the bow. There is an entire absence of that sleepiness, drowsiness, inattention, and foolish levity too often witnessed in our choirs. No looking about, or whispering, or laughing, or silliness; but close attention is ever manifested. I wish I had words to point out that consecration to the work, that deep, heartfelt interest which these choir members seem to possess; so that it might be sought for by our American singers. [...] I have never before heard a vocal chorus so prompt, so energetic, and perfect in time and tune, as on this occasion. The place, too, was holy ground, for all the great musicians have visited that saloon; Bach lived there as his home, and Handel, and Haydn, and Mozart, and Beethoven have been there. A new portrait of Bach (or rather an old one put in perfect order) has been placed at the head of the hall, and opposite to it is a fine bust of Schicht, who, though less known, was a very profound musician, as his works testify. On the whole, I have not attended a more interesting musical performance in Germany.</t>
  </si>
  <si>
    <t>The passage does not cover the theme of childhood/youth or describe or mention childhood/youth or children and young people in any way. It focuses on a musical performance and the dedication of the Music Hall of the School, as well as the choir members and their devotion to the work.</t>
  </si>
  <si>
    <t>http://data.open.ac.uk/led/lexp/1452635059028</t>
  </si>
  <si>
    <t>During the first reading rehearsal of the Mastersingers, the so - called "Correctur -Probe," i.e. rehearsal for the sake of correcting eventual mistakes in the parts, the whole orchestra from time to time would break into bursts of laughter at the awful dissonances-- times have changed!-- when suddenly Rietz stopped the orchestra, saying, "Gentlemen, this sounds so well-- there must be something wrong in the parts!"</t>
  </si>
  <si>
    <t>The passage does not mention or describe childhood, youth, or children/young people.</t>
  </si>
  <si>
    <t>http://data.open.ac.uk/led/lexp/1437991986836</t>
  </si>
  <si>
    <t>Is it a cloud passing over the sky? There seems to be a shuddering in the branches the light fades upon yonder sunny woodlands the foreground darkens apace. The whole scene is moving, but so slowly that it seems to change like a dissolving view. I see the two figures of Gurnemanz and Parsifal moving through the trees they are lost behind yonder rock. They emerge further off higher up. The air grows very dim; the orchestra peals louder and louder. I lose the two in the deepening twilight. The forest is changing, the land is wild and mountainous. Huge galleries and arcades, rock-hewn, loom through the dim forest; but all is growing dark. I listen to the murmurs of the "Grail‚Äù the "Spear‚Äù, the "Pain," the "Love and Faith" motives hollow murmurs, confused, floating out of the depths of lonely caves. Then I have a feeling of void and darkness, and there comes a sighing as of a soul swooning away in a trance, and a vision of waste places and wild caverns; and then through the confused dream I hear the solemn boom of mighty bells, only muffled. They keep time as to some ghostly march. I strain my eyes into the thick gloom before me. Is it a rock, or forest, or palace?</t>
  </si>
  <si>
    <t>The passage does not mention childhood, youth, or children and young people. It focuses on the changing scenery, the movement of figures, and the atmosphere created by the music and descriptions of the surroundings.</t>
  </si>
  <si>
    <t>http://data.open.ac.uk/led/lexp/1438771010421</t>
  </si>
  <si>
    <t>In the meanwhile, one step had already been taken by Mademoiselle Lind, in retractation of her resolution to appear no more upon the boards of a theatre. After considerable discussion between the gentleman with whom the future destiny of the young singer was then under- stood to be linked, and myself ‚Äî the stipulation that the concerts in which she was to take part, should take place at Exeter Hall and at Exeter Hall alone, was waived; and it was announced in the managerial prospectus that Mademoiselle Lind would sing in six concerts at Her Majesty's Theatre. The first of these "Grand Classical Performances," as they were termed, took place (within two days of the first appearance of Mademoiselle Parodi) on Thursday, the 15th April. The concert consisted of a "recital," as it would be called in modern musical phraseology, of Mozart's opera of "Il Flauto Magico" in its entirety, in the ordinary concert form, without "scenery, dresses, or decorations." The result of this experiment was a perfect failure. Could it have been otherwise? Any device to treat a lyrical drama as if it were not a drama, or, in other words, to cheat a theatrical representation of its necessary appliances, so as to evade the "stage," could be nothing but a failure. The great masterpiece of Mozart without the essential accessories of scenery and action, without the illustrative resources which the composer himself contemplated, was simply rendered dreary and incomprehensible. Where was the well-known "Jenny Lind" crush? The house was comparatively empty. Where was the customary enthusiasm amounting to a mania? The applause was cold and feeble. The singer, who had been accustomed to hear those same walls ring with plaudits, could not but feel chilled at the faint and rare echoes of that night, so different from the noisy demonstrations of the previous year. The "Flauto Magico" was accordingly the first and last of these disappointing "grand classical performances," permission for which had been with so much difficulty wrung from Mademoiselle Lind.</t>
  </si>
  <si>
    <t>The passage does not cover the theme of childhood/youth or mention children or young people. It primarily discusses the concert performances of Mademoiselle Lind.</t>
  </si>
  <si>
    <t>http://data.open.ac.uk/led/lexp/1448278425221</t>
  </si>
  <si>
    <t>During a visit to Moscheles, when I gathered the materials for this communication, as well as many other pieces of interesting information which I cannot now mention, he was so kind as to play to me for half an hour or more, various piano forte studies and other music, illustrative of the powers and progress of the instrument.</t>
  </si>
  <si>
    <t>The passage does not cover the theme of childhood/youth or mention children and young people. It focuses on a visit to Moscheles and the music played during the visit.</t>
  </si>
  <si>
    <t>http://data.open.ac.uk/led/lexp/1438162296864</t>
  </si>
  <si>
    <t>The other representation (Her Majesty's Theatre, May 19, 1877) is fraught with sad memories and undying admiration for a courageous woman and a true artist. It had been known for some time that Theresa Tietjens was suffering from cancer; and, after much hesitation, the doctors decided to perform an operation before the end of May. ‚ÄúLucrezia" was announced for the 19th, and among the prima donna's friends it was pretty well understood that this would be her last appearance before the operation was performed. When the day arrived Tietjens was far too ill to be really fit to sing. It was distinctly against her medical advisers' wish that she insisted upon keeping faith with her manager and the public‚Äî a practice that she had persistently adhered to throughout her career. How she contrived to get through the opera I shall never understand. It can only be compared to some splendid example of martyrdom. She fainted after each of the acts, but immediately on recovering consciousness decided to proceed with the performance. Never so much as a look or gesture betrayed to her audience the mortal anguish she was suffering. Only the initiated knew how much of reality there was in the terrible scream of agony uttered by Lucrezia in the final scene‚Äîwhen she perceives that her son is dead. As it rang through the house the audience shuddered. Yet the brave artist would not shirk her fall at the end. What it cost her could be guessed, however, from the fact that after the curtain had been twice raised in response to rapturous plaudits, she still lay motionless upon the ground. She had once more become insensible. In the following week the operation was performed, but the case was hopeless, and on October 3, 1877, Theresa Tietjens breathed her last. She was laid to rest at Kensal Green Cemetery, in the presence of a vast crowd, amid tokens of public grief such as no foreign artist before her had ever been vouchsafed on English soil.</t>
  </si>
  <si>
    <t>http://data.open.ac.uk/led/lexp/1444079378240</t>
  </si>
  <si>
    <t>I well remember the enthusiasm to which Hector Berlioz gave expression a propos of what he termed the "splendid self-abnegation" displayed with respect to the rehearsals of his Damnation de Faust by the executant members of the Musik-Verein, who, day after day and evening after evening, at the coldest time of the year, in Vienna‚Äî the week before Christmastide ‚Äî sate "repeating" his numbers for four and five hours at a stretch.</t>
  </si>
  <si>
    <t>http://data.open.ac.uk/led/lexp/1438612728607</t>
  </si>
  <si>
    <t>On Saturday the 11th March, then, the season of 1843 opened ‚Äî and opened brilliantly, in spite of the questionable choice of the opera of the night. The "Adelia" of Donizetti had been selected for the reappearance of Persiani and the debut of Conti. "Adelia" had never been accounted one of the most esteemed operas of the prolific composer, even in Italy. With the anti-Donizetti feeling strong in England (the bigoted lovers of the old school having just then no one else to abuse, in default of the Verdi, who was yet to come), the choice; was, as all must admit, hazardous. The opera, in a musical point of view, was not a success; although the remarkable execution of Persiani, who was enabled to show all her grace and flexibility in a rondo at the conclusion, "brought down the curtain" with applause; Conti was received as a steady, zealous, and even energetic tenor, but failed to excite any marked enthusiasm, or to realise the high expectations of the public.</t>
  </si>
  <si>
    <t>The passage does not mention or describe childhood, youth, children, or young people. It solely discusses the opera performance and the reception of the singers.</t>
  </si>
  <si>
    <t>http://data.open.ac.uk/led/lexp/1438253717853</t>
  </si>
  <si>
    <t>Mackenzie was less lucky in his second attempt. Again he had the misfortune to be hampered by one of Dr. Hueffer's elephantine librettos. Hence ‚ÄúThe Troubadour‚Äù with its ghastly climax, wherein the erring heroine is compelled by her husband to drink a goblet filled with the blood of the fascinating Guillem de Cabestanh, proved too much for even those who admired the melodic charm and dramatic power of the music. This was the novelty for 1886.</t>
  </si>
  <si>
    <t>The passage does not describe or mention childhood, youth, children, or young people. It discusses a failed attempt at creating a musical piece, focusing on the libretto and the reception of the music.</t>
  </si>
  <si>
    <t>http://data.open.ac.uk/led/lexp/1448659394533</t>
  </si>
  <si>
    <t>The competition-singing, harmonious, now began, and the different societies followed in quick succession. The name of the society about to sing was announced by a placard so disposed as to be seen by the whole assembly, and also by the standard or banner of the society, which always preceded the members as they came forward on the stage, and waved encouragement over them while they contended for the prize. It may be remarked, that many of these banners were very elegant, being made of the richest velvet or satin, with gold or silver embroidery of mottos, or emblematic figures. Each society sang two pieces, under its own director, entirely without accompaniment.</t>
  </si>
  <si>
    <t>The passage does not mention or describe childhood, youth, children, or young people in any way. It focuses on a competition-singing event and the presentation of different societies.</t>
  </si>
  <si>
    <t>http://data.open.ac.uk/led/lexp/1448706202822</t>
  </si>
  <si>
    <t>At the conclusion of the singing, Herr Burgermeister Hammers came forward to the front of the stage, and being surrounded by the banner-bearers, each bearing the banner of his respective society, announced to the audience, in clear and distinct tones, amidst the loud cheerings of the assembly, the flourish of trumpets, and the waving of banners, the names of the composers to whom premiums had been awarded by the committee on composition. [...] These announcements were successively received with the loud applause of trumpets, drums, and voices; while banners waved and beauty smiled at art‚Äôs success.</t>
  </si>
  <si>
    <t>http://data.open.ac.uk/led/lexp/1438157398793</t>
  </si>
  <si>
    <t>He could go back a good many years, too, could my musical schoolmaster. When in the mood he would tell us how, as a youth, he had been taken to St. Andrew's Hall to hear the great Paganini. With an air of awe he would describe the weird aspect and lean, lank form of the illustrious fiddler, as he stood upon the platform in his closely buttoned swallow-tailed coat, playing amid a silence so intense that his auditors almost feared lest their breathing might break the spell. 'Never before or since,' my teacher would say, ‚Äòhave I seen an audience wrought to such a pitch of excitement. It was partly the influence of the individual himself, no doubt; but it was also due to the strangely wonderful beauty of the tone that he obtained from his instrument, and the fascination of a method which completely concealed the nature of the difficulties he surmounted. As I listened I seemed to forget that Paganini was a man. Gradually he assumed the character of a magician, an executant endowed with positively supernatural powers!'</t>
  </si>
  <si>
    <t>The passage does not cover the theme of childhood/youth or mention children or young people. It focuses on the experiences of the musical schoolmaster as a youth and his awe-inspiring encounter with Paganini.</t>
  </si>
  <si>
    <t>http://data.open.ac.uk/led/lexp/1437637327937</t>
  </si>
  <si>
    <t>I remember perfectly well falling into a kind of dream as I leant over the painted iron balcony and looked down on this splendid vista. The silverbell-like tones of an Erard it was the 1000 guinea piano pierced through the human hum, and noise of splashing waters, but it was a long way off. Suddenly, in the adjoining gallery, the large organ broke out with a blare of trumpets that thrilled and riveted me with an inconceivable emotion. I knew not then what those opening bars were. Evidently something martial, festal, jubilant, and full of triumph. I listened and held my breath to hear MENDELSSOHN'S "Wedding March" for the first time, and not know it! To hear it when half the people present had never heard of MENDELSSOHN, three years after his death, and when not one in a hundred could have told me what was being played that is an experience I shall never forget. As successive waves of fresh inexhaustible inspiration flowed on, vibrating through the building without a check or a pause, the peculiar Mendelssohnian spaces of cantabile melody alternating as they do in that march with the passionate and almost fierce decision of the chief processional theme, I stood riveted, bathed in the sound as in an element. I felt ready to melt into those harmonious yet turbulent waves and float away upon the tides of "Music's golden sea setting towards Eternity." The angel of TENNYSON'S Vision might have stood by me whispering, ‚ÄòAnd thou listenest the lordly music flowing from the illimitable years‚Äô. Someone called me, so I was told afterwards, but I did not hear. They supposed that I was following, they went on, and were soon lost in the crowd. Presently one came back and touched me, but I did not feel. I could not be roused, my soul was living apart from my body. When the music ceased the spell slowly dissolved, and I was led away still half in dreamland. For long years afterwards the "Wedding March‚Äù which is now considered banale and claptrap by the advanced school, affected me strangely.</t>
  </si>
  <si>
    <t>The passage does not cover the theme of childhood/youth or describe or mention childhood/youth or children and young people. It primarily focuses on the author's experience of hearing Mendelssohn's 'Wedding March' and the emotions it evoked.</t>
  </si>
  <si>
    <t>http://data.open.ac.uk/led/lexp/1437993458963</t>
  </si>
  <si>
    <t>The performance of the Rheingold will live long in my memory, as the extreme realisation of weird beauty steeped in atmosphere such as may be in some other planet, flushed with sunset or moonrise. This music is like a land of dreams, into which the spirit breaks at times, and, hurrying back a million of years, discovers, on the surface of far-off seas, or dim caverns, the light that has long since gone out for ever. The elemental prelude of deep and slumbrous sound wafts us away from all account of time and space of the present. The vast hall, full of silent human beings, has been touched by the magician's wand. All grows dark, and the dim grey-green depths of the Rhine alone become visible. We strain our eyes into the dimness, and are aware of the deep moving of the Rhine water. The three Rhine daughters grow visible, swimming midwater, swimming and singing, guardians of the Rheingold. What unearthly, unhuman, magical, snatches of sweetest song! There is at last realized the creature of legend, the Undine at once more and less than human.</t>
  </si>
  <si>
    <t>The passage does not mention childhood, youth, or children and young people. It focuses on the performance of Rheingold and describes the atmosphere and beauty of the music.</t>
  </si>
  <si>
    <t>http://data.open.ac.uk/led/lexp/1448393386565</t>
  </si>
  <si>
    <t>A new mass, by Adam, was lately performed in the town of Avray. The composer, accompanied with a choir of singers, went from Paris for the purpose, taking with them one of Alexander‚Äôs melodeons, and a harp, as a substitute for organ and orchestra. The accompaniment was so arranged and distributed between the reeds and the strings as to produce a fine effect. A Credo from Cherubini, and a Gloria by Dietsch, were also well performed.</t>
  </si>
  <si>
    <t>The passage does not mention or describe childhood, youth, or children and young people. It focuses on a new mass performance, the composer, singers, instruments, and the quality of the music.</t>
  </si>
  <si>
    <t>http://data.open.ac.uk/led/lexp/1435611140410</t>
  </si>
  <si>
    <t>Having seen all the cathedrals in England, except Chichester and Winchester, on my way to the Isle of Wight I stopped at the latter city to view that imposing structure. I entered during the afternoon service, just as the anthem began, and heard the organ without seeing it. I was at the western end, and was riveted to the spot on viewing the splendid architecture. The eye traverses the roof in one unbroken line of five hundred and fifty feet, the organ being removed to one side of the choir that it may not interrupt this magnificent view. The movement that was performing I recognised to be the chorus ' O, Father, whose almighty power,' in Judas Maccabeus, and it well harmonised with the solemn grandeur of the place.</t>
  </si>
  <si>
    <t>The passage does not cover the theme of childhood/youth or mention children and young people. It primarily describes the author's visit to a cathedral and their experience of the architecture and music.</t>
  </si>
  <si>
    <t>http://data.open.ac.uk/led/lexp/1448660876121</t>
  </si>
  <si>
    <t>After a recess of about forty minutes, during which time there was a general retreat to the garden, to engage in the performances there, the societies from towns of ten thousand inhabitants or more, of which there were four in number, constituting the first class, resumed and completed the prize-contest-singing. Three of these societies (of the first class) sang exceedingly well; but the ‚ÄúConcordia‚Äù from Bonn was decidedly superior to all the others, and the loud, long applause that followed their performance seemed to be a decision by the audience in anticipation of that of the judges, awarding to them the first prize.</t>
  </si>
  <si>
    <t>The passage does not cover the theme of childhood or mention children or young people. It focuses on the performances of singing societies and the anticipation of the judges' decision.</t>
  </si>
  <si>
    <t>http://data.open.ac.uk/led/lexp/1449478940431</t>
  </si>
  <si>
    <t>We gave ten concerts in Hobart (population about twenty thousand), all well attended, with one great crowd on the night of a concert given under the patronage of the new governor.</t>
  </si>
  <si>
    <t>The passage does not cover the theme of childhood/youth or mention children and young people. It focuses on concerts given in Hobart and the attendance of the concerts.</t>
  </si>
  <si>
    <t>http://data.open.ac.uk/led/lexp/1444162817885</t>
  </si>
  <si>
    <t>One afternoon, during the early summer of 1868 ‚Äî a few days after the first production at Munich of the " Meistersinger von Nuernberg" ‚Äî I chanced to call in at the gloomy old practice-room in the Tuchlauben, just as the students were settling down at their desks, with faces, as it struck me upon glancing round the semi-circle, a thought graver than usual. Hellmesberger was already enthroned; but as soon as he caught sight of me he jumped up, evidently in a great state of excitement, grasped both my hands, and exclaimed ‚Äî "How fortunate that thou shouldst have visited us to-day ! Now I will show thee what these children can do. The full score of the ‚ÄúMeistersinger ' has just reached us, and I am now going to take them a prima vista through the overture." So saying, he gave the accustomed three quick, smart raps, and a breathless silence succeeded the clamour of tuning and chatter that had hitherto prevailed [‚Ä¶].To say that I was surprised at the general correctness, vigour, and fire with which this heterogeneous gathering of lads and lasses interpreted one of the most laborious and intricate orchestral compositions in existence, is to describe very inadequately the sensations I experienced upon listening to the " Meistersinger " Overture, played at sight by the students of the Vienna Conservatorium. That the rendering was somewhat coarse and rough, shaky as to time here and there, and lacking in light and shade throughout, I do not contest. But not a single break- down occurred, nor was the orchestra pulled up once by its conductor; whose face was radiant with pride and pleasure when he laid down his baton at the conclusion of the Vorspiel. All he said was "Kinder, es war gar nicht so schlecht!" (Children, it was really not so bad) ; upon which the ‚Äú children " set up a cheering and clapping of hands that obviously afforded their gifted instructor the liveliest gratification.</t>
  </si>
  <si>
    <t>The passage does not cover the theme of childhood/youth or mention children and young people. It primarily focuses on the students of the Vienna Conservatorium and their performance of the 'Meistersinger' Overture.</t>
  </si>
  <si>
    <t>http://data.open.ac.uk/led/lexp/1448659532009</t>
  </si>
  <si>
    <t>After six societies had sung, a recess of half an hour was proclaimed, when the vast multitude retired to the garden, where greetings were given and friends welcomed, and refreshments abundant were passed round, with ‚Äúwine which maketh glad the heart of man.‚Äù It was interesting to move about among the thronged avenues and crowded tables, see the eating and drinking and smoking, and hear the mirthful laugh and lively prattle of the busy people. It was fraught with instructive lessons, too; but we must not moralize now, but only attempt to describe. The half-hour having been prolonged by one half or more, the sound of the trumpet was heard, calling again to action, and soon the contest was resumed.</t>
  </si>
  <si>
    <t>The passage does not mention or describe childhood or young people in any way. It focuses on a gathering of people, their activities, and the resumption of a contest.</t>
  </si>
  <si>
    <t>http://data.open.ac.uk/led/lexp/1438707526102</t>
  </si>
  <si>
    <t>The theatre opened on Saturday, the 19th February, with Verdi's opera of "Ernani," which had been selected as a favourable framework for the debuts of no less than three new artists ‚Äî viz., Mademoiselle Cruvelli as Elvira, Signer Cuzzani as Ernani, Signor Beletti as Silva. Although Sophie Cruvelli, at this stage of her career, may not have been a faultless vocalist ‚Äî (and it has been already seen how Rubini had declared, "Give her good models to study, and a good master, and she mil be great") ‚Äî she came, nevertheless, before the London audience with so many natural advantages that she was at once acknowledged as certain to become a general favourite. Indeed, it may be fairly assumed that, had not Jenny Lind so completely absorbed the public mind and thus rendered any rivalry in public estimation almost impossible, Sophie Cruvelli would have exercised even greater sway over the operatic world of London. She was endowed with rare and precious gifts ‚Äî a magnificent organ, sufficient artistic capacity, and a highly attractive person. She possessed, too, a certain quality which might become a treasure or a bane, according to the way in which she applied it. This was an impulsive, ardent, almost reckless genius ‚Äî a quality capable of achieving great results, but requiring to be reined in by judgment, taste, and tact, so as not to overspring the boundaries of legitimate art, or (in common parlance) to "run wild." Had she the tact, the taste, the judgment? Upon these depended her future greatness. There is no doubt, however, that in spite of the sudden and awful nervousness which fell upon her when for the first time she faced the densely-crowded audience of Her Majesty's Theatre, the aspect of which somewhat paralysed her efforts in her aria entrata, Sophie Cruvelli did achieve a signal success on the occasion of her debut. When once the undeniable spirit within was aroused, she carried all before her by its power. She was young, handsome, impulsive, clever; and with these advantages, she could hardly fail to be irresistible. By the side of this strangely-gifted child of genius, another debutante already mentioned obtained a success equally certain, perhaps even more solid. Steady and sound as a musician, Beletti seemed to place his feet upon the boards of the opera-house with a consciousness that it was firm ground. He had a sonorous and flexible voice, sang in a careful, correct style, with a voluble delivery, but was endowed with little power as an actor. Beletti took up his position from the very first evening of his appearance ‚Äî a position incontestable and uncontested. This was a pleasing circumstance for her who had in some measure staked her own reputation for judgment on the success of her estimable comrade. Cuzzani, the favourite of the Berliners, was less happy in his debut. He was pronounced to be ‚Äúpleasant," "nice," or any other epithet that did not go beyond a certain succes d'estime. He appeared under the disadvantage of an influenza; but the judgment of the public was never wholly reversed, either on subsequent evenings or in other operas. So great had been the popularity of Gardoni during the previous season, that to produce their pet sympathetic tenor before the habitues of Her Majesty's Theatre, was ever to "play a trump card." On this account the young singer was "cast" for the character of the king in "Ernani‚Äù; the part in the original score being written for a baritone. Some of the music was consequently transposed for Gardoni. But the commanding power of voice required to enable him to predominate in the great finale of the third act, was wanting ; and accordingly the reputation of the favourite tenor nowise gained by this venture. Still, by dint of all the varied interest due to the novelty of the "cast," "Ernani" worked its way, and gave a very important prestige to the opening of Her Majesty's Theatre for the season of 1848.</t>
  </si>
  <si>
    <t>The passage does not cover the theme of childhood/youth or mention children and young people. It primarily discusses the debut performances of several opera artists and the reception of their talents.</t>
  </si>
  <si>
    <t>http://data.open.ac.uk/led/lexp/1438685629660</t>
  </si>
  <si>
    <t>On Tuesday the 12th of March, "I Lombardi," another opera by Signor Verdi, was given for the first time, with the names of Grisi, Mario, and Fornasari, and was illustrated by scenery and dresses, which at this period were considered unsurpassed. Here was again a success- nay, a great and noisy success ‚Äî but yet a doubtful one. After the comparative unanimity with which "Nabucco" had been received, it seemed necessary for the forces of the opposition to recommence the attack against a school which now threatened to make its way with the town. Party spirit on the subject was again rife. Whilst, by the Anti-Verdians, "I Lombardi" was declared to be flimsy, trashy, worthless ; the Verdi party, and the adherents of the modern Italian school, pronounced it to be full of power, vigour, and originality. The one portion asserted that it was utterly devoid of melody ‚Äî the other, that it was replete with melody of the most charming kind; the one again insisted that it was the worst work of the aspirant ‚Äî the other, that it was the young composer's chef-d'oeuvre. And in the midst of this conflict ‚Äî so analogous to the old feud between the partizans of Gluck and Piccini ‚Äî public opinion, as usual, seemed undecided and wavering, uttering its old formula of "Well! I don't know!" The music, too, was weighed down by a rambling, ill-constructed, uninteresting libretto ; and it is really difficult, under such conditions, to sunder the merit of the musical "setting" from the demerit of the text. "I Lombardi," however, was played frequently, and even to crowded houses.</t>
  </si>
  <si>
    <t>The passage does not cover the theme of childhood/youth or mention children or young people. It discusses an opera performance and the conflicting opinions of its reception.</t>
  </si>
  <si>
    <t>http://data.open.ac.uk/led/lexp/1437843377951</t>
  </si>
  <si>
    <t>To dwell upon the reports of his first appearance at Vienna would be only to repeat what ha&amp;amp; already been said. "The first note that he played on his Guarnerius," writes M. SCHILLING in the Lexique Universel de Musique, "indeed, from his first step into the room, his reputation was decided in Germany. Acted upon, as by an electric spark, a brilliant halo of glory appeared to invest his whole person, he stood before us like a miraculous apparition in the domain of Art!" He gave concerts in the capital of Austria on the 13th, I6th, and 18th of April 1828. The greatest players and musicians from all parts flocked to hear him. MAYSEDER, JANSA, SLAWICH, STREBINGER, BOHAI, united in extolling the new prodigy. In a very few days Vienna seemed to be turned upside down no class of people was unmoved by the presence of this extraordinary man. The newspapers were full of verses and articles on PAGANINI. Cravats, coats, gloves, hats, shoes, and even cigar-cases and snuff-boxes everything was now a la Paganini. The fashionable cooks called new dishes by his name; any great stroke at billiards was a coup a la Paganini.</t>
  </si>
  <si>
    <t>The passage does not cover the theme of childhood/youth or mention children or young people. It focuses on Paganini's performances and the impact he had on Vienna's society.</t>
  </si>
  <si>
    <t>http://data.open.ac.uk/led/lexp/1434118502310</t>
  </si>
  <si>
    <t>Extracts from Diaries - Saturday, 18th June.‚ÄîMy father having been invited to see the Crystal Palace in its still unfinished state, we packed ourselves a carriage full to accompany him. After passing Dulwich the country prospect became charming, and soon we perceived the new building on a wooded height. Mr. Phillips, Mr. Layard, and Mr. Owen Jones, guided us and a large party over this wonderful construction, which promises to realise Aladdin's Palace. From the galleries the view is beautiful, and was evidently enjoyed by the eighty singers from Cologne, who had been brought over by Mr. Mitchell. By degrees all visitors had collected (400 or 500) in a comparatively small corner of the galleries, when suddenly the eighty began to sing ; and grandly did their voices sound, electrifying the workpeople of all tongues and nations, who ceased hammering, and joined in a loud hurrah as soon as the first song ended.</t>
  </si>
  <si>
    <t>The passage does not mention or describe childhood/youth or children and young people. It focuses on the visit to the Crystal Palace and the experience of the visitors.</t>
  </si>
  <si>
    <t>http://data.open.ac.uk/led/lexp/1438264789808</t>
  </si>
  <si>
    <t>Imagine two concert performances of ‚ÄúParsifal" (with very few cuts, moreover) being given in London only a couple of years after the first production of that glorious music-drama at Bayreuth! Yet this was actually done in the autumn of 1884 by the Royal Choral Society, under Joseph Barnby, with Therese Malten (the original Kundry), Gudehus, and Scaria in the principal parts. And really the exacting work was very creditably interpreted.</t>
  </si>
  <si>
    <t>The passage does not mention childhood or youth, children, or young people. It describes a concert performance of the music-drama 'Parsifal' in London.</t>
  </si>
  <si>
    <t>http://data.open.ac.uk/led/lexp/1448038803075</t>
  </si>
  <si>
    <t>We have had opportunity to attend but one public religious service in London, in the daily cathedral service at St. Paul‚Äôs. It was nearly the same as at the Worcester cathedral. The choir is a little larger, but the same irreverent hurrying prevails. The manner of treating the cadences in the chant I like, for there is no singing, drawling style, but the tones are short and words quickly spoken; but with respect to the chanting in other respects, or in general, it is all confused, inarticulate, rapid and unsatisfactory ‚Äî still it is not relatively, perhaps, much quicker than the other parts of the service. A company of hungry ones in a second or third-rate American hotel do not eat their dinner in greater speed than these humble confessions and prayers are recited.</t>
  </si>
  <si>
    <t>http://data.open.ac.uk/led/lexp/1438436113840</t>
  </si>
  <si>
    <t>The following is the translation of a letter which Gounod addressed to Jean de Reszke in 1892 (the year of the composer's death), on the day after the tenor's appearance in the one-hundredth performance of ‚ÄúRomeo" at the Paris Opera: My dear Jean: You literally surpassed yourself last night. Perhaps that surprises you? It does me, too. Nevertheless, it is true. Never have you carried to such a height that beauty of diction and gesture, that correctness and expressiveness of accent, that control of voice production ‚Äî in a word, that perfectly balanced proportion which alone makes the great artist by placing him beyond the danger of extremes, the perpetual temptation of the incompetent. Thanks and bravo, again and always! May heaven preserve you and leave us your beautiful art as long as possible! Of such as you we have great need. Remember me to dear Edouard, who, like yourself, has the air of having been born in his role, and believe me, both of you, Cordially yours, Ch. Gounod.</t>
  </si>
  <si>
    <t>The passage does not cover the theme of childhood/youth or mention children and young people. It is a letter from Gounod to Jean de Reszke praising his performance in the opera 'Romeo'. It focuses on artistic talent and the admiration for the recipient.</t>
  </si>
  <si>
    <t>http://data.open.ac.uk/led/lexp/1437823120662</t>
  </si>
  <si>
    <t>It was at Florence, for instance (and not in a prison), that PAGANINI first played upon only two the first and fourth strings, and then upon one the fourth string. Being in love with a lady of the Court, who reciprocated his attachment, he gave out that he would depict upon his violin a Scene Amoureuse; the treble string, we presume, was the lady, and the fourth string the gentleman. The emotional dialogue was carried on between the two in a manner which fairly overcame the audience with delight, and led to the GRAND DUCHESS requesting him to try one string alone next time. How he succeeded in that exploit is known to all the world, for he ever afterwards retained an extreme partiality for the fourth string.</t>
  </si>
  <si>
    <t>The passage does not cover the theme of childhood/youth or mention children or young people. It primarily talks about Paganini's performance in Florence and his preference for playing certain strings on his violin.</t>
  </si>
  <si>
    <t>http://data.open.ac.uk/led/lexp/1438684753313</t>
  </si>
  <si>
    <t>On Tuesday the 17th of March, the "run" of "Nino" was interrupted, to give a trial to three young artists of some note, and of still greater promise. The opera of "Ernani" was selected, to enable Madame Pasini, Signor Castigliano (a pupil of Rubini), and Signor Bencich to appear, as soprano, tenor, and baritone, in the principal characters of that opera. All three failed, Signor Bencich alone being voted tolerable.</t>
  </si>
  <si>
    <t>The passage does not mention childhood or young people. It only mentions three young artists, but it does not focus on or describe their childhood or youth.</t>
  </si>
  <si>
    <t>http://data.open.ac.uk/led/lexp/1438532730981</t>
  </si>
  <si>
    <t>The elements were thus ripe for a fresh triumph when the time came for the production of ‚ÄúI Rantzau'' on July 7. Mascagni's third opera had seen the light at Florence only in the previous November. The book appeared to offer a promising combination, being written by the librettist of ‚ÄúCavalleria Rusticana‚Äù and founded upon a novel, ‚ÄúLes Deux Freres,'' by MM. Erckmann - Chatrian, the authors of ‚ÄúL'Amico Fritz." Unfortunately, the material of the plot proved altogether inadequate for a four-act opera, while the love interest which so largely predominated in ‚ÄúL'Amico Fritz'' was here subordinated to the events of a sordid quarrel between two wilful, ill-tempered brothers. Moreover, Mascagni treated the quarrel in an intensely tragic vein, which is nowhere more strikingly exemplified than in the long and elaborate finale to the first act. This ambitious piece of writing I have described as strong, rugged, original, and clever. ‚ÄúNevertheless, a big effort of the imagination is required to suppose an entire village so upset by a squabble over a field as to stand in two sections in the open piazza, shouting at each other for ten minutes by the clock!" Even a street row in Nuremberg, aroused by a matter of genuine public interest, was depicted by Wagner in less time than that. So, despite the presence and cooperation of the genial young composer, ‚ÄúI Rantzau‚Äù was not a success. The principal parts were sung by Melba, De Lucia, Ancona, David Bispham, and Castelmary, and the opera was mounted in thoroughly efficient style.</t>
  </si>
  <si>
    <t>The passage does not cover the theme of childhood/youth or mention children or young people in any way. It discusses the production and reception of an opera, focusing on the plot, characters, and performances.</t>
  </si>
  <si>
    <t>http://data.open.ac.uk/led/lexp/1468167504821</t>
  </si>
  <si>
    <t>On the afternoon of the same day I accompanied a friend to hear the usual weekly rehearsal of the members of the celebrated Berlin Singing Academy. It was a most interesting gathering of nearly eighty singers ; there seemed to be about twenty-four sopranos, twenty altos (all females), sixteen tenors, and sixteen basses. They were conducted by Professor Griel, Herr Blumner presiding at the piano. The programme included : ‚Äî 1. Choral (from a Motet), J.S. Bach 2. ‚Äú Sancta Maria ‚Äù, Hellwig 3. Motet, ending with Choral ‚Äú Der Hirte Israel‚Äù, J.S. Bach 4.Mass,‚ÄúLobgesangamSchopfung‚Äôs Morgen ‚Äù, Reichard The tone of the bass voices was remarkably good and sonorous, the lower notes, even as low as double D, being sung with perfect clearness of intonation ; but the other sections did not appear to me to equal corresponding voices of well trained choirs in our own country. The discipline and order, however, of the whole affair cannot be too highly commended to the notice of similar societies at home. Members, as they entered the orchestra, first politely saluted the conductor, then the pianist, and quietly took their allotted seats, where their copies were found arranged in the order of practice. No talking or annoying noises were allowed in any part of the room during the perform¬≠ance of a piece, and the few of the audience who happened to arrive late exhibited that respect, which all Germans seem to entertain, for the art, and showed their indisposition to mar the enjoyment of others by gently and cautiously moving on tip-toe as short a distance as possible. All the choir stood whilst singing, but whenever any part had several bars rest, those, whose voices were not needed sat down, and at a glance of the conductor‚Äôs eye, who was always ready to give the signal, rose en masse with military precision just before the commencement of their part.</t>
  </si>
  <si>
    <t>The passage does not cover the theme of childhood/youth or mention childhood/youth or children and young people. It primarily describes a visit to a singing rehearsal and focuses on the behavior and organization of the choir members.</t>
  </si>
  <si>
    <t>http://data.open.ac.uk/led/lexp/1434030219324</t>
  </si>
  <si>
    <t>Extract from a Contemporary Notice, Monday morning: 30th April; Totteridge - Yesterday we dined at the Palace‚Äîthe dinner-party and no one else,‚Äîheard in the evening a set of German singers and musicians, part of a company who will perform German operas, to which I look forward with great pleasure. To-morrow we are to go to the Queen's Concert‚Äîand those not included in the invitation will enjoy the first German opera, for which we have taken a box, as in duty bound.</t>
  </si>
  <si>
    <t>The passage does not cover the theme of childhood/youth or mention children and young people in any way. It solely discusses dinner parties, German singers and musicians, German operas, and a Queen's Concert.</t>
  </si>
  <si>
    <t>http://data.open.ac.uk/led/lexp/1449567312089</t>
  </si>
  <si>
    <t>[The] Havana troupe was notable for its corps of fine singers, among them being some of the world‚Äôs foremost artists. Tedesco, the soprano, was truly a great dramatic singer. After the Boston season was over, she went to Paris, and easily won the first place in all European opera houses. Then there was Vita, the contralto, a splendid singer, second only to Alboni. Then came Perelli, the tenor, who was a fine singer, a thorough musician, and a remarkable pianist This artist after leaving Boston made his home in Philadelphia. There was also Novelli, a magnificent basso, who became well known in Boston, as he visited that city many times subsequently. The opera had a good effective chorus, and a complete orchestra, with Arditi (afterward so well known) as maestro, or conductor, and first violin,‚Äîit being the custom in those days for the leader to beat time with his bow, playing on his violin when he desired to assist or to animate his men. [‚Ä¶] I must not omit to say that Arditi was a true virtuoso on the violin. [‚Ä¶] They had for contrabasso the world-renowned Bottesini, a veritable Paganini on his big instrument. The troupe performed but three times per week. That also was the prevailing custom of the day. [‚Ä¶] It was customary for the troupe to give concerts in the theatre on Saturday evenings, on which occasions Arditi and Bottesini played solos.</t>
  </si>
  <si>
    <t>The passage does not cover the theme of childhood/youth or mention children or young people. It primarily discusses the members and performances of the Havana troupe and their musical talents.</t>
  </si>
  <si>
    <t>http://data.open.ac.uk/led/lexp/1433105035580</t>
  </si>
  <si>
    <t>The work of Dr. Croft, entitled Musica Sacra, was the first folio music-book engraved in this country, and it laid the foundation of good music in the choir of the Great Meeting, Leicester [...] As the anthems of these masters could not be well performed without an organ, my father prevailed upon the Puritan heads of the congregation to concede some of their rigid opinions, and to allow the use of a bass viol to support the voices in the performance of these divine compositions. This was the first instrument of its kind introduced into a dissenting meeting house, and was, for a time, censured as approaching too near the ceremonies of the Church.</t>
  </si>
  <si>
    <t>The passage does not mention or describe childhood or young people in any way. It focuses on the work of Dr. Croft and the introduction of an instrument into a dissenting meeting house.</t>
  </si>
  <si>
    <t>http://data.open.ac.uk/led/lexp/1433947561269</t>
  </si>
  <si>
    <t>Letter from Bunsen to Miss Davenport Bromley, London: 15th February, 1842 - Imagine that Neukomm has contrived to find ten most excellent professional performers, Moscheles at their head, who executed here the other evening the whole music of the Passion Week‚Äîand so much to their own delight as well as ours, that they have offered to repeat the performance on March 4. It was so like Rome, and like home! Since that day I begin to feel at home in our beautiful house.</t>
  </si>
  <si>
    <t>The passage does not mention childhood, youth, children, or young people. It primarily discusses music performances and the comfort of being at home.</t>
  </si>
  <si>
    <t>http://data.open.ac.uk/led/lexp/1437991397891</t>
  </si>
  <si>
    <t>The smell of pine-woods in July ! The long avenue outside the city of Bayreuth, that leads straight up the hill, crowned by the Wanner Theatre, a noble structure architecturally admirable severe, simple, but exactly adapted to its purpose .... I join the stream of pilgrims, some in carriages, others on foot. As we approach, a clear blast of trombones and brass from the terrace in front of the grand entrance, plays out the Grail "motive‚Äù It is the well-known signal there is no time to be lost. I enter at the prescribed door, and find myself close to my appointed place. Everyone such is the admirable arrangement seems to do likewise. In a few minutes about one thousand persons are seated without confusion. The theatre is darkened, the foot-lights are lowered, the prelude begins.</t>
  </si>
  <si>
    <t>The passage does not cover the theme of childhood/youth nor does it mention or describe childhood/youth or children and young people in any way. It primarily focuses on the setting and atmosphere of the Bayreuth Theatre.</t>
  </si>
  <si>
    <t>http://data.open.ac.uk/led/lexp/1468767102086</t>
  </si>
  <si>
    <t>Finding that Weber‚Äôs opera, or rather drama, Preciosa, was to be given in the evening at the ‚Äú Zweites Theater,‚Äù I proceeded there, and found the prices of admission to range from fifteen pence to three pence. Taking a reserved stall, I witnessed an excellent representation of this celebrated work with no little satisfaction. The orchestra was not large, being chiefly composed of young artists, who, I was informed, played more to obtain experience than with a view to pecuniary profit. The heroine was played by a popular actress, Fraulein Hartmann. As a whole the opera was well performed ; but the singing, both solo and choral, was not particularly good. There, as in every similar place in Germany, I noticed the remarkable attention of the audience to every detail of the performance. Between each of the acts one of those polite and handy German waiters, always found in such places, offered refreshment in the shape of a seidel of beer, a small bottle of Rheinwein, German sausages, and Westphalia ham sandwiches.</t>
  </si>
  <si>
    <t>The passage does not cover the theme of childhood/youth or mention children and young people. It focuses on attending an opera performance, the orchestra, the actress, and the audience's attention to the performance.</t>
  </si>
  <si>
    <t>http://data.open.ac.uk/led/lexp/1438260662836</t>
  </si>
  <si>
    <t>Christine Nilsson had been about eight years before the public when I first heard her in 1872 at Drury Lane in ‚ÄúRobert le Diable"; and her impersonation of Alice‚Äî the favorite role of her renowned country-woman Jenny Lind‚Äî shone resplendent amid a constellation of stars that included Mongini as Roberto, Gardoni as Rambaldo, Foli as Bertramo, and lima di Murska as Isabella.</t>
  </si>
  <si>
    <t>The passage does not cover the theme of childhood or mention children or young people. It discusses the career and performances of Christine Nilsson and other renowned artists.</t>
  </si>
  <si>
    <t>http://data.open.ac.uk/led/lexp/1433281968393</t>
  </si>
  <si>
    <t>The most striking era in the history of music was the invention of the pianoforte [1700] ; before its introduction it might be said there was no domestic music, certainly no singing. The harpsichord was ill adapted to support the voice. Indeed, there was no music prepared for it. We heard nothing but sailors' rude songs, and galloping hunting songs, which the ladies were constrained to sing, for want of better music. The invention of the pianoforte, like the introduction of tea, softened the manners of the age, increased the refinement of the mind, and gave an elegance to society by the addition of the female voice to domestic vocal music.</t>
  </si>
  <si>
    <t>The passage does not cover or mention childhood/youth or children and young people. It primarily focuses on the invention of the pianoforte and its impact on music and society.</t>
  </si>
  <si>
    <t>http://data.open.ac.uk/led/lexp/1448835299579</t>
  </si>
  <si>
    <t>The ‚ÄúTableaux Vivants‚Äù were now exhibited. Each tableaux was exhibited three times; they were all magnificently prepared, and the whole exhibition was exceedingly interesting and beautiful. The order was as follows: 1. ‚ÄúOrpheus liberates Eurydice‚Äù from the under world.‚Äù After P. Cornelius. Accompanied by extracts from the text and the music of Gluck's opera. 2. ‚ÄúThe Singer's Curse.‚Äù After M. Tolz. Accompanied by music from Robert Schumann‚Äôs third Symphonie. 3. ‚ÄúA Landscape.‚Äù A group of young men accompany a comrade on his way out of town, and they all sing ‚ÄúMust I leave thee, Native Town.‚Äù His beloved watches from a bower, and after all have disappeared sings a sad song of parting. 4. ‚ÄúAve Maria.‚Äù After Rubens. Accompanied by a ‚ÄúSalve Regina,‚Äù composed by M. Hauptmann. 5. ‚ÄúGrand Battle Piece.‚Äù ‚ÄúFrederick the Great at the Battle of Prague.‚Äù A most splendid tableaux with many figures. Accompanied by a military movement by the orchestra. 6. ‚ÄúLandscape. Review‚Äù The muses appear on an eminence; on one side in the foreground is a group of Orpheus; next, the young and old singers from the second picture; then, the young man, and his beloved from the third, the monks from the fourth, and Frederick from the fifth. The muses, Thalia, Euterpe, and Erato, advance to the front of the stage, bearing crowns of evergreen in their hands. Euterpe sings a verse of greeting to the assembled singers, and the curtain falls. The fourth and last day‚Äôs exercises closed by a grand festive ball, of singers, visitors, and citizens.</t>
  </si>
  <si>
    <t>The passage does not mention childhood or youth in any way. It focuses on the exhibition of tableaux vivants, musical accompaniments, and various scenes and events, but there is no reference to childhood or children and young people.</t>
  </si>
  <si>
    <t>http://data.open.ac.uk/led/lexp/1438702766275</t>
  </si>
  <si>
    <t>"I Puritani" followed, with Castellan and Gardoni. Lablache, the true and loyal, made his first appearance for the season on this occasion, and was received with a salvo of cheers and shouts which evidenced an appreciation of his fidelity to the old cause, besides that of his transcendent merits as an artist. Coletti, as Riccardo, added to the completeness of the cast, which was in all respects excellent. But not even this excellence was sufficient to answer the standing question, "Where is Jenny Lind?"</t>
  </si>
  <si>
    <t>http://data.open.ac.uk/led/lexp/1434111427833</t>
  </si>
  <si>
    <t>An extract from a Contemporary Letter, Mr. Adderley's, Hams House: 19th September, 1849 - We left these amiable friends, after passing truly pleasant days with them, on Monday, the 16th, and arrived by five o'clock at the Manchester station, where Mrs. Lee was kindly waiting to fetch us. That day there was a large dinner party of remarkable persons ‚Äîglad to see Bunsen, and with whom he was glad to converse. The same was repeated daily, whether at the Bishop's, or at other hospitable houses; one was the house of Mr. Fairbairn, so highly esteemed by all who knew him ; another was the house of Mr. Schwabe, by whom we were invited to a dinner and musical party afterwards, to meet Lord and Lady Wilton and many others ; the music was very well chosen, Mr. Schwabe understanding the fine arts, as we further perceived, when by daylight we saw the copies he has brought from Spain, of Murillos at Seville, and many other fine things.</t>
  </si>
  <si>
    <t>The passage does not mention or describe childhood/youth or children and young people.</t>
  </si>
  <si>
    <t>http://data.open.ac.uk/led/lexp/1438521312859</t>
  </si>
  <si>
    <t>It was acclaimed with the utmost warmth by an audience that included the composer's ever-constant friends and patrons, the Prince and Princess of Wales, and the Duke and Duchess of Edinburgh. The cast on the first night comprised Marguerite Macintyre (Rebecca), Esther Palliser (Rowena), Ben Davies (Ivanhoe), Norman Salmond (Richard Coeur de Lion), Ffrangcon Davies (Cedric), Charles Kenningham (De Bracy), Avon Saxon (Friar Tuck), Charles Copland (Isaac of York), and that gifted American barytone, Eugene Oudin, who made a brilliant debut in the part of the Templar. The composer held the baton.</t>
  </si>
  <si>
    <t>The passage does not mention or describe childhood, youth, children, or young people in any way. It primarily discusses the cast and audience reception of a composition, with no reference to the theme of childhood or youth.</t>
  </si>
  <si>
    <t>http://data.open.ac.uk/led/lexp/1451828091733</t>
  </si>
  <si>
    <t>To hear him [Franz Liszt] play his own compositions or arrangements in private was almost to hear him extemporise. When performing them in public, I believe he usually adhered to their printed text ; but in the salon or club-room (as when I listened to him during a soir√©e given by the German Club at Rome, in December, 1869), surrounded by intimate friends or approved musicians, he could seldom resist the temptation of trying experiments in the way of treatments or cadences, and especially delighted in surprising those familiar with his piano-forte works, by interpolating therein new episodes or novel effects. I particularly remember hearing him dealing in this irreverent and startling way with his admirable transcriptions of Faust and The Flying Dutchman, to the rapturous astonishment of all the pianists present, who were "note-perfect" in those chefs-d'≈ìuvre of mechanical contrivance. Upon the occasion referred to, Cardinal Haynald, Liszt's dearest friend and the companion of his boyhood ‚Äî himself, moreover, an excellent pianist ‚Äî who, like myself, was standing close to the piano, threw his arms round his illustrious fellow-countryman's neck, kissed him on both cheeks, and then, turning to the electrified group of listeners, exclaimed, "Was there ever such a God-gifted creature, so fertile in invention, so strangely enabled to realise in sound the beautiful thoughts that incessantly surge up from the depths of his soul to its surface? We must all reverence as well as love this great man, recognising in him an elect recipient of Divine favour, grace, and inspiration!"That night was an ambrosial one, ever to be gratefully remembered by those who were privileged to participate in its delights.</t>
  </si>
  <si>
    <t>The passage does not cover the theme of childhood/youth or mention children or young people. It focuses on Franz Liszt's musical talent and performance, the admiration of his friends, and the enjoyment of a particular night.</t>
  </si>
  <si>
    <t>http://data.open.ac.uk/led/lexp/1448368866047</t>
  </si>
  <si>
    <t>[T]he best [choir-singing (Roman Catholic)], with orchestra, perhaps, at Dresden.</t>
  </si>
  <si>
    <t>The passage does not mention childhood, youth, or children in any way. It only mentions choir-singing and orchestra at Dresden.</t>
  </si>
  <si>
    <t>http://data.open.ac.uk/led/lexp/1437842936274</t>
  </si>
  <si>
    <t>In 1818-19 he gave concerts at Verona, Plaisance, Turin, and Florence, after which he visited Naples for the first time. His advent had been long looked for with feelings of jealous expectation and distrust. The chief professors and musicians of the place, who had never heard him, were not very favourably disposed. They, however, gave him a reception, on which occasion a piece of music was casually placed before him, full of the most ingenious difficulties that could be devised. PAGANINI was not unaccustomed to this kind of trap, and upon being requested to play it at sight, he merely glanced at it and played it off with the greatest ease.</t>
  </si>
  <si>
    <t>The passage does not cover the theme of childhood/youth or mention children or young people. It focuses on Paganini's concerts and musical abilities during his visit to various cities.</t>
  </si>
  <si>
    <t>http://data.open.ac.uk/led/lexp/1446673610212</t>
  </si>
  <si>
    <t>It was long past midnight when Hellmesberger suddenly rose in his place and exclaimed, "Enough talk for the present. Let us have some music. Sivori is dying to play us something classical of his own composition; and I ‚Äî I have brought with me a new quartet by a young composer whose name I forget ‚Äî he is a mere boy and none of you have ever heard of him ‚Äî which I and my comrades here would like to play to Volkmann. Heckenast, I know you have a four- sided desk somewhere in this hovel of yours; produce it, and let us get to work. We will play in the next room, opening the folding doors, and my Englishman shall turn over. Our audience ‚Äî including the maestro who looks so comfortable that I would not have him disturbed for the world ‚Äî shall remain in here and listen, if they please to do so." Sivori laughingly begged to be allowed to hear the "new work" before contributing his mite to the entertainment, and without further delay the prearranged "surprise" was put into execution. Volkmann sat ensconced in a huge arm-chair, smoking a powerful Partagas, his eyes half-dosed, and his whole attitude expressive of that blissful state of body and mind, bight kief. As the executants commenced the spirited Allegro with which his G minor quartet opens, every eye was turned towards him. He started up, as though stricken by an electric shock, hastily put down his cigar and clutched both arms of the fauteuil, looking about him confusedly, like one suddenly awakened from a deep sleep. Presently, he sank back into his seat, covering his face with his hands; and when we next caught a glimpse of his sad grey eyes, they were wet with happy tears. Never before or since that memorable night have I heard the quartet ‚Äî perhaps his most passionate and romantic composition for strings ‚Äî so magnificently played, or so enthusiastically applauded. At its close, a shout of "Eljen &amp;amp; Volkmann!" was raised by all present, and Heckenast called upon his guests to drink " the Master's " health in brimming bumpers of Roederer. Rendered speechless by glad emotion, Volkmann could only express his gratification by repeatedly pressing the artistic hands that had wrought him such paramount pleasure, his cheeks glistening the while with "unfamiliar brine." A little later, when he had recovered his self-possession, he sat down to the piano of his own accord and held us spellbound for some twenty minutes with an improvisation "on a heroic subject" (which I recognised years after in his recueil of "Musical Poems," intituled "Visegrad"), ever to be remembered by the survivors of that joyous company as an extempore production of unique beauty and indescribable fascination.</t>
  </si>
  <si>
    <t>The passage does not cover the theme of childhood/youth or mention childhood/youth or children and young people in any way. It focuses on a late-night music session and the reaction of the listeners, particularly Volkmann.</t>
  </si>
  <si>
    <t>http://data.open.ac.uk/led/lexp/1447278819749</t>
  </si>
  <si>
    <t>The Ges√π is possessed of three organs, not very powerful or rich in combinations, but exquisitely sweet-toned and in perfect tune ‚Äî at least, they were so sixteen years ago ; one in either wing, or arm of the cross in the shape of which the church is built; the third just above the main entrance opposite the high altar. On these charming instruments, for more than an hour before the Pontififs arrival at the church door, did three accomplished organists successively play voluntaries, movements from masses, and selections from familiar Italian operas. As soon as the final resolution of some glorious old fugue ‚Äî the subject of which seemed to be struggling in the toils of counterpoint, like Laoeo√∂n with the serpents ‚Äî had died out amid the solemn thunder of the pedal pipes, a sweet melody from Lucia, L'Italiano in Algeria or Ernani would steal upon the ear from another quarter in all the plaintive tenderness of a mellow wooden flute-stop. And then, almost before this insinuating song had melted away into silence, its last lingering note would be drowned in the joyous chords of some sturdy old "Jubilate," square, simple, and just sufficiently aping the fugal form to interest the scientific musician, while delighting the not-scholastically trained ear. It was, indeed, a plenteous regale of sound, thoughtfully arranged and tastefully served.</t>
  </si>
  <si>
    <t>The passage does not cover the theme of childhood/youth or mention childhood/youth or children and young people in any way. It focuses on the description of the organs and the music played in the church.</t>
  </si>
  <si>
    <t>http://data.open.ac.uk/led/lexp/1438162931556</t>
  </si>
  <si>
    <t>Marietta Alboni, Contessa di Pepoli, the most famous contralto of the nineteenth century, was another of the unwilling exiles who found a home in London in 1871. I then heard her sing on two occasions. The first time was in the ‚ÄúMesse Solennelle" of her beloved teacher and friend, Rossini, which the master had rescored for full orchestra some four years previous,‚Äîin fact, only a few months before he died. Thirteen years had elapsed since Alboni was last heard in London, and some time since she had retired from the stage altogether. Even then she was only in her forty-ninth year, and, despite her unusual stoutness, her tones retained well-nigh all their pristine charm of quality and organ-like richness of volume. What a magnificent voice it was! How marvelous‚Äî for a pure contralto‚Äîits evenness and range! Mr. Julian Marshall, in his article on Alboni in Grove's Dictionary, describes her compass as "fully two octaves, from G to G." To be correct, he should have added quite another half-octave to the head register and nearly as much below; for Alboni sang with perfect ease to the upper C, and could descend when she pleased to the middle space of the bass clef‚Äîaltogether a scale extending not far short of three octaves! The purity and fluency of her style were indescribable. She was one of the last great exemplars of the old Italian school.</t>
  </si>
  <si>
    <t>http://data.open.ac.uk/led/lexp/1535625875718</t>
  </si>
  <si>
    <t>We went together to a brilliant music-meeting at Manchester last month, where, amidst the collected musical strength of the kingdom, Mara and Saville had the leading parts, and filled them to the high delight of their auditors.</t>
  </si>
  <si>
    <t>The passage does not cover the theme of childhood/youth or mention children or young people. It mainly discusses a music-meeting in Manchester and highlights the performers Mara and Saville.</t>
  </si>
  <si>
    <t>http://data.open.ac.uk/led/lexp/1438596889671</t>
  </si>
  <si>
    <t>In the spring of 1897 Giacomo Puccini paid his second visit to England, to superintend the production of his opera ‚ÄúLa Boheme‚Äù by the Carl Rosa company at Manchester. The young Italian composer had achieved only a moderate success with his ‚ÄúManon Lescaut" at Covent Garden three years before, and was anxious to add to his laurels. On joining him at Manchester the afternoon of the premiere, I found him in very low spirits. He was not satisfied with the Carl Rosa artists, and fully anticipated a fiasco for the English representation of ‚ÄúLa Boheme‚Äù. I assured him that Carl Rosa singers (as distinguished from Carl Rosa ‚Äúdirectors‚Äù) did not know the meaning of the word ‚Äúfail‚Äù; the intelligence and ensemble of the company were bound to pull him through. And so it proved. Deficient as it was in many respects, there was, nevertheless, so much spirit and animation about the performance, such a flavor of Bohemian jollity, that the opera instantly won the favor of the Lancashire audience and paved the way for its subsequent London success.</t>
  </si>
  <si>
    <t>The passage does not mention childhood, youth, children, or young people at all. It focuses on Giacomo Puccini's visit to England and the production of his opera.</t>
  </si>
  <si>
    <t>http://data.open.ac.uk/led/lexp/1468600325848</t>
  </si>
  <si>
    <t>Close to the Conservatorium is the ‚Äú S. Thomas Schule,‚Äù part of which was once the house of Sebastian Bach, and in the gardens beneath it stands his statue. Deeply interested, I walked under the windows of the large, tall, quaint old building, and eventually found myself gazing at the statue of the most profound musician, the deepest thinker, the hardest worker of all the world‚Äôs musical heroes. ‚Äú Listen,‚Äù I said to my friend, ‚Äúlisten, the choir are singing one of the dear old Cantor‚Äôs motets,‚Äù as I recognized at once that splendid eight-part unaccompanied work in G Minor: [...] With the greatest firmness, accuracy, and in strict time by a choir of boys and men, was the piece sung, but interrupted occasionally, for I could hear everything distinctly, by the remarks of Dr. Richter, who caused the difficult passages to be sung again and again, until they were delivered perfectly.</t>
  </si>
  <si>
    <t>The passage does not mention childhood, youth, or children in any way. It predominantly focuses on the admiration and experience of Sebastian Bach's music and the dedication of the choir and conductor.</t>
  </si>
  <si>
    <t>http://data.open.ac.uk/led/lexp/1518780407450</t>
  </si>
  <si>
    <t>We went in the evening to one of the Theatres to hear an Improvvisatrice. She was a young and pretty girl of seventeen. The subjects had been written by the audience on slips of paper, and put into an urn, to be drawn out as occasion required. She recited three poems. The subject of the first was, the Sacrifice of Iphigenia;‚Äîthe next, the Cestus of Venus;‚Äîand the last, Sappho presents a wreath of flowers to Phaon, was rendered more difficult by supplying her with the final words of each stanza, which she was to fill up with sense and rhymes. The final words, which were given by the audience, were all to end in ore;‚Äîsome one suggested sartore‚Äîas a puzzling word for the conclusion of the last stanza; and if one might judge from the laughter and applause of the audience, for I confess I could not follow her, she brought it in with a very ingenious turn. [‚Ä¶] Upon the whole, it was a wonderful performance; for though I could not catch all she said, one might judge of the merit of such a performance by the effect produced upon the audience. Besides, though words may add a great deal, they are not absolutely necessary to the expression of sentiment; the language of gestures, and features, and tones, is universal, and by the aid of these, it was easy to follow the story of Iphigenia perfectly. After the subject of a poem was proposed, she walked about the stage for about ten minutes, and then burst out with all the seeming fervour of inspiration, chanting her stanzas in a recitative tone, accompanied by music.</t>
  </si>
  <si>
    <t>The passage does not cover the theme of childhood/youth or mention children or young people. It focuses on the performance of an Improvvisatrice, describing her age and talent, the subjects of her poems, and the audience's reaction. However, it does not discuss childhood or youth in any way.</t>
  </si>
  <si>
    <t>http://data.open.ac.uk/led/lexp/1448358806100</t>
  </si>
  <si>
    <t>Some of the pupils manifested much talent, especially a young girl, not more than fifteen or sixteen, who sang with an openness of voice, and fulness and purity of tone, charming in the hearing, and pleasant in the remembrance. A voice of such perfection is of more value than gold; and (although there may be exceptions) indicates a good disposition. Happy are they in whom both are united.</t>
  </si>
  <si>
    <t>The passage does not cover the theme of childhood/youth or mention children and young people. It mainly focuses on the talent and voice quality of a young girl, indicating her musical abilities and good disposition.</t>
  </si>
  <si>
    <t>http://data.open.ac.uk/led/lexp/1435440672732</t>
  </si>
  <si>
    <t>At Mr. Ella's soir√©e I heard a sublime piece from Spohr's 'Faust,' sung by an elegant amateur, Miss Baker, who, in voice and style, could only be exceeded by Grisi herself. In the accompaniment there was a noble passage for the double bass, admirably executed by Mr. Holder, which gave me a strong intimation that he would some day become Dragonetti's successor.</t>
  </si>
  <si>
    <t>The passage does not cover the theme of childhood/youth or mention children or young people. It focuses on a musical event and the skills of the performers.</t>
  </si>
  <si>
    <t>http://data.open.ac.uk/led/lexp/1517844093263</t>
  </si>
  <si>
    <t>[Letter I] The convents only were left, to give us an idea of the society of Brindisi: let not this sentence astonish the reader, for his surprise must soon cease. The cloister and society! these certainly in former times were incompatible expressions, but they are now no longer so‚Äîwe are told that the Jesuits gave to their order the title of a society, and that in fact they caused a revolution in the monasteries, which seem from this period to have almost become the asylum of tolerance, politeness, and proper enjoyment. The monks, without losing any of the dignity of their situation, have adopted the tone and manners of polished society. This change is very perceptible at Brindisi, where, without any exaggeration, nearly half the people are inhabitants of convents. The reason of this is very simple: in a confined situation, possessing neither the advantages of industry nor of commerce, the citizens are exposed for three-quarters of the year to obstinate maladies, which make them prefer the comfort and assistance which association affords to the solitude of a private family: the poverty of many individuals is another powerful cause. In the convents are found cheerful company, games of all kinds, and music; so that, in fact, their apartments are become saloons. We have visited several convents of females: the ladies crowded into the room, and shewed much anxiety to see us; they overwhelmed us with questions as frivolous as our answers, but some delightful music came to our assistance; voices such as we then heard are only found in cloisters; the hymns sung in perfect harmony, accompanied by the organ and other musical instruments, produced a great effect‚Äîit seemed almost like a concert of angels in the middle regions of the sky.</t>
  </si>
  <si>
    <t>The passage does not cover the theme of childhood/youth or mention children and young people in any way. It focuses on the society of Brindisi, the revolution in the monasteries, and the experience of visiting convents.</t>
  </si>
  <si>
    <t>http://data.open.ac.uk/led/lexp/1438614732055</t>
  </si>
  <si>
    <t>Another event deserves mention, viz., the first appearance, in England, of Sivori, the violinist at Her Majesty's Theatre, on the 18th May of this year. Much credit was due, I had heard, to the talent of this celebrated pupil of the great Paganini, and at once I decided to bring him to England. He was received by the opera-frequenters with admiration, even with enthusiasm. The instrument he played upon was the magic violin bequeathed to him by his dying master, and the fanciful legends of Italy having set afloat a notion that the soul of Paganini had taken refuge in the instrument, the popular ear, charmed by the young artist, listened credulously to the fable. Even in England the press declared that "Sivori was not Sivori ‚Äî it was Paganini restored to another generation in a renovated and younger form."</t>
  </si>
  <si>
    <t>The passage does not cover the theme of childhood/youth or mention children or young people. It discusses the appearance of a violinist, Sivori, and the legends surrounding him, but it does not relate to childhood or youth.</t>
  </si>
  <si>
    <t>http://data.open.ac.uk/led/lexp/1433946014526</t>
  </si>
  <si>
    <t>An extract from Contemporary Letters-- Proceeding along the corridor as soon as dressed, we soon met Lord Delaware and the Duchess of Buccleuch, and were directed where to go, that is, to walk to the end of the corridor (a fairy scene, lights, pictures, busts, and moving figures of courtiers unknown), and then through one splendid room after another, till we reached the magnificent ballroom, where guests were assembled to await the Queen's appearance. Among these guests stood the King himself, punctual to half-past seven. Soon after came Prince Albert, to whom Lord Delaware named me : he said, ' You were long in Rome. I have been in your house at Rome.' We had not stood long, when two gentlemen, walking in, and then turning, with profound bows towards the open door, showed that the Queen was approaching. She came near at once where I stood; the Duchess of Buccleuch named me, and she said with a gracious, beaming smile, ' I am pleased to see you ; ' then, after a few moments' speaking to the King, she took his arm and moved on, 'God save the Queen' having begun to sound at the same moment from the Waterloo Gallery, where the Royal dinner has always taken place since the King has been here.</t>
  </si>
  <si>
    <t>http://data.open.ac.uk/led/lexp/1438001606981</t>
  </si>
  <si>
    <t>Thus, with a scene of unequalled dramatic splendour, ends the fourth and last immense drama of the Niebelung's Ring. This is not the place for fuller criticism of such a work. At the close of it the pent-up enthusiasm of the public rose to a pitch of frenzy. They stood up, and, turning to the Royal box, which WAGNER had left, shouted to the King, who remained seated and bowed graciously. The plaudits continuing, His Majesty motioned to the stage. The people turned, and in a moment WAGNER, dressed in plain black, with his hat in one hand, stepped out from the middle of the curtain, and stood motionless with his grey head uncovered until repeated cries of "Sit down!" "Sit down!" and "Hush!" had calmed the assembly. WAGNER then spoke very quietly, and I regret that not hearing him quite distinctly at moments I am unable to render verbatim a speech which has doubtless been elsewhere recorded. I understood him to say he had taken many years in preparing this work; that he had presented a Saga of the Niebelung in the belief that it dealt with subjects peculiarly congenial to the Germanic races; that a new and national development of the drama was now within their reach; he believed that they had been satisfied with what they had listened to, so that it had been to the many assembled there a real Festspiel. He then thanked the King for his support and encouragement; and, the curtain being suddenly lifted, all the crowd of musicians and actors who had taken part in the Festival stood ranged, and WAGNER, turning round, thanked them in the warmest terms for their devotion and assistance. So ended the first great Wagner Festival, held at Bayreuth in 1876.</t>
  </si>
  <si>
    <t>The passage does not cover the theme of childhood/youth or describe or mention childhood/youth or children and young people in any way. It focuses on the ending of Wagner's opera and the appreciation expressed by the audience and Wagner himself.</t>
  </si>
  <si>
    <t>http://data.open.ac.uk/led/lexp/1437989149214</t>
  </si>
  <si>
    <t>Venice was in the greatest excitement on his arrival. Italy had been in the strangest way won over to WAGNER at Bologna, under the able and enthusiastic baton of a lamented Maestro; indeed, LISZT told me he had never heard WAGNER'S operas more effectively given, except at Bayreuth.</t>
  </si>
  <si>
    <t>The passage does not cover the theme of childhood or mention childhood/youth or children and young people in any way. It focuses on Venice, Wagner's arrival, Italy's reception of Wagner's operas, and Liszt's comments on the performances.</t>
  </si>
  <si>
    <t>http://data.open.ac.uk/led/lexp/1437992560557</t>
  </si>
  <si>
    <t>The long shadows were stealing over the hills when I came out at the second pause. Those whom I met and conversed with were subdued and awed. What a solemn tragedy of human passion we had been assisting at ! Not a heart there but could interpret that struggle between the flesh and the spirit from its own experiences. Not one but knew the desperately wicked and deceitful temptations that come like enchantresses in the wizard's garden, to plead the cause of the devil in the language of high-flown sentiment or even religious feeling. Praise and criticism seemed dumb; we rather walked and spoke of what we had just witnessed like men convinced of judgment, and righteousness, and sin. It was a strange mood in which to come out of a theatre after witnessing what would commonly be called an " Opera." I felt more than ever the impossibility of producing the Parsifal in London, at Drury Lane or Covent Garden, before a well-dressed company of loungers, who had well dined, and were on their way to balls and suppers afterwards. I would as soon see the Oberammergau play at a music hall.</t>
  </si>
  <si>
    <t>The passage does not cover the theme of childhood/youth or describe or mention childhood/youth or children and young people. It focuses on the solemnity and intensity of a theatrical performance and the contrast between the deep emotions experienced by the audience and the superficiality of watching such a performance in a formal setting.</t>
  </si>
  <si>
    <t>http://data.open.ac.uk/led/lexp/1438253344818</t>
  </si>
  <si>
    <t>The composer of ‚ÄúEsmeralda" had been fortunate enough to discover a new librettist in Mr. Julian Sturgis, an American litterateur unknown to fame in England, who had submitted a promising scenario upon a Russian subject. The title of the new opera was "Nadeshda." Goring Thomas devoted the best part of 1884 to writing the music, and it was announced for production at Drury Lane in April, 1885. Unusual secrecy was observed with regard to the work,‚Äî almost as much, in fact, as in the case of a new Savoy opera,‚Äî but I persuaded the composer to lend me an advance copy of the book, and published a notice of the story in the ‚ÄúSunday Times‚Äù. This evoked the following letter from the ever-nervous Carl Rosa: 10 Warwick Crescent, Maida Hill, W. 24th March, 1885. Dear Klein: I saw the ‚ÄúNadeshda‚Äù plot today, and must confess it is admirably written. But where did you get the material from‚Äî from an artist, eh? I have only this morning sent words of the tenor song now to be sung to the printer's, and did not want to get copies in the hands of the press before the book was complete. Sincerely yours, Carl Rosa. ‚ÄúNadeshda‚Äù made an instantaneous success. It was pronounced immeasurably stronger than ‚ÄúEsmeralda‚Äù, the music showing a wonderful advance alike in originality and dramatic grip. Handsomely staged by Augustus Harris, splendidly sung by Alwina Valleria, Josephine Yorke, Barton McGuckin, and Leslie Crotty, it achieved the hit of the season and evoked eulogies that must have delighted the soul of the modest composer. During the following autumn and winter, ‚ÄúNadeshda‚Äù was brought out in several Continental cities, and, knowing how little Goring Thomas sought advertisement on these occasions, I used to take pleasure in letting him know what was going on.</t>
  </si>
  <si>
    <t>The passage does not cover the theme of childhood/youth or mention children or young people in any way. It focuses on the composer, librettist, and the success of the opera.</t>
  </si>
  <si>
    <t>http://data.open.ac.uk/led/lexp/1447542481084</t>
  </si>
  <si>
    <t>During my repeated and, on more than one occasion, protracted sojourns in the Principality [of Serbia] ‚Äî that was its rank until a few years ago, when it promoted itself to the rank of Kingdom ‚Äî I have frequently, much too frequently, heard male Servians grunt and female Servians squeal, under the pretence of singing, in a manner that would have done distinguished credit to the most vociferous hog of all the bristly herds that constitute the staple of their national trade ; and it has been my dismal fate, times without number, to listen to Servian military bands, doing such deeds of terror with brass and wood, as have blanched my cheek and chilled my blood. But no sound of strictly Servian origin that has ever reached my ears could be justly described as musical.</t>
  </si>
  <si>
    <t>There is no mention or description of childhood, youth, children, or young people in the passage.</t>
  </si>
  <si>
    <t>http://data.open.ac.uk/led/lexp/1448313482895</t>
  </si>
  <si>
    <t>The ‚ÄúTod Jesu‚Äù was performed on Wednesday by a choir and orchestra under the direction of Julius Schneider, in the Garnisonkirche; and on the Friday following by the ‚ÄúSing Academie‚Äù of Berlin, in their beautiful Hall. It was well done on both occasions, but was much the most effective in the ‚ÄúSing Academie.‚Äù</t>
  </si>
  <si>
    <t>The passage does not mention childhood/youth, children, or young people.</t>
  </si>
  <si>
    <t>http://data.open.ac.uk/led/lexp/1448315864039</t>
  </si>
  <si>
    <t>Julius Epstein, when I first made his acquaintance, was thirty-four years of age, tall, slight, and of a sallow complexion, with raven black hair, moustache, and whiskers, as carefully attended to as those of the most dandified "plunger" in the Vienna garrison...When he was seated at the piano his body never swayed or swerved in the least, even whilst his long white fingers were achieving marvels of agility, but preserved the rigidity and severe tenue of a model drill-sergeant under inspection. That such a type of deportment should be frugal in his dealings with the pedals was a natural consequence of the imperturbable sobriety characterising his every action... In one respect his playing was always a treat; in another, a disappointment. It was as nearly faultless as anything done by human hands could be ; but it never made the least apparent effort to awaken the sympathies of the audience for the composer, or to place the performer en rapport with those around him. That Epstein would play every note of the music assigned to him, exactly in conformity with all the author's indications touching time, accent, and emphasis, was a foregone conclusion to all habitues of Vienna concert-rooms ; but it was no less certain that his faithful rendering of what he saw, and nothing more, would be absolutely devoid of enthusiasm, warmth, or sensibility.</t>
  </si>
  <si>
    <t>The passage does not mention childhood, youth, or children and young people. It focuses on the description of Julius Epstein, his appearance, and his piano playing style.</t>
  </si>
  <si>
    <t>http://data.open.ac.uk/led/lexp/1438613865632</t>
  </si>
  <si>
    <t>"Linda di Chamouni" was produced, for the benefit of Madame Persiani, on the 1st of June. The cast, including Persiani herself, Brambrilla, Mario, Lablache, Fornasari, and Federico Lablache, was a great, almost a perfect one. The town was "taken by storm," and I was universally congratulated on the great success achieved. It is somewhat curious to see how the musical world of that day contrived to recede from the previous tones of depreciation with which it had been the fashion to receive the operas of Donizetti, "Dramas of a higher class," people affirmed, "were unsuited to Donizetti's powers. Unable to cope with the grand and terrible, he can treat a subject like this with considerable feeling." He had displayed "more aim at the chaste and pathetic, less confidence in naive and unmeaning common-place." He was suddenly found to possess "to a considerable degree the gift of melody." And so on, and so on, in varied phrase of retractation. Some of the would-be consistent, it is true, declared the music "poor," with "no richness of harmony, no depth of combination," or admitted, at most, that it was the "least offensive" of Donizetti's operas. As for the public, it insisted on judging the opera from its own point of view: it applauded, it crowded to the representations, it insisted upon making it a success.</t>
  </si>
  <si>
    <t>http://data.open.ac.uk/led/lexp/1450277256048</t>
  </si>
  <si>
    <t>One episode in the Club‚Äôs history may be of some little interest. We arrived one morning in a certain Michigan town, and were met at the railroad station by a friend of long standing. In a very serious tone of voice he informed me that another good friend of the Club, a ‚Äôcello amateur, was so far gone in consumption that his physician and family had given him up; he would probably die during the day. The expected visit of the Mendelssohn Quintette Club had apparently kept him alive; he wanted to hear the Tema con Variazioni from the Schubert D-minor Quartette before he gave up the ghost He had placed a sum of money in the teacher‚Äôs hands to pay us. Would we gratify him ? The situation quite shocked me. I said, ‚ÄúOf course we will play, but don‚Äôt talk of money.‚Äù The sick friend was at the same hotel in which we were to be quartered. The plan was for us to play in a room at some little distance from his, but with both doors open. He wanted the music to reach his ears as a last sweet echo of his departing musical pleasures. We prepared to play very soon after our arrival at the hotel. To me, who knew the young man well, it was a very solemn moment. To play under such circumstances required some self-possession. On a lower floor in the hotel lay a brother of the sick man who was also in a rapid decline, and very near death. The mother was in attendance at his bedside. Scarcely had we reached the middle of the piece, when a messenger from the mother came to request us to stop, for the brother down-stairs was so affected that she feared immediate death. We ceased playing. This latter brother died during the ensuing night; but the one who wanted the music lived on, and some favorable change occurred which gave him a fresh lease of life,‚Äîgood for some years after the time he thought he was to hear his parting Swan Song</t>
  </si>
  <si>
    <t>The passage does not cover the theme of childhood/youth, nor does it describe or mention childhood/youth or children and young people in any way. The passage focuses on the Club's history, a friend's illness, and their musical performance.</t>
  </si>
  <si>
    <t>http://data.open.ac.uk/led/lexp/1452272096382</t>
  </si>
  <si>
    <t>Another friend whom I often saw during my Albion Street days was the late Lady Sandhurst, who asked me to give her piano lessons. She was such a dear! I remember once teaching her a fugue and saying to her - ‚ÄúLook here, the way you play this fugue reminds me of a giddy old maid; it really isn‚Äôt staccato from beginning to end.‚Äù</t>
  </si>
  <si>
    <t>The passage does not cover the theme of childhood/youth or mention children or young people in any way. It is about the author's experience with Lady Sandhurst and teaching her piano lessons.</t>
  </si>
  <si>
    <t>http://data.open.ac.uk/led/lexp/1438685960938</t>
  </si>
  <si>
    <t>The other venture was an opera buffa of Donizetti's early time, "Don Gregorio," the libretto of which was founded on a French vaudeville. The music was light and sparkling, and the selection had been made to afford the great Lablache the opportunity of appearing in a new buffo part; one, too, in which he had been received with delight in Paris. But matter for attack was made out of this piece forthwith. The unfortunate opera buffa (capitally sung and acted by Lablache, Mario, Fornasari, and Madame Castellan), was doomed to execration. "Desecration of the stage," "insult to the subscribers," "disgraceful buffoonery‚Äù were among the phrases launched against it with the force of a catapult. And so, "Don Gregorio," with all Lablache's racy humour, could not hold its ground.</t>
  </si>
  <si>
    <t>The passage does not mention childhood, youth, or children in any way. It focuses on an opera performance and the negative reception it received.</t>
  </si>
  <si>
    <t>http://data.open.ac.uk/led/lexp/1437672626512</t>
  </si>
  <si>
    <t>I had a good deal of orchestral practice at Brighton. The Symphony Society that met at the Pavilion, Brighton. was never very strong, but we blazed away at the principle overtures, "Der Freyschiitz," "Ma- saniello," "Figaro," "Dame Blanche," ‚ÄúCheval de Bronze‚Äù; we shuffled through HAYDN'S symphonies, and scrambled over MOZART'S "Jupiter" and BEETHOVEN'S 8th, very much to our own satisfaction. I remember the disgust of OURY when an enterprising amateur let off a pistol behind the platform to reinforce the sudden explosion on the drum in the Surprise movement.</t>
  </si>
  <si>
    <t>The passage does not mention or describe childhood, youth, or children and young people. It mainly discusses orchestral practice and performances at Brighton.</t>
  </si>
  <si>
    <t>http://data.open.ac.uk/led/lexp/1450350186677</t>
  </si>
  <si>
    <t>The first concert we ever gave in Topeka, Kansas, about thirty-five years ago, was signalized by a scene I shall not soon forget. We had a full house in the local concert hall. I noticed when we began to play that the front row of seats was empty, evidently reserved for some special people. Those ‚Äúspecials‚Äù came in while we played our first piece. They were Indians, about twelve in number, some being ‚Äúblanket Indians‚Äù‚Äîwhich means that they wore their brilliant blue and yellow striped blankets shawl-wise, and their buckskin moccasins, and that their faces and front hair were painted. The rest of the party were dressed like good, stock-raising American farmers, but were unmistakably Indians. I was told there was a father with six sons in the party, all very large, broad-shouldered men. They filed quietly into their seats, preceded by a local guide, in whose hands they seemed like good, docile children. [‚Ä¶] No shadow of emotion could be seen on their countenances. The fifth number of the programme was a violin solo played by Mr. Schultze, and for an encore he gave a little caprice entitled, The Bird in the Tree, a charming jeu d'esprit, by Miska Hauser, which represents the joyful, almost delirious, singing of a wild bird in the woods. The moment Mr. Schultze began this piece, the Indians were all alive, their eyes sparkled with pleasure, and they nudged each other with their elbows. And when the little bird-melody and imitations of bird singing began (all done in high harmonic, flageolet tones on the violin), they looked all around the ceiling and the walls, doubtless expecting to see singing-birds flitting about. Not seeing any, they looked at the violinist, and began to understand that he was the magician. The surprise, and almost incredulity, which was depicted on the faces of these children of nature was a rare show in itself. At its conclusion they jumped up and down just as little children do when something unusual pleases them. This violin piece ended the first part of the programme. Our second part began with another serious piece, and the twelve pairs of eyes lapsed into the ox-like placidity again. Very shortly the red men had had enough of us ‚Äú freaks,‚Äù and they quietly rose and filed out of the hall.</t>
  </si>
  <si>
    <t>The passage does not cover the theme of childhood/youth or describe or mention childhood/youth or children and young people in any way. It primarily focuses on the experience of a concert and the reaction of a group of Native American Indians in the audience.</t>
  </si>
  <si>
    <t>http://data.open.ac.uk/led/lexp/1452164096948</t>
  </si>
  <si>
    <t>No one ever sang those earlier songs of mine, ‚ÄúAbsent, yet Present,‚Äù ‚ÄúTo Blossoms,‚Äù ‚ÄúHeureux qui peut Aimer,‚Äù ‚Äú When Passion‚Äôs Trance,‚Äù ‚ÄúTo Electra,‚Äù and ‚ÄúThe Devout Lover,‚Äù like Santley. The way he sang the closing phrase of the latter song was so beautiful and touching that those who never heard it can hardly imagine the difference between his interpretation and that of every one else. [Not sure if this is a listening experience?]</t>
  </si>
  <si>
    <t>http://data.open.ac.uk/led/lexp/1453050914265</t>
  </si>
  <si>
    <t>During Hercules' rather pompous Aria... I thought I noticed a merry smile on the Crown Prince's face, and after the performance he said to me : 'You know, when you sang c in alien Zeiten' (for all times), I kept hearing ' in alien Zeitungen'" (in all the newspapers!) He seemed always ready for a good joke.</t>
  </si>
  <si>
    <t>The passage does not cover the theme of childhood/youth or mention children or young people. It talks about Hercules' Aria and the Crown Prince's reaction to a performance.</t>
  </si>
  <si>
    <t>http://data.open.ac.uk/led/lexp/1438532103693</t>
  </si>
  <si>
    <t>The features of the season of 1893 were the first visits to London of Leoncavallo and Mascagni, and the production there of their respective operas, ‚ÄúPagliacci‚Äù and ‚ÄúI Rantzau‚Äù. The fame of Leoncavallo's sensational opera had preceded it, and the public expected something remarkable. They were not disappointed. I have rarely seen an audience so breathless with excitement over the development of an opera plot. The effect of the little tragedy was augmented by the burning intensity of De Lucia, whose portrayal of the hapless Canio's anguish and suffering was a triumph of realism. His touching soliloquy at the end of the first act was delivered with an abandonment of feeling that completely carried away his auditors. Very fine, too, was Ancona's rendering of the already famous Prologue; deliciously pure and sweet was Melba's vocalization in the haUateUa for Nedda; excellent were the new-comers Richard Green and Bonnard as Silvio and Peppe; while Mancinelli's conducting left not a point undiscerned throughout. Leoncavallo, modest and unassuming, waited quietly in the background till the end, and then had to be forced on to the stage by the artists to acknowledge the ovation that awaited him. This was quite early in the season (May 19), and Leoncavallo remained in London for several weeks. I found him to be a man of great culture and strong intellect. He is a poet as well as a musician, and in both arts he reveals the grasp of a profound thinker.</t>
  </si>
  <si>
    <t>The passage does not cover the theme of childhood/youth or mention children and young people. It focuses on the features of the season of 1893, the visits of Leoncavallo and Mascagni to London, the production of their respective operas, and the description of the opera performance.</t>
  </si>
  <si>
    <t>http://data.open.ac.uk/led/lexp/1438261922656</t>
  </si>
  <si>
    <t>Finding that England was a much likelier ground for oratorio than opera, he arranged through Messrs. Novello for the performance of his attractive setting of Psalm xix, ‚ÄúThe Heavens declare‚Äù which was duly performed (and very badly into the bargain) by the Sacred Harmonic Society at St. James's Hall in 1885.</t>
  </si>
  <si>
    <t>The passage does not mention childhood, youth, or children and young people. It focuses on the arrangement and performance of a musical piece.</t>
  </si>
  <si>
    <t>http://data.open.ac.uk/led/lexp/1438769202218</t>
  </si>
  <si>
    <t>The dinner-party at the Embassy was a small one, no other company being invited except Mr. and Mrs. G ,Mademoiselle Lind, Madame Catalani and her daughter, and one English gentleman, a well-known amateur of the opera; the secretary of Embassy, and a sister of the Ambassadress being also present. After dinner, the weather being warm the party strolled in the garden attached to the Embassy ‚Äî Catalani and Jenny Lind talking much together. In the evening, some little embarrassment arose about asking Jenny Lind to sing, because, as no one ever refuses a request made by the representative of majesty, the Marchioness considerately forbore to place the young Swede in a position of difficulty. But Catalani, who was burning vsdth curiosity to hear Jenny Lind sing, perceived that there was some hesitation, went up to the "Nightingale," and asked her with grace and earnestness to oblige the company with a song, adding, "C'est la vieille Catalani qui desire vous entendre chanter, avant de mourir !" Such an appeal from such a person, overcame all Jenny's habitual dislike to sing in private society. She sat down to the piano, and after a few bars of prelude, gave her incomparable "Non credea mirarti," playing the accompaniment herself. Now, the salon at the Embassy was exceedingly ill-adapted for vocal display, being crowded with stuffed sofas, chairs, and other heavy furniture, curtains inclusive. Jenny Lind's beautiful voice was consequently heard under sensible disadvantage; moreover, she had to sing in a sitting posture instead of standing up. Nevertheless, the many obvious merits of her style, taste, and execution enchanted the Italian ear of Catalani, who sat on the ottoman in the centre of the room, enjoying the rare treat, rocking her body to and fro with delight and sympathy, and murmuring (loud enough to be overheard by Mrs. G, who sat by her side), "Ah! la bella cosa che la musica, quando si fa di quella maniera !" ‚Äî and again, "Ah ! la carissima ! quanto bellissima !" Of course expression of cordial thanks and admiration on the part of all present followed the performance; and before separating for the night, Jenny was good enough to sing one or two more "arias" (among which "Ah! non Giunge" was included), to the renewed gratification of the interesting "ex-prima donna."</t>
  </si>
  <si>
    <t>The passage does not cover the theme of childhood/youth or describe or mention childhood/youth or children and young people in any way. It focuses on a dinner party, the presence of renowned singers, and the performance of Jenny Lind, but it does not address childhood or youth at all.</t>
  </si>
  <si>
    <t>http://data.open.ac.uk/led/lexp/1433773808707</t>
  </si>
  <si>
    <t>The procession of Cardinals started from a small church at the other extremity of the. Quirinal, with a file of the Guardia Nobile right and left of them, preceded by the attendants who were to be shut in with them, and by the singers of the Papal Chapel, who performed the 'Veni, Creator Spiritus:' the effect would have been perfect, but for the striking up of a vulgar and dissonant military band, as the doors closed.</t>
  </si>
  <si>
    <t>http://data.open.ac.uk/led/lexp/1437727565787</t>
  </si>
  <si>
    <t>A delicious little song, "Birds in the Branches," of German origin, made a great impression on me when sung by a Miss CHAPMAN a very handsome, pale, refined-looking girl daughter of MR. CHAPMAN of the Overend and Gurney Bank. They lived in Brunswick Square, and I met this young lady on an average twice a week at musical parties, and late and early she sang very deliciously and dreamily, "Birds in the Branches". The poor girl married a fashionable baronet in the neighbourhood, and died shortly afterwards.</t>
  </si>
  <si>
    <t>The passage does not cover the theme of childhood/youth or describe or mention childhood/youth or children and young people. It discusses a song and a young lady's singing talent, but there is no mention or description related to childhood or youth.</t>
  </si>
  <si>
    <t>http://data.open.ac.uk/led/lexp/1448396682588</t>
  </si>
  <si>
    <t>From Mr. Binney's we went directly to the Chapel Royal, St. James, where we heard an excellent organist, a poor choir, and an uninteresting preacher.</t>
  </si>
  <si>
    <t>The passage does not mention childhood, youth, children, or young people. It focuses on Mr. Binney's visit to Chapel Royal, St. James and mentions an organist, choir, and preacher.</t>
  </si>
  <si>
    <t>http://data.open.ac.uk/led/lexp/1438783543267</t>
  </si>
  <si>
    <t>A still severer trial attended the illustrious prima donna on the boards of the theatre. On Thursday the 11th of July she appeared (now "for the last time on any stage") in a selection of "scenes" from "Anna Bolena." The part of the afflicted queen had been one of the greatest among her characters. Curiosity had been stimulated to a very powerful degree, and the house was crowded in every part. Madame Pasta appeared, to be hailed with prolonged acclamations. There she stood once more, on the scene of her past glories, "every inch a Queen." The spectacle was deeply interesting ; yet it was melancholy, not to say painful, to all who could feel with true artistic sympathy. With the noble presence and the lofty air of the Pasta of old days, she moved like a mighty shadow of the past before the eyes of the spectators; but it was the "shadow of a shade." The qualities already mentioned ‚Äî the faultless style, the finished phrasing, the grand declamation, were all greeted with something more than respect, whilst the imaginative among the audience may have figured to themselves, like clever geologists, out of the shattered remains of the great vocal Mammoth, a perfect creature of former times. But the general sentiment was one of disappointment and regret. "Is this all that remains of so wonderful a past?" was the regretful exclamation of the young. "It had been better that our hopeful recollection had never been disturbed and dimmed by so sad a ghost," thought the old. The "longing, lingering look behind " had literally been taken by the great prima donna. That she damaged her great fame by taking it, cannot be said. Her "last appearance" was soon forgotten in the turmoil of operatic events; whilst her name still gleams with tra- ditional lustre in the annals of lyric fame.</t>
  </si>
  <si>
    <t>The passage does not cover the theme of childhood/youth or mention children or young people. It discusses the final performance of a famous opera singer and the sentiments of disappointment and regret among the audience.</t>
  </si>
  <si>
    <t>http://data.open.ac.uk/led/lexp/1461779662782</t>
  </si>
  <si>
    <t>In a recent letter, we spoke of the different choral societies in London. Public performances by some one of them are very frequent; so frequent indeed, that we can find time for only now and then one. The first for the season was by the "Sacred Harmonic Society," under Mr. Costa, and consisted of a selection from "Samson," by Handel, Mendelssohn's "Christus," "The Last Judgment," by Spohr. The death of the illustrious Duke gave a tinge to all the earlier concerts, and the "Dead March" in Saul was in constant requisition. On the present occasion, the selection from "Samson" consisted of the air, "Ye Sons of Israel," "Dead March," and chorus, "Glorious hero, may thy grave Peace and honor ever have." The "Christus" by Mendelssohn, seems to be very popular, both among the singers and hearers. The chorale, "As bright the Star of Morning gleams," one of the best German chorales, and one that is very often heard in their churches, is brought in with fine effect after the chorus, "There shall a Star of Jacob come forth." Mendelssohn is always great in such choruses as "He stirreth up the Jews," "Crucify Him," and others in which he depends mostly upon orchestral effect, and in which he carries out his ideas of imitation or description with all the powers of modem instrumentation. Spohr's oratorio was well given, the Gresham Professor himself being judge; for we had the honor of a seat by his side, and of listening to his remarks during the perormance. Mr. Taylor was the first to bring out Spohr in England. "Die letzten Dinge," or "The Last Things," (which is a much better title for the oratorio than the one it now bears,) was composed about twenty-five years ago. It accidently came into the hands of Prof. Taylor, who translated the words, and first brought it out at the Norwich Festival in 1830. Since then it has been a standard oratorio, and is often performed. Prof. Taylor says: "It at once seized the public attention, and commanded the admiration of the most distinguished professors of every school. Its influences upon the feelings of an audience has been attested by expressions more decided and unequivocal than I ever remember to have witnessed. I speak not of the admiration which the musician derives from such a display of the power and the resources of his art, but of the homage which nature, though musically untutored, involuntarily yet willingly pays to genius. The throbbing heart, the moistening eye, the quivering lip, here bespeak the triumph of the composer." The solo parts were sustained by Mrs. Endersohn, Miss Williams, Mr. Lockey and Mr. Phillips. We cannot enter into the detail of this performance; suffice it to say, that it afforded some of the best specimens of solo, quartet and chorus singing which we have ever heard. It was performed with admirable promptitude and exactness, as is everything else that is brought under the b√¢ton of Mr. Costa.</t>
  </si>
  <si>
    <t>The passage does not mention or describe childhood, youth, or children and young people in any way. It primarily focuses on choral societies, performances, and composers.</t>
  </si>
  <si>
    <t>http://data.open.ac.uk/led/lexp/1483014061568</t>
  </si>
  <si>
    <t>"[T]he other day, after having played the last movement of my [Brahms] C Minor Quartet, in which a friend detected a certain resemblance to Mendelssohn's Trio in C Minor, without realizing that what, there, is theme itself, is with me simply an accompanying figure, my friend asked me,‚Äîin all seriousness, mind,‚Äî'Now, am I not right : you wanted to show what you could do with that theme?' How silly! "</t>
  </si>
  <si>
    <t>The passage does not mention childhood or youth, nor does it discuss or describe children or young people.</t>
  </si>
  <si>
    <t>http://data.open.ac.uk/led/lexp/1449480505835</t>
  </si>
  <si>
    <t>[Marie Barnard] was a genius in her line. She travelled with us for two seasons, and then went to Paris to prepare for the operatic stage. She has since developed into a good actress under the name of Marie Bama. When leaving for Europe she promised to find a singer to replace her. In a very few weeks she cabled me, ‚Äú Have found fine singer for you.‚Äù In due season Miss Lila Juel arrived, young, tall, handsome, and a Swede. She sang with me for two years. It would be difficult to find a better concert singer or a more amiable person.</t>
  </si>
  <si>
    <t>The passage does not cover the theme of childhood or mention children or young people. It focuses on the professional achievements and experiences of Marie Barnard and Miss Lila Juel in the field of singing and acting.</t>
  </si>
  <si>
    <t>http://data.open.ac.uk/led/lexp/1448037533268</t>
  </si>
  <si>
    <t>We attended the daily service on Saturday, at 3 o'clock. The prayers, litany, &amp;amp;c. were all intoned or recited to the plain chant of the canons of the cathedral, with the usual responses by the choir. The psalms for the day were chanted by the choir, consisting of sixteen or eighteen boys and men, who also sung the canticles set in the service or anthem form, by Dr. Nares. The chanting was poor enough, at least, for three reasons: 1st. Great rapidity of utterance. 2d. No two members of the choir kept together. 3d. The enunciation of the words was so careless that it was with difficulty one could keep the place and follow the performance, even with book in hand. There was of course, nothing like attention to the sense of the psalms - there was no appropriate emphasis, or any more expression, than would be given by a hand-organ or grind-stone. The great leading object seemed to be to hurry on, and get through as quickly as possible. One good point, however, in the chanting was the absence of all drawling in the cadences. The tones were not prolonged but were delivered in quick succession.</t>
  </si>
  <si>
    <t>http://data.open.ac.uk/led/lexp/1438766504799</t>
  </si>
  <si>
    <t>And now the career of the distinguished artist approached to its close for the season of 1848, On Thursday, August the 24th, Mademoiselle Lind sang "La Sonnambula" for the last time. Her welcome of the 4th of May previous could scarcely have been surpassed in the amount of rapture and enthusiasm to which a great theatre could give vent; but yet it was almost "o'ertopped" by the tumult of applause, the waving of hats and handkerchiefs, and the long protracted lingering, and still lingering cheer which bade farewell to the great singer on this night. The curtain at last fell on Jenny Lind, and in falling, closed a season of unexampled interest.</t>
  </si>
  <si>
    <t>The passage does not mention or describe childhood, youth, or children and young people. It focuses on the career and farewell of an artist.</t>
  </si>
  <si>
    <t>http://data.open.ac.uk/led/lexp/1434800483036</t>
  </si>
  <si>
    <t>At the Philharmonic Concert, June 3rd, 1837, I heard Beethoven's symphony, 'The Eroica,' and, in the estimation of that learned body, it was never played with more success. The night was mild, after the seven months' dreary weather, and the instruments were no longer restricted by the cold, but vibrated pleasantly ; so much does the state of the atmosphere affect and operate upon musical sounds. This symphony is even a more powerful display of the author's imagination than that of the Pastorale. He wrote it in honour of Bonaparte, and intended to call it the Sinfonia de Napoleon ; but, the Consul assuming the imperial robe, Beethoven said he was no better than the rest of the tyrants that had preceded him, and changed the title to that of the 'Death of a Hero.' The performance occupied nearly an hour, during which a dead silence was preserved by the audience, excepting the applause that took place at the end of each movement.</t>
  </si>
  <si>
    <t>The passage does not cover the theme of childhood/youth or describe or mention childhood/youth or children and young people in any way. It is focused on a concert and the details surrounding the performance of Beethoven's symphony.</t>
  </si>
  <si>
    <t>http://data.open.ac.uk/led/lexp/1434796931087</t>
  </si>
  <si>
    <t>[W]e drove to the Chapel Royal, and, by a back staircase that winds through one of the turrets in that ancient pile, we arrived at a secret door, and, gently tapping, were let into the organ-loft, where Sir George Smart was presiding. This is a gallery jutting a little way into the chapel, from which you have a complete view of the royal family.... The Earl of Wilton was playing an elaborate fugue upon the organ, and I asked Sir George if he was as clever at that as he was at fugueing after a fox in Leicestershire, in which diversion he is pre-eminent, and considered one of the foremost in the field. The anthem was 'Ascribe unto the Lord,' by Travers, a composition not much known.</t>
  </si>
  <si>
    <t>The passage does not cover the theme of childhood/youth or mention children and young people. It describes the visit to the Chapel Royal, the organ loft, and the performance of an anthem, without any reference to childhood or youth.</t>
  </si>
  <si>
    <t>http://data.open.ac.uk/led/lexp/1435439989654</t>
  </si>
  <si>
    <t>At a soir√©e in Berkeley House I was much gratified by a... display of skill on the violoncello by Lord Arundel, when accompanying the Honourable Henry Berkeley on the piano-forte. Nothing came amiss; he occasionally touched all the parts with an address that quite delighted me... ... After this, we had some excellent vocal music in which the Lady Mary Berkeley and Lord Segrave took a part. His lordship has one of the best-defined bass voices I ever heard, and sang the music in 'Macbeth' with a solid accuracy seldom heard in professors.</t>
  </si>
  <si>
    <t>The passage does not cover the theme of childhood/youth or mention children or young people. It primarily focuses on a soir√©e at Berkeley House and the musical performances of Lord Arundel, the Honourable Henry Berkeley, Lady Mary Berkeley, and Lord Segrave.</t>
  </si>
  <si>
    <t>http://data.open.ac.uk/led/lexp/1473710551011</t>
  </si>
  <si>
    <t>The end of that month of February found Brahms and me together in Coblentz on the Rhine, where we were the soloists at one of the regular Symphony Concerts conducted by Maszkowski, a young and enthusiastic musician, a Pole, who afterwards succeeded Bernhard Scholz as conductor of the Orchester Verein in my native Breslau. On the day before the concert there was, as usual (people seemed to have time then), the final full rehearsal ‚Äî " Generalprobe " ‚Äî to which in most places in Germany the public are admitted. Brahms had played Schumann's Concerto in A Minor and missed a good many notes.</t>
  </si>
  <si>
    <t>http://data.open.ac.uk/led/lexp/1451833927092</t>
  </si>
  <si>
    <t>[Beatty-Kingston quoting Richard Wagner] "At Weimar once, during the very day upon which I became certain that my personal safety was endangered " (he was compelled to quit Germany, being under prosecution for political offences), "I saw Liszt conducting a rehearsal of my opera Tannh√§user and was wonder-stricken in recognising in him my second self. What I had felt in composing that music, he felt in performing it; what I wanted to express when I wrote it down, he actually expressed in giving it sound."</t>
  </si>
  <si>
    <t>The passage does not cover the theme of childhood/youth or mention children and young people. It focuses on the personal experiences of the author and the admiration for Liszt's performance.</t>
  </si>
  <si>
    <t>http://data.open.ac.uk/led/lexp/1438608430250</t>
  </si>
  <si>
    <t>What was at that time designated the "real" season, should have been inaugurated by the first appearance of Madame Persiani, now at the height of her popularity. But it would seem that for an instant the demon of disaster hovered over Her Majesty's Theatre. Persiani was announced for Tuesday, the 5th April; but, at the last moment, a hand-bill informed the entering crowd that the expected favourite had suffered too much from sea-sickness on her passage from Calais to Dover, to be able to sing. The disappointed public was not to be pacified with a pot pourri from "Gemma" and "Il Giuramento," with Guasco and Moltini, but expressed its dissatisfaction with clamour and hissing. The "check" was unfortunate to a season destined to realize in many respects the sanguine presages with which it commenced. The following Saturday, however, brought forward not only Persiani, but Giorgio Ronconi, who made his debut before an English public as the Enrico of the "Lucia de Lammermoor," a part not well suited to the display of his talents.</t>
  </si>
  <si>
    <t>http://data.open.ac.uk/led/lexp/1448313123004</t>
  </si>
  <si>
    <t>We were so unfortunate as to lose both the ‚ÄúSeven Words‚Äù and the ‚ÄúPassion Music,‚Äù but have had the satisfaction of hearing the ‚ÄúTod Jesu‚Äù twice in Berlin. It is a learned work, not designed for amusement merely, but rather to paint with a deep coloring, the death scene of the Saviour of the world. It is, in general, too serious for a popular audience. ‚ÄúIt is quite tedious,‚Äù said a German lady to me, ‚Äúbut yet it is very grand.‚Äù It does not afford sufficient immediate musical gratification for many; indeed it appeals to a higher principle than that of the mere sensuous, ‚Äî even to the religious; and to appreciate it, one must be both musically and religiously educated and inclined.</t>
  </si>
  <si>
    <t>The passage does not cover the theme of childhood/youth or mention children and young people. It discusses a musical composition and its serious and religious nature, but there is no direct reference to childhood or youth.</t>
  </si>
  <si>
    <t>http://data.open.ac.uk/led/lexp/1452638022184</t>
  </si>
  <si>
    <t>The concert in the evening was a tremendous success. Rubinstein received a perfect ovation at the end of his D Minor Concerto, and when, that night, I was lying awake in bed and dreaming for a long time before finding sleep, I came to the conclusion that there was not a bad name in the world I should mind being called as long as I could play as well and be as famous as Rubinstein.</t>
  </si>
  <si>
    <t>The passage does not cover the theme of childhood/youth or mention childhood/youth or children and young people in any way. It primarily discusses the success of a concert and the admiration for Rubinstein's talent and fame.</t>
  </si>
  <si>
    <t>http://data.open.ac.uk/led/lexp/1452337711338</t>
  </si>
  <si>
    <t>I gave a concert that season at Prince‚Äôs Hall (now Prince‚Äôs Restaurant). Mr. Herbert Thorndike, who sang my baritone songs beautifully, was unable to assist me this time, and I was wondering whom I should ask, when a friend said to me‚Äî ‚ÄúWhy don‚Äôt you ask Plunket Greene ? He sings beautifully.‚Äù</t>
  </si>
  <si>
    <t>The passage does not mention or describe childhood/youth or children and young people. It primarily focuses on the author's concert and their search for a replacement singer.</t>
  </si>
  <si>
    <t>http://data.open.ac.uk/led/lexp/1434793523871</t>
  </si>
  <si>
    <t>Miss Greatorex, organist of St. Martin's, Leicester, presided at one of the finest organs in this country, and admirably displayed its powers. As a performer she was only exceeded by her brother, who, when he came to Leicester, never omitted to visit this instrument. I was one of a few friends regularly invited to the church to hear him play. His style was massive ; he was like Briareus, with a hundred hands, grasping so many keys at once, that surges of sound rolled from the instrument in awful grandeur.</t>
  </si>
  <si>
    <t>The passage does not mention childhood or youth at all. It focuses on the musical skills and performances of Miss Greatorex and her brother.</t>
  </si>
  <si>
    <t>http://data.open.ac.uk/led/lexp/1437823700026</t>
  </si>
  <si>
    <t>At Ferrara both he and his violin met with a different reception. A singer had failed him, and he had induced a danseuse who had a pretty voice to come to the rescue. Some graceless fellow in the audience hissed her singing, which caused PAGANINI to take a revenge little suited to the occasion. In his last solo he imitated the cries of various animals, and suddenly advancing to the foot-lights, caused his violin to bray like an ass, with the exclamation, "This is for him who hissed" Instead of laughter, the pit rose in fury, and would have soon made short work of him and his violin, had he not escaped by a back door. It appears that the country folk round Ferrara called the town's people, whom they hated, "asses," and were in the habit of singing out "hee-haw!" whenever they had to allude to them, hence the angry reception of PAGANINI'S musical repartee.</t>
  </si>
  <si>
    <t>The passage does not mention childhood/youth or children and young people.</t>
  </si>
  <si>
    <t>http://data.open.ac.uk/led/lexp/1518782960838</t>
  </si>
  <si>
    <t>In the evening to the Opera. Venice is the land of late hours: the scene in St. Mark's Place at midnight is more gay and animated than at any hour of the day; and it is after the opera that evening parties and conversazioni commence. The Gondoliers no longer sing the verses of Tasso; but you are frequently regaled with beautiful music from parties of dilettanti musicians. I ought to record, as an instance of the obliging civility of the Italians, that I met a serenading party in a Gondola to-night, singing very beautifully to their guitars the songs of a favourite opera. Supposing they were professional people, and under the idea that I was to make them a recompense, I detained them half an hour; and it was not till they explained their refusal of any remuneration, that I found it was a nobleman's family returning from an excursion to Padua.</t>
  </si>
  <si>
    <t>The passage does not cover the theme of childhood/youth or describe or mention childhood/youth or children and young people in any way. It focuses on the evening activities and social customs in Venice, specifically mentioning opera, parties, and musicians.</t>
  </si>
  <si>
    <t>http://data.open.ac.uk/led/lexp/1444161608841</t>
  </si>
  <si>
    <t>The latter days of the dirty old Conservatoire were also those of my residence in Vienna, where I contracted a close friendship with Hellmesberger the elder [‚Ä¶] It was at his particular request that I took to " dropping in" upon the afternoon orchestral "practices" of the Conservatoire pupils, which took place twice or thrice a week under his personal direction. No musician could fail to be deeply interested by these exercises, in which the foremost rank was assigned to sight-reading.</t>
  </si>
  <si>
    <t>The passage does not mention childhood, youth, or children in any way. It focuses on the author's friendship with Hellmesberger and their visits to orchestral practices.</t>
  </si>
  <si>
    <t>http://data.open.ac.uk/led/lexp/1450207819934</t>
  </si>
  <si>
    <t>Various conductors have contributed their share towards the musical development of the [Handel and Haydn] Society. Mr. Charles Horn, the English song-writer, was, I believe, imported in order to bring out the oratorio of Elijah. I think he was followed by John L. Hatton. This gentleman was a very fine musician and composer, an excellent pianist, and, mirable dictu, an exceptionally fine, unctuous singer of comic songs. Think of it, classicists of the present day,‚Äî the director of the Handel and Haydn Society a famous singer of comic songs ! I can assure my readers, though, that when Mr. Hatton sang The Little Fat Man, Bluebeard, or The Jolly Young Oysterman (words by Oliver Wendell Holmes, music by Hatton), he satisfied very largely the aesthetic tastes of the day. It is also to be remembered that there are comic songs and comic songs. Those Mr. Hatton sang were distinctly musical, with piano accompaniments like those by Franz or Grieg.</t>
  </si>
  <si>
    <t>The passage does not cover the theme of childhood/youth or mention children and young people. It primarily discusses various conductors and their contributions to the musical development of the Handel and Haydn Society.</t>
  </si>
  <si>
    <t>http://data.open.ac.uk/led/lexp/1438444885260</t>
  </si>
  <si>
    <t>The early summer of 1890 was to witness the debut of the successor to Liszt and Rubinstein, of the greatest of the fin de siecle group of great pianists‚Äî Ignace Jan Paderewski. This event created interest at the time among a very limited circle. It was anticipated with curiosity only by the critics and dilettanti who follow the trend of musical events in Paris. For several months we had been receiving vivid accounts of a young Polish pianist, ‚Äúwith a wonderful aureole of golden hair,‚Äù who executed miracles upon the keyboard, who composed delicious minuets and played Chopin to absolute perfection. But London cares little, as a rule, for what Paris thinks of new artists, and it displayed anything but a burning impatience to hear Leschetizky 's latest pupil. This fact was sufficiently demonstrated by the meagre audience which gathered at St. James 's Hall on the 9th of May for the first of the four recitals announced by the composer of ‚ÄúPaderewski 's Minuet‚Äù. A more coldly critical assemblage perhaps it would have been impossible to find. Not a soupcon of magnetic current was in the atmosphere‚Äînot even the quickened pulse arising from the anticipation of ‚Äúsensational effects." When M. Paderewski appeared upon the platform there was a mild round of applause accompanied by an undercurrent of whispering and suppressed murmurs that had evident reference to his unwonted picturesqueness of aspect. The deep golden tinge of his hair seemed to accentuate the intense pallor of his countenance. One could plainly see that he was nervous; but in those deep, thoughtful eyes, in those firmly-set lips, in that determined chin, one could read also the strong, virile qualities of the self-contained, self-reliant artist, already accustomed to conquer audiences and to create magnetism in the most sterile space. Exactly how he played that day‚Äî I mean, as compared with the Paderewski whose every mood was by and by to become familiar‚Äî it is rather hard for me to say. That he strove to be ‚Äúsensational‚Äù I do not believe now, though at the time it was difficult to think otherwise. For surely his contrasts were startling in their violence, and the instrument fairly thundered under his execution of a forte passage. At times there seemed to be no restraint whatever. His magnificent technique enabled him to give free rein to his impulse and imagination, and laissez aller was then the word. If you loved sensationalism in a pianist, here unquestionably was a virtuoso capable of providing an unlimited quantity of it. And such was the prevailing impression in the minds of the aforesaid critics and dilettanti when they left St. James's Hall that afternoon.</t>
  </si>
  <si>
    <t>The passage does not cover the theme of childhood/youth or mention childhood/youth or children and young people in any way. It primarily focuses on the debut of Ignace Jan Paderewski, a pianist, and the reaction of the critics and audience to his performance.</t>
  </si>
  <si>
    <t>http://data.open.ac.uk/led/lexp/1437644802503</t>
  </si>
  <si>
    <t>At each concert some bright particular star appeared as a soloist. I remember a fair-haired girl fragile and apparently with no physique to commend attention on a grand pianoforte in a large room. She came in a light blue muslin dress; sat down hurriedly, and tossed her curls back, looking straight up at the ceiling, whilst her fingers ran quickly in a slight prelude over the keys; then she plunged into a polonaise or something of the kind; it might have been one of poor CHOPIN'S; it probably was, for he was about that time the rage, and quite in the last stage, dying of consumption in London and Scotch drawing-rooms, catching fresh colds every night, faultlessly attired in the miserable dress clothes and exposed shirt-front of the period. General attention had not then been called to his music, but about that time it was beginning to be fashionable in London, which in such matters tardily followed Paris, where CHOPIN had long been adored. I have since been told that MDLLE. CLAUSS afterwards SZAVARDY CLAUSS was cold and mechanical. I only heard her that once, and that was at Willis's Rooms, in, I believe, 1849. We did not think her cold then. From the moment she sat down until she sprang up with that same little flustered, uneasy manner which I noticed on her entrance, our eyes were riveted upon her, and we followed every bar and inflexion of the rapid execution. She seemed to play her piece through as I have sometimes heard RUBINSTEIN without taking breath, and we were forced to hold ours: as the artists sometimes say of a picture, "It is painted with one brush" so MDLLE. CLAUSS, never relaxed her mood or her grip; she held her composer and her audience absolutely fast until she had done with both; then she seemed to push both away like one eager to escape.</t>
  </si>
  <si>
    <t>The passage does not mention childhood or youth in any way. It discusses a soloist performing at a concert, their attire, and their execution of a piece of music.</t>
  </si>
  <si>
    <t>http://data.open.ac.uk/led/lexp/1434291374903</t>
  </si>
  <si>
    <t>Letter from Bunsen to Mrs. Schwabe, Christmas Day, 1855 - How shall I describe to you my astonishment, I might say my pleasure in sadness, when, on entering yesterday evening at six o'clock the room closed throughout the day, then brilliant with the Christmas tree, I was greeted by the soft organ tones to which I was accustomed on the Capitol, and afterwards in Carlton Terrace, sounding forth from a hidden corner the ' Pastorale ' of Handel and then the German 'Chorale' to which the voices of twenty children and many others, those of Frances and Theodora and Sternberg prevailing, intoned the Hymn itself! I could not help thinking,in the midst of these pleasing sounds, of the fine organ enjoyed so many years, left behind in England with so many other treasures. But when I turned to ask whence came the organ now heard? to whom belonging? of whom borrowed '? Frances met me with the card containing your name and kind greeting, and then the pleasure became as complete as the surprise. For the orgue expressif was our own, and it was your present‚Äîyour Christmas gift !</t>
  </si>
  <si>
    <t>The passage does not cover the theme of childhood/youth or mention children or young people in any way. It is primarily about the author's astonishment and pleasure upon hearing the organ and receiving a Christmas gift.</t>
  </si>
  <si>
    <t>http://data.open.ac.uk/led/lexp/1438767795308</t>
  </si>
  <si>
    <t>On the repetition of the opera of "Linda," on the Monday following, a public notice appeared, placarded in all parts of the house, stating that at a late hour Mr. Sims Reeves had refused to sing the part of Carlo, and that Signor Gardoni had undertaken, "at a very brief notice," to supply his place. The change was not greatly to be regretted, for the popularity of Gardoni aided him, and he sang his best. On the morrow, there appeared in all the principal daily prints a long letter from Mr. Sims Beeves, protesting against the interpretation given to his refusal, and asserting that he had only accepted an engagement at Her Majesty's Theatre on the express stipulation that he should be cast for the part of Edgardo in the "Lucia," and other principal tenor parts; and that finding he was not to sing in a forthcoming representation of the first named opera, he considered his contract annulled, and himself at liberty to withdraw. To this communication a firm denial was given in another letter from Mr. Balfe, the conductor, in which that gentleman affirmed that no such stipulation had ever been made ‚Äî an affirmation he was able to maintain, inasmuch as he himself had signed the contract made with Mr. Reeves; and that moreover the coveted part could not have been promised to him, it having been in the possession of Signor Gardoni six weeks before the engagement of the English vocalist.</t>
  </si>
  <si>
    <t>The passage does not cover the theme of childhood/youth or mention childhood, youth, or children in any way.</t>
  </si>
  <si>
    <t>http://data.open.ac.uk/led/lexp/1452342667168</t>
  </si>
  <si>
    <t>I wrote the incidental music for The Medicine Man, a play by Mr. Traill and Robert Hichens, which was produced at the Lyceum, and I saw a good deal of Sir Henry during that time. His kindness and courtesy were unfailing, and it was a real pleasure to have anything to do with him. But oh, what agonies it is to write incidental music for a play! At every instant the orchestra was stopped and some one would say, even if they were playing pianissimo - ‚ÄúWe can‚Äôt hear ourselves speak. Please take out all the wind instruments and put mutes on the violins.‚Äù No sooner had this been done than another objection was raised. ‚ÄúHeavens ! How dull it sounds ! Isn‚Äôt something wanting ?‚Äù I felt inclined to rush out and say - ‚ÄúLook here, if some one cut off your noses, and pulled out your teeth, all of you would also he rather less good-looking than you are now !‚Äù</t>
  </si>
  <si>
    <t>The passage does not cover the theme of childhood/youth or mention children or young people in any way. It focuses on the experiences of the author in writing music for a play and their frustrations with the orchestra's interruptions and criticisms.</t>
  </si>
  <si>
    <t>http://data.open.ac.uk/led/lexp/1469629562192</t>
  </si>
  <si>
    <t>On Sunday morning, the 6th, I had the gratification to attend the usual half-past ten service in St. Bartholomew‚Äôs [...] How beautiful were the tones of that truly grand organ‚Äîhow sweetly they travelled to my ears from the north transept to the furthest corner of the church, where I was seated! There should always, I think, be an introductory voluntary, whether there is a processional hymn or not. It has, if properly selected, or ably improvised, a calming influence on the mind, which prepares, with dulcet music, the humble worshipper for his subsequent duties. The sounds of the organ die away, the distant ‚ÄúAmen‚Äù after the choristers‚Äô prayer is heard, and the procession of the priests and white-robed choir from the vestry to their stalls in the chancel, is accompanied with a more joyous strain from the organ, which gradually subsides, and the respected vicar, the Rev. G. Hume Smith, then commences to intone the sentences, preces, etc., in a manner which shows at once that you are listening to one who,‚Äúwith practice severe and tone loud and clear,‚Äù has attained to the highest point of chanting power, not to be wondered at when the Vicar‚Äôs long connection as Precentor with the Leeds Parish Church is remembered. The Versicles and responses by Tallis were nicely sung by the choir, with the exception of the usual drop in the pitch. The grand old chant in C, of whose authorship we know nothing more than that it is called ‚Äú Ancient,‚Äù was a right one for Venite, Exultemus, and with hearty and expressive alternate unison and harmony did the choir unto Sing unto the Lord.‚Äù The Psalms (6th day), commencing with the 30th, Exaltabo te, Dotnine (‚ÄúI will magnify Thee, O Lord‚Äù) were sung to the old familiar appropriate double chant in E flat, by Robinson (John, who was organist at Westminster Abbey in 1762), and another by an unknown author. The Psalms throughout, from Monk and Ouseley‚Äôs Psalter, were chanted admirably‚Äîclearness and distinctness of enunciation, good intonation, and an exactitude of time and ensemble worthy of a cathedral choir. The same may be said of the Te Deum, also given to a double chant, without any change or variety, and this I think might be rectified either by the introduction of specially composed Te Deum chants, or the more easy settings‚Äîanthem-wise. A fine, solemn effect was obtained by the singing of the verse ‚ÄúHoly, Holy, Holy!‚Äù without organ accompaniment, and in which the sweet female voices of the choir added greatly to the result. The Apostle‚Äôs Creed, monotoned with varied organ accompaniment on A, made the pitch rather too high for the subsequent sentences and responses. The anthem by Stainer, ‚ÄúJesus said unto his disciples" sung very nicely, though it presented no particular features of power or interest, was preceded by a much too long introduction on the organ, not reminding one of any particular theme or subject, though serving as a medium for showing the good and varied qualities in the organ. After an excellent rendition of the Litany by the Rev. Percy Stewart (curate) Tours‚Äô Communion Service in F was taken, and here again the clear voice and distinct enunciation of the vicar could be heard in every part of the vast building,‚Äîthus proving the advantages of intoning in all large edifices, where otherwise the ordinary mode of reading would be absorbed in echoes and a jumble of words. The composer has cleverly varied his Kyrie Eleison in D by the introduction of the minor key, at the same time preserving something of its original melodic structure. The closing phrase to the words, ‚ÄúAnd write all these Thy laws in our hearts‚Äî We beseech Thee‚Äù is extremely devotional and impressive.</t>
  </si>
  <si>
    <t>The passage does not cover the theme of childhood or mention childhood/youth or children and young people in any way.</t>
  </si>
  <si>
    <t>http://data.open.ac.uk/led/lexp/1450284116337</t>
  </si>
  <si>
    <t>We arrived in San Francisco from Australia in the summer of '82, we received a cable message from Mr. Henry E. Abbey, then in London, offering us an engagement to travel the coming season with Madame Christine Nilsson. It was joyfully accepted, and the season was one of the pleasantest we ever passed. We performed on the average three or four times each week, visiting only large cities East and West, and New Orleans and California. The company comprised : Madame Nilsson, soprano; Miss Hope Glen, alto (an American singer who has lived most of her time in London); Mr. Theodore Biorksten, tenor; Signor Del Puente, the well- known baritone; Mr. Charles Pratt, accompanist ; and the Mendelssohn Quintette Club. Madame Nilsson was in the prime of her vocal powers, and her renditions of the Ah Perfido, Angels ever Bright and Fair, and Connate tu le pays, were examples of great singing. Her chevalde battaille, however, was the ‚ÄúJewel Song ‚Äù from Faust, by Gounod. She used to ‚Äú go through all the motions,‚Äù just the same as she would in opera. Her ballad singing was a revelation of the fine, tender heart she possessed. It was a rare occasion when she was not forced by popular desire to sing the Suwanee River. She doubtless will be remembered by the great mass of music-lovers as the lady who sang so touchingly about the ‚Äúold folks at home.</t>
  </si>
  <si>
    <t>The passage does not cover the theme of childhood/youth or mention children or young people. It primarily focuses on the experiences and performances of Madame Christine Nilsson and the author's time traveling and performing with her in various cities.</t>
  </si>
  <si>
    <t>http://data.open.ac.uk/led/lexp/1438682217043</t>
  </si>
  <si>
    <t>Considerable curiosity had been excited respecting the new decorations of Her Majesty's Theatre; so that when, on the 3rd of March, the season of 1846 opened, the theatre was crowded in every part. Of these gorgeous, and at the same time tasteful embellishments, a general approval prevailed; whilst the aspect of the vast and elegant interior, in its fresh and magnificent array, struck every eye. Curiosity had been more legitimately, although perhaps less eagerly, excited by the striking novelties which the first night of the season was to produce. The "Nabucco" of Verdi, a work which was popular on the Continent, and had in some places caused a perfect furore, was selected to inaugurate the new salle. That Verdi had already made way against his wholesale detractors, was rendered evident by the generally better feeling with which the music of "Nabucco" was accepted. In a popular sense, the opera was a decided success; the choral melodies especially suiting the public taste. The libretto, although faulty in many respects, was dramatic, and afforded scope for fine acting and artistic emotion. "Nabucco," in short, floated on the sea of the Anglo-Italian stage, where, whilst one current was always rushing towards novelty, another tended to wreck all novelty whatever in the interests of so-called "classicism." Much had been done to place the opera with splendour on the stage, but though it pleased as a whole, no decided success attended the venture of the two new ladies. Sanchioli, wild, vehement, and somewhat coarse, attracted and excited by her "power, spirit, and fire," but she failed to charm. As a "declaiming, passionate vocalist," she created an effect; but the very qualities which had rendered her so popular with an Italian audience, acted somewhat repulsively upon English opera-goers. The lack of refinement in her style was not in their eyes redeemed by the merit of energy. The electric impulse that communicated itself to the Italians, fell comparatively powerless on the British temperament. Sanchioli, however, was in many respects the "right woman in the right place," in this melodramatic opera. The other lady, Mademoiselle Corbari, though destined in after times to please greatly as an altra-prima on the Anglo-Italian stage, and though she was considered from the first, charming, even "fascinating" in her simplicity and grace, was not yet acknowledged as a leading vocalist. The nervousness and inexperience of a novice, which she showed at this stage of her career, somewhat lessened the success due to a sweet voice and feeling style, though the prayer allotted to her character, Fenena, was encored nightly. Fornasari pleased those who remained of his old enthusiastic admirers, by his emphatic dramatic action and vigorous declamation, and thus far worked towards the success of Verdi's new opera. It is not unworthy of record that, in compliance with that repugnance which is prevalent in the English mind against any dramatic subject referring however remotely to biblical history, and which had already transformed "Mose" into "Pietro L'Eremita," the "Nabucco" of the Italian stage was condemned to assume on this occasion an alias under the title of "Nino Ee D'Assyria." That the opera thus lost much of its original character, especially in the scene where the captive Israelites became very uninteresting Babylonians, and was thereby shorn of one great element of success, present on the Continent, is undeniable.</t>
  </si>
  <si>
    <t>http://data.open.ac.uk/led/lexp/1437994269353</t>
  </si>
  <si>
    <t>The grotesque music given to both Mime and Alberich, like so much of WAGNER'S misunderstood recitative, aims, no doubt, at following the inflections of the human voice as it is affected often by very commonplace moods, as well as by the meaner impulses of arrogance, vexation, anger, and spite. What we lose in musical charm we gain in a certain ingenious sense of reality. I think the power of WAGNER, the solidity of his work, largely turns upon this. He is never afraid of length, of silence, even of dulness, caused by protracted or delayed action. Like DE BALZAC, he knew well how to work up slowly and surely to a consummate effect, and his effect never hangs fire, nor is it ever liable to an anticlimax, that bane of second-rate artists.</t>
  </si>
  <si>
    <t>http://data.open.ac.uk/led/lexp/1438598288957</t>
  </si>
  <si>
    <t>The season of 1899 yielded but a single novelty, namely, Isidore de Lara's ‚ÄúMessaline‚Äù. True, this was the work of an Englishman; but it was composed to a French libretto and performed by French artists, and it owed its hearing exclusively to foreign influence. Its success, despite the glamour of its picturesque Roman setting, and notwithstanding the art of Heglon, Alvarez, and Renaud, must perforce be described as equivocal. The story at best is revolting; and the music combines with a few fine moments many dull quarts d'heure.</t>
  </si>
  <si>
    <t>http://data.open.ac.uk/led/lexp/1438000608332</t>
  </si>
  <si>
    <t>The Niebelung's Ring closes with the "Dusk of the Gods‚Äù The truly prodigious way in which all the leading subjects are repeated, inverted and worked up in the music of this last colossal drama cannot be described. The Wotan Melody perhaps the finest blown on trumpets outside the theatre, rang out far over hill and dale, and floated like an ominous blast to the town below. At the familiar sound the people flock to their seats in the theatre. The first melodies of the Rheingold break from the orchestra, and the Norns or Fates are seen weaving the last of their ropes ; they see as they weave the story of Siegfried and Briinnhilde they see the gods growing old they trace the history of Wotan's earth love they start with horror as they at last see the flames rising in a vision round Walhalla. The rope breaks; the Norns vanish.</t>
  </si>
  <si>
    <t>http://data.open.ac.uk/led/lexp/1517907835196</t>
  </si>
  <si>
    <t>[Letter VIII] [Castellan describes a day observing carnival in Florence] The spectacle which we ourselves saw was very agreeable. The carriages, which throng the road, give great brilliancy to the scene; they are filled with masks who answer the joy and acclamations of the multitude by throwing them cakes and confetti, and by sprinkling showers of perfumed water from little syringes towards the spectators who line the windows and the balconies: some of the carriages contain musicians, and others are in the shape of triumphal cars, ornamented with different symbols. I shall only mention one of these masquerades, where luxury was united to good taste, and the contrivance appeared to me new and ingenious: the car, drawn by twelve beautiful horses richly caparisoned, represented Olympus ornamented with foliage, and on which stood the principal heathen deities, surrounded by nymphs and rural gods, and a numerous orchestra. Jupiter occupied the summit of the mountain, seated on the extended wings of an eagle, and enveloped with clouds, whilst Apollo and the Muses were singing and reciting some sonnets, copies of which were thrown amongst the crowd, and in the midst of the deafening noise of the musical instruments Jupiter was perceived to be agitated on his throne of clouds. He shortly leaves the summit of the mountain, rises majestically in the air, and sails along amid the applause of the wondering multitude, on whom he lances his artificial thunder, which, as it falls, changes into serpents; he still ascends, and as the last rays of the sun shine upon him he vanishes from the eyes of the enchanted crowd, who load with prolonged applause the contrivers of a spectacle as splendid as it is ingenious.</t>
  </si>
  <si>
    <t>The passage does not cover the theme of childhood/youth or mention children and young people. It focuses on describing a carnival spectacle in Florence with carriages, masks, musicians, and a masquerade representing Olympus and heathen deities.</t>
  </si>
  <si>
    <t>http://data.open.ac.uk/led/lexp/1468766647989</t>
  </si>
  <si>
    <t>At ten o‚Äôclock on the following morning I repaired to the church of S. Nicholas, where I found, as usual, the organist, Dr. Papperitz, true to his appointment. The instrument in this church is one of the largest and most varied in its character of the notable modern organs of Germany, and has four manuals and ninety registers. The organist kindly showed me its varieties of tone in a short improvisation, and afterwards, at the particular request of Dr. Papperitz and the musical persons present, I had the pleasure of playing for nearly an hour, and making my hearers further acquainted with English music, of which their knowledge seemed to be rather limited. Notwithstanding the great size of this instrument, I found its arrangement so good that manipulation was comparatively easy.</t>
  </si>
  <si>
    <t>The passage does not cover the theme of childhood/youth or mention children or young people. It mainly discusses an organist and a church organ.</t>
  </si>
  <si>
    <t>http://data.open.ac.uk/led/lexp/1452338334003</t>
  </si>
  <si>
    <t>As to his [Plunket Greene] singing, 1 loved it there and then. I love it still. I should love it if he hadn‚Äôt a note left in his voice ! but at the time I am speaking of, his voice was lovely. It always touched me inexpressibly. His is the only voice that ever really reminded me of Santley‚Äôs; it had the same ring of enthusiasm in it that appealed to me so strongly in the older man. Years ago, at one of his recitals at St. James‚Äôs Hall, he sang an old German sacred lullaby in which these words occur - ‚ÄúO Jesu liebstes Kindelein Du kleines Kindelein Wie gross ist doch die Liebe dein Schleuss in das Herze mein Die grosse Liebe dein.‚Äù I shall never forget the tenderness with which he sang those lines, the enthusiastic, the beautiful quality of that tenderness. He made you admire what he admired ! He made you love what he loved ! And that day he evoked a vision of the little sacred Child as lovely and as touching as any that has been handed down to us by the great painters of old. The day I heard him sing that beautiful old song I had to make a decision, a decision that it cost me a good deal to arrive at. And what helped me to make up my mind to do what I thought bravest and best was the sheer beauty of the Divine Love suggested by his singing, the enthusiastic admiration with which he sang those lines - ‚ÄúO Jesu liebstes Kindelein Du kleines Kindelein Wie gross ist doch die Liebe dein Schleuss in das Herze mein Die grosse Liebe dein.‚Äù And as he sang, what seemed an intolerable sacrifice suddenly appeared to me in the light of a great, a unique opportunity of trying for once, at all events, to throw open the doors of my heart in order to allow that Love to enter and take complete possession of it. Ah, it‚Äôs a great thing to be the artist who can make a fellow-creature feel like that !</t>
  </si>
  <si>
    <t>The passage does not cover the theme of childhood or mention childhood/youth or children and young people in any way. It primarily focuses on the beauty of Plunket Greene's singing and the impact it had on the author's decision-making process.</t>
  </si>
  <si>
    <t>http://data.open.ac.uk/led/lexp/1438161059126</t>
  </si>
  <si>
    <t>Her style was marked by the same rare individuality. Her phrasing offered a curious blending of vigor and grace; and she had a trick of employing the portamento when approaching a high note, which in any other singer might have been thought almost ugly, but in Tietjens seemed both natural and artistic. At the same time, her attack was superb. Never have I heard the opening phrase of the 'Inflammatus' in Rossini's 'Stabat Mater' delivered with such magnificent energy and such absolute purity of tone. To hear Tietjens in those days sing 'Let the bright Seraphim' (especially to the trumpet obbligato of Tom Harper) was a treat never to be forgotten.</t>
  </si>
  <si>
    <t>The passage does not mention or describe childhood, youth, or children in any way. It focuses on the style and performance of a singer.</t>
  </si>
  <si>
    <t>http://data.open.ac.uk/led/lexp/1450195763304</t>
  </si>
  <si>
    <t>Carl Bergmann succeeded Lenschow as conductor [of the Germania Musical Society]. He was a talented composer, and was distinctly a man of great attainments in every line of the art of music. Like Mr. Lenschow, he was a wonderful arranger of musical compositions calculated to win popularity,‚Äîan essential thing for all artists who have to work for their bread and butter, among which was a potpourri called Up Broadway that became a great favorite. It was supposed to be a graphic tone-picture of sights and sounds seen and heard from Castle Garden to Union Square, which was at that time the boundary of New York‚Äôs bustling life. This potpourri began with a musical picture of Castle Garden, which was the home, and the only one, good music had at that time in that city. Moving up with the musical diorama, you next came to Barnum‚Äôs Museum, with ‚Äú Barnum‚Äôs Band ‚Äù of six or eight brass instruments, which, as all old New Yorkers know, played all day long on a high balcony outside his Museum on Broadway, nearly opposite the Astor House. It was side-splitting to hear the imitation of this brass band. One can even now occasionally enjoy a faint resemblance of it in passing a dime museum. [‚Ä¶] Returning to the potpourri, a firemen‚Äôs parade with brass band came next Naturally it was preceded by a violent ringing of fire- bells, and a rushing down a side street with ‚Äú the machine.‚Äù When that noise died away, music from the open door of a dance hall was heard; with of course all its accompaniments, ‚Äîthe rhythm of dancing feet and the calling out of the figures. Then, moving on with the diorama, we passed by a church whence came the sound of organ music and the chanting of a service by a number of voices. After that we heard in the distance a faint kind of Turkish patrol music; then a big crescendo and sudden fortissimo introduced us to Union Square and its life; and two brass bands in two different keys prepared our nerves for the usual collision and fight between two opposing fire companies. This latter made a great sensation. Finally, fireworks were touched off, the Star-Spangled Banner was played, and the potpourri ended, sending every one home in smiling good-humor.</t>
  </si>
  <si>
    <t>The passage does not cover the theme of childhood/youth or mention children and young people. It primarily focuses on the conductor, Carl Bergmann, and the musical compositions he arranged, specifically the potpourri called Up Broadway. The passage describes various musical scenes and events in New York City, but it does not relate to childhood/youth.</t>
  </si>
  <si>
    <t>http://data.open.ac.uk/led/lexp/1438678160825</t>
  </si>
  <si>
    <t>After some unavoidable delay, the season opened on Saturday the 8th March, with the promised opera of "Ernani." That it excited the general enthusiasm awarded to it so lavishly in Italy, cannot be asserted; that it was a failure, may be emphatically denied. The general result of this first introduction of Verdi to the English public was a feeling of hesitation and doubt; or as some one drolly said at the time, the "Well! I don't know's" had it!‚Äù The English are tardy in the appreciation of any kind of novelty, and the reception of Verdi's opera was only in accordance with the national habit. It is well-known that a taste for this composer's music has survived all the opposition of an earlier period, and that he is now generally popular among the musical amateurs in this country. Whatever their intrinsic merits, his operas have achieved a widely-spread success, as pro- vincial theatres and music halls can testify throughout the land; and there can be no doubt that whatever his alleged short-comings in some respects, he has at command passion, fire, and strong dramatic effect.</t>
  </si>
  <si>
    <t>The passage does not cover the theme of childhood/youth or mention childhood/youth or children and young people in any way. It primarily discusses the delayed opening of a season and the reception of Verdi's opera by the English public.</t>
  </si>
  <si>
    <t>http://data.open.ac.uk/led/lexp/1438616740544</t>
  </si>
  <si>
    <t>Signor Costa's "Don Carlos" was produced for the eminent conductor's own benefit, on the 20th June. It had been long talked of, long expected, and the musical dilettanti of the day were naturally excited by curiosity as to the result of its production. The "Malek Adel" of the same composer, although when it was brought out it attained a certain kind of celebrity (chiefly from the renown of a cavatina sung by Rubini), and was even repeated upon the Italian stage in Paris, had long since disappeared from the boards. Nevertheless considerable expectations were still afloat. "Don Carlos" was well "mounted," and supported by Grisi, Mario, Lablache, and Fornasari. Like its predecessor, it utterly failed to maintain any prominence. It survived but a very few nights, and then, like "Malek Adel," sank into the vast "limbo" of forgotten works. Whatever may have been the real merit of this production, from a managerial point of view it was undeniably a failure. That is to say, it neither attracted the public nor brought money to the treasury. It is by such tests alone that an operatic or a theatrical director can discover what is and is not conducive to the interest of an establishment. The subject of "Don Carlos," it may be stated, was "sombre" and lugubrious, and on the first night, Mario and Lablache were both hoarse, wearied by long rehearsals. This could not be otherwise than detrimental to "first impressions," but the artists gallantly supported their conductor's fame on the second night of performance.</t>
  </si>
  <si>
    <t>http://data.open.ac.uk/led/lexp/1445079989417</t>
  </si>
  <si>
    <t>Anton Rubinstein I first met at Hellmesberger's "mansion near the sky" in the Tuchlauben, where the quartet rehearsals of Vienna's "prime violino assoluto " used to come off on Wednesday and Friday afternoons. Having been jocularly recommended to him by our host as " ein geschickter Umblaetterer," I was permitted to "turn over" for him whilst he played the P.F. part of his B flat trio ‚Äî perhaps the most strikingly Mendelssohnian of all his instrumental works ‚Äî and more than once nearly got into trouble because I could not keep my eyes from wandering to his wonder-working hands from the pages upon which my attention should have been riveted.</t>
  </si>
  <si>
    <t>The passage does not cover the theme of childhood/youth or mention children or young people in any way. It focuses on Anton Rubinstein, quartet rehearsals, and the narrator's interaction with him.</t>
  </si>
  <si>
    <t>http://data.open.ac.uk/led/lexp/1452341681764</t>
  </si>
  <si>
    <t>I wrote a great many songs while I lived in Broadway, among others, the ‚ÄúThree Little Songs,‚Äù called - 1. ‚ÄúWhen the Swallows Homeward Fly‚Äù (which Frank Millet always called, ‚ÄúWhen I swallowed home-made pie!‚Äù); 2. ‚ÄúA Memory‚Äù; 3. ‚ÄúLet us Forget‚Äù - which became very popular, and which were most beautifully sung by Kennerley-Rumford.</t>
  </si>
  <si>
    <t>The passage does not cover the theme of childhood/youth or mention children or young people. It talks about the author's time in Broadway and the songs they wrote.</t>
  </si>
  <si>
    <t>http://data.open.ac.uk/led/lexp/1448314861876</t>
  </si>
  <si>
    <t>The music of the Berlin choir was churchlike in its composition, and it was exclusively vocal; [... it] was, intellectually and tastefully considered, music of a high order; [... it] was ecclesiastical, religious music.</t>
  </si>
  <si>
    <t>The passage does not cover the theme of childhood/youth or mention children or young people. It focuses on describing the music of the Berlin choir as churchlike and religious.</t>
  </si>
  <si>
    <t>http://data.open.ac.uk/led/lexp/1462037372440</t>
  </si>
  <si>
    <t>Holland is the country of bells; and the merry chimes are to be heard hourly, from almost every church-tower or steeple.</t>
  </si>
  <si>
    <t>The passage does not mention childhood or young people in any way. It only describes Holland as the country of bells and mentions the merry chimes being heard from church towers or steeples.</t>
  </si>
  <si>
    <t>http://data.open.ac.uk/led/lexp/1433772450025</t>
  </si>
  <si>
    <t>At the period of the year corresponding with that of Bunsen's severe illness, some alarm was felt lest the old enemy should reappear, from his experiencing languor, resulting from the want of change from the air of Rome to that of the mountain, and he was induced in September to go to Albano for the sake of ascending the highest hills with Platner and others. A few kind lines on the evening of reaching Albano announced to his wife his having 'walked to Ariccia,' though 'the way was painful' (the scenes being associated with the illness and death of the beloved child), and arranged with Schnorr to go the next day to Monte Cavo, and the following to Cori, begging anxiously to hear from her. Her reply has no further interest annexed to it than the mention, in her report of proceedings, of having walked on that Sunday evening, with her eldest boy, to hear the singing of the Litanies in Piazza Madama, in honour of the Festival of the Virgin Mary, on the 8th September. This ancient custom having been abrogated, as one of the first acts of the reign of Leo XII, the occasion referred to proved the last on which those grand compositions of a master in music, little known to fame, could be enjoyed.</t>
  </si>
  <si>
    <t>The passage does not cover the theme of childhood/youth or describe or mention childhood/youth or children and young people in any way. It primarily focuses on the illness and activities of Bunsen and his wife.</t>
  </si>
  <si>
    <t>http://data.open.ac.uk/led/lexp/1437670019221</t>
  </si>
  <si>
    <t>On a certain afternoon there was neither solo pianist nor violinist down on the programme, but a player on the contre-basso was to occupy the vacant place. I remember my disappointment. Who is that tall, sallow-looking creature with black moustache and straight hair, with long bony fingers, yet withal a comely hand, who comes lugging a great double-bass with him? Someone might have lifted it up for him ; but no, he carries it him- self and hoists it lovingly on to the platform. He seems familiar with its ways, and will allow no one to help him. Why, there are SAINTON, HILL, PIATTI, and COOPER, all coming on without their fiddles. They seem vastly interested in this ungainly couple - the man and the big bass. He has no music. People behind me are standing up to get a better sight of him, although he is tall enough in all conscience. I had better stand up too ; they are standing up in front of me, I shall see nothing ! so I stood on a chair. The first curiosity over, we all sat down, and, expecting little but a series of grunts, were astonished at the outset at the ethereal notes lightly touched on the three thick strings, harmonics of course, just for tuning. But all seemed exquisitely in tune with the piano. This man was BOTTESINI, then the latest novelty. How he bewildered us by playing all sorts of melodies in flute-like harmonics, as though he had a hundred nightingales caged in his double-bass! Where he got his harmonic sequences from; how he hit the exact place with his long, sensitive, ivory-looking fingers; how he swarmed up and down the finger-board, holding it round the neck at times with the grip of a giant, then, after eliciting a grumble of musical thunder, darting up to the top and down again, with an expression on his face that never seemed to alter, and his face always calmly and rather grimly surveying the audience; how his bow moved with the rapidity of lightning, and his fingers seemed, like Miss Kilmansegg's leg, to be a judicious com- pound of clockwork and steam: all this, and more, is now a matter of musical history, but it was new then. I heard him play the "Carnival de Venice‚Äù.</t>
  </si>
  <si>
    <t>The passage does not cover the theme of childhood/youth or describe or mention childhood/youth or children and young people in any way. It focuses on a particular musician and his performance.</t>
  </si>
  <si>
    <t>http://data.open.ac.uk/led/lexp/1450211094623</t>
  </si>
  <si>
    <t>Mr. B. J. Lang, the almost lifelong organist and steadfast helper of the Handel and Haydn Society, and for a time the successor of Carl Zerrahn as conductor, has shown in countless ways such consummate skill, tact, and artistic judgment that he has won the admiration of all musicians. [‚Ä¶] While still very young he organized, in 1862, a couple of concerts, in which he appeared as the conductor of a large orchestra, chorus, and soloists, in two performances of the Walpurgis Nacht. He thus entered upon a broad, artistic life, and has continued in the same path. He has been the conductor of the Apollo Club since its formation in 1871, and also of the St. Cecilia Club. The first concert of the latter was given November 19, 1874, orchestra assisting. The programme consisted of several part-songs and the Walpurgis Nacht, by Mendelssohn.</t>
  </si>
  <si>
    <t>The passage does not cover the theme of childhood/youth or mention children and young people. It focuses on the accomplishments and career of Mr. B.J. Lang as an organist and conductor.</t>
  </si>
  <si>
    <t>http://data.open.ac.uk/led/lexp/1448922458482</t>
  </si>
  <si>
    <t>The general rehearsal was on the day previous to the commencement of the Festival, at which the band, the chorus, and the solo singers were brought together. The former took their places in the orchestra, but the solo singers came into the body of the Hall. This gave us a fine opportunity of seeing them all, and of shaking hands with some of them. [...] The rehearsal commenced at 11 o‚Äôclock, and (with the exception of the necessary intermission for refreshments) continued until nearly 12 at night. Such pieces only were taken up as were new, or not generally known. A part of Samson, a new posthumous motette by Mendelssohn, his fragment of an oratorio, Christus, and also of Lorelie. Beethoven‚Äôs great 9th, and various other pieces belonging to the evening performances, were more or less rehearsed. Beethoven‚Äôs Choral Symphony occupied about two hours. It was evidently the piece for the success of which Mr. Costa felt the greatest anxiety ‚Äî since it is the most difficult composition on the programme; and he spared no effort to make its performance perfect. It was originally written for the London Philharmonic Society; but it was not performed with any success until long after its production. This rehearsal-day was full of interest and instruction, and afforded us an opportunity of standing a little behind the curtain, and of seeing something more of the principal vocalists than we otherwise could have done. Though tedious, the result was satisfactory; and when it was nearly 12 o‚Äôclock, and the company parted, there seemed to be a general assurance of a successful performance on the morrow.</t>
  </si>
  <si>
    <t>The passage does not cover the theme of childhood/youth or mention children or young people. It focuses on the general rehearsal of a festival, the involvement of the band, chorus, and solo singers, and the performance of various musical compositions.</t>
  </si>
  <si>
    <t>http://data.open.ac.uk/led/lexp/1450268661242</t>
  </si>
  <si>
    <t>In September, 1850, Jenny Lind gave her first concert in the old Castle Garden, at the foot of Broadway, New York. Tickets were sold at five dollars each. Large amounts were also received from premiums, and there was realized from that first concert thirty-five thousand dollars‚Äîofficial record. Does not the above read like exaggerated nonsense ? Nevertheless, it is true history. In 1850 there was no concert-room of decent size uptown in New York, and Mr. P. T. Bamum was allowed to alter the interior of Castle Garden in such a manner as to fit it for his purpose. It was made large enough to hold between six and seven thousand persons, the old circular form being retained. Probably a year in advance of Jenny Lind‚Äôs advent in America, Mr. Barnum began to prepare the American people to properly receive ‚Äúthe musical saint,‚Äù ‚Äúthe second Santa Cae cilia,‚Äù ‚Äú the angel of the stage,‚Äù " the most wonderful singer ever listened to by mortal ears,‚Äù etc. [...] The result was that the public was made to believe that saints and angels were nowhere in comparison with Jenny Lind, and that a hearing of her singing of I Know that my Redeemer Liveth was quite evangelizing in its effect. She did sing it grandly, and with a fervor which satisfied every musician. Handel himself would have gone down on his knees to thank her for a true, devotional, musician-like performance of that fine song.</t>
  </si>
  <si>
    <t>The passage does not cover the theme of childhood/youth or mention children or young people. It mainly focuses on Jenny Lind's concert and her singing abilities.</t>
  </si>
  <si>
    <t>http://data.open.ac.uk/led/lexp/1438259777575</t>
  </si>
  <si>
    <t>Interest was keenly excited by the production at Her Majesty's, in July, 1880, of Boito's ‚ÄúMefistofele." The work had been much talked of since its revival, in revised form, at Bologna in 1875, and Mr. Mapleson took creditable pams to mount it in such fashion that there should be few looijholes for criticism. Truth to tell, it was an exceedingly good representation all round. Christine Nilsson's embodiment of the dual role of Margherita and Helen of Troy had much of poetry and charm; Trebelli was as fascinating and artistic as ever in the contralto parts; Campanini made an excellent Faust; and Nannetti lent rare sardonic color and alertness to the part of Mefistofele, Sir Michael Costa was still vigorous enough to conduct Boito's opera in his old resolute, vigilant manner; and very delighted he was over its success, which lent quite a special distinction to the season.</t>
  </si>
  <si>
    <t>The passage does not mention or describe childhood, youth, or children. It focuses on the production of an opera and the performances of various singers and conductors.</t>
  </si>
  <si>
    <t>http://data.open.ac.uk/led/lexp/1438599831167</t>
  </si>
  <si>
    <t>Sims Reeves in the original instance was an opera-singer. I once heard him in opera, but he was then nearly sixty, and had long abandoned his stage career. I first heard him sing at the Norwich Festival of 1866, when he took part in Costa's oratorio ‚ÄúNaaman‚Äù. His voice was then still in its prime. A more exquisite illustration of what is termed the true Italian tenor quality it would be impossible to imagine; and this delicious sweetness, this rare combination of ‚Äúvelvety‚Äù richness with ringing timbre, he retained in diminishing volume almost to the last.</t>
  </si>
  <si>
    <t>The passage does not cover the theme of childhood/youth or mention children or young people. It focuses on the opera-singer Sims Reeves and his vocal abilities throughout his life.</t>
  </si>
  <si>
    <t>http://data.open.ac.uk/led/lexp/1434797343532</t>
  </si>
  <si>
    <t>We drove leisurely to St. Paul's, and were in time for the afternoon service. The organ has lately received an addition of pedal pipes of the largest size, descending an octave below the original notes. These, under the gigantic tread of Cooper, have conferred a grandeur upon the instrument never surpassed. Fortunately, the anthem was one of all others I wished to hear, that celebrated production of Dr. Blow, ' I was in the spirit on the Lord's day.' The ideas of this piece are of an elevated nature, but unequally written. Were it recast, and developed by modern instrumentation, it would rank as an imposing composition.</t>
  </si>
  <si>
    <t>The passage does not mention or describe childhood, youth, children, or young people. It solely discusses the St. Paul's service, the organ, and the anthem.</t>
  </si>
  <si>
    <t>http://data.open.ac.uk/led/lexp/1438766236725</t>
  </si>
  <si>
    <t>Far more satisfactory was that of "Le Nozze di Figaro," with Jenny Lind as Susanna, Cruvelli as the Countess, and the whole bass force of the establishment (unusually strong for any one operatic troupe), comprising Lablache, Coletti, Beletti, and Bouche. Had not Mademoiselle Schwartz, the contralto of the season, been unfortunately suffering both from mental affliction, and severe indisposition, and thus unable to do full justice to the Cherubino, this performance of Mozart's great opera might have been looked upon as one of the most complete ever witnessed.</t>
  </si>
  <si>
    <t>The passage does not cover the theme of childhood or mention children or young people. It discusses a performance of Mozart's opera 'Le Nozze di Figaro' and mentions the names of various opera singers, but does not touch upon the theme of childhood or youth.</t>
  </si>
  <si>
    <t>http://data.open.ac.uk/led/lexp/1438533757046</t>
  </si>
  <si>
    <t>In this respect the Berlin celebration of Dr. Joachim 's jubilee was, of course, far more interesting. Then a grand concert was given, at which every member of the orchestra was a former student of the Hochschule, every individual fiddler a pupil of the "King of Violinists‚Äù; while, to make things perfect, the hero of the night was ultimately persuaded to take his violin and bow from three of his fair musical children and delight his excited auditors with a solo by Bach. I went over expressly to attend that unique and brilliant function. The orchestra was directed by Herr Steinbach, and as long as I live I shall never forget the magnificent quality of the tone of those violins or the superb elan that marked the performance of Weber's "Euryanthe" overture. Every player was an artist of repute, and the total value of the stringed instruments was computed at a quarter of a million dollars.</t>
  </si>
  <si>
    <t>The passage does not cover the theme of childhood/youth or mention children or young people. It focuses on a concert celebration for Dr. Joachim's jubilee and highlights the quality of the orchestra and the performance of the overture.</t>
  </si>
  <si>
    <t>http://data.open.ac.uk/led/lexp/1448706460160</t>
  </si>
  <si>
    <t>The evening‚Äôs festivities were concluded (professedly) by a display of fire-works on the ‚ÄúAnanas mountain;" but the songs and hurrahs continued to be heard through the night, and rising early the next morning, between four and five o‚Äôclock, we saw from our window a part of the finale of the second day.</t>
  </si>
  <si>
    <t>The passage does not cover or mention childhood/youth or children and young people.</t>
  </si>
  <si>
    <t>http://data.open.ac.uk/led/lexp/1518780142313</t>
  </si>
  <si>
    <t>A grand f√™te in St. Peter's. The Pope was borne into the church on the shoulders of men, seated in his chair of state, making continually, as he passed along, the sign of the cross in the air with the two fore-fingers of his right hand. [‚Ä¶] It is common to hear of the attraction and fascination of the Catholic ceremonials;‚Äîfor my part, I think mass a more tiresome business than a Quakers' meeting. [‚Ä¶] The vespers, of which music forms the principal part, are more attractive; though one cannot listen to the chants of these " warbling wethers," without feelings of indignation at the system which sanctions such a school of music; but perhaps a government of celibacy may affect to believe the deprivation of virility a loss of small importance.</t>
  </si>
  <si>
    <t>The passage does not mention childhood or youth in any way. It primarily discusses a grand f√™te, the Pope, Catholic ceremonials, and music.</t>
  </si>
  <si>
    <t>http://data.open.ac.uk/led/lexp/1450198608392</t>
  </si>
  <si>
    <t>Like most societies of the period, the Handel and Haydn was composed of both instrumental and vocal members. Amateur players comprised about two thirds, and professionals one third, of the orchestra. The professionals were engaged to ‚Äú help out.‚Äù We were paid the modest sum of two dollars for each evening, whether concert or rehearsal, every Sunday through the season. It was an invaluable apprenticeship. I believe that musicians of the present day, who do not have the slow building-up through the regular performance of oratorios, lose a schooling no other music can give. Old Bostonians were great gainers by being permeated with the Messiah, the Israel in Egypt, Samson, Jephtha, Solomon, Saul, Judas Maccabeeus, Acis and Galatea, and Esther, all by Handel; the Creation, the Seasons, and masses, by Haydn; the Elijah, St. Paul, and the Hymn of Praise, by Mendelssohn ; and the Requiem and other masses, by Mozart</t>
  </si>
  <si>
    <t>The passage does not mention or describe childhood/youth or children and young people. It primarily discusses the composition of the Handel and Haydn society, the participation of amateur and professional musicians, and the repertoire they performed.</t>
  </si>
  <si>
    <t>http://data.open.ac.uk/led/lexp/1448658878157</t>
  </si>
  <si>
    <t>At about eleven o‚Äôclock, (Sunday,) the singing societies of Dusseldorf, together with such of the visitors as had already arrived, assembled at the Hotel ‚ÄúPrince of Prussia,‚Äù and at the railroad station near by, to receive the various societies as they came in by the different trains. When all had arrived, or at about twelve o‚Äôclock, a grand procession was formed, numbering over sixteen hundred singers, which, accompanied by two bands of music, one at the head and the other in the centre, amid the ringing of bells, the roaring of cannon, the waving of banners, and the shrill sound of trumpet and drum, moved triumphant through various streets, to the ‚ÄúRath-haus.‚Äù Beautiful faces were seen at the windows of the houses, and smiling and joyful countenances, and the waving of handkerchiefs, cheered the spirits of those who were already not a little excited. The square in which the ‚ÄúRath-haus‚Äù is situated, was filled by the dense crowd, and presented a most brilliant appearance. It was everywhere decked with flowers and flags; and from its centre the statue of the Elector Johann Wilhelm, seemed to look on with approbation, participating in the general joy.</t>
  </si>
  <si>
    <t>The passage does not mention childhood, youth, children, or young people. It mainly focuses on the singing societies, the grand procession, the music, and the celebration in Dusseldorf.</t>
  </si>
  <si>
    <t>http://data.open.ac.uk/led/lexp/1437991665521</t>
  </si>
  <si>
    <t>As I sit in the low light, amidst the silent throng, and listen, I need no interpreter, I am being placed in possession of the emotional key-notes of the drama. Every subject is first distinctly enunciated, and then all are wondrously blended together. There is the pain of Sacrifice the mental agony, the bodily torture there are the alternate pauses of Sorrow and respite from sorrow long drawn out, the sharp ache of Sin, the glimpses of unhallowed Joy, the strain of upward Endeavour, the serene peace of Faith and Love, crowned by the blessed Vision of the Grail. 'Tis past. The prelude melts into the opening recitative.</t>
  </si>
  <si>
    <t>The passage does not mention childhood or youth, children or young people. It focuses on emotions, sacrifice, mental agony, bodily torture, sorrow, sin, joy, endeavor, faith, and love. There is no direct reference to childhood or youth themes.</t>
  </si>
  <si>
    <t>http://data.open.ac.uk/led/lexp/1448660077114</t>
  </si>
  <si>
    <t>At the close of the performance the crowd gradually dispersed, moving slowly back into the town, which was now splendidly illuminated. The singing societies again formed in order, and each person bearing upon a rod six or eight feet in length a colored light, the whole moved through the principal streets, in grand torch-light procession, brilliant and dazzling. This being ended, the singers retired to a large hall, where things good to the palate and quickening to the spirits had been bountifully provided, and which were (even in Germany) summarily disposed of. Toasts and speeches followed, which we cannot record here; except that we will merely mention that Herr Capellmeister G. Reichardt of Berlin, in reply to one of the toasts, gave a brief history of the origin and progress of the men-singing festivals in Germany. He said they were commenced in Berlin in 1809, when the great Zelter first called them into life. After he had finished his remarks, the whole company sang one of Reichardt‚Äôs patriotic songs. The evening‚Äôs entertainment was continued until it was no longer evening; and not until the light of day had arisen upon these sons of song, did they disperse to seek for a few moments‚Äô rest before the duties of the day, already began, should call them again to contend for the prize.</t>
  </si>
  <si>
    <t>The passage does not cover the theme of childhood/youth or mention children and young people. It primarily focuses on a performance, torch-light procession, and festivities involving singers and musicians.</t>
  </si>
  <si>
    <t>http://data.open.ac.uk/led/lexp/1438166902193</t>
  </si>
  <si>
    <t>Two memorable events occurred in 1875. One was the first production in London of Wagner's ‚ÄúLohengrin‚Äù; the other, the first appearance there of the Carl Rosa Opera Company. The former was regarded almost in the light of an experiment. Never before had an opera by Wagner been performed at Covent Garden. In 1870 his ‚ÄúFliegende Hollander‚Äù had been given at Drury Lane, under the Italian title of ‚ÄúL‚ÄôOllandese Dannato" (Luigi Arditi conducting), but without any very marked success. And now here was ‚ÄúLohengrin‚Äù, a more advanced example of the composer's method, about to claim the suffrages of a public still notoriously unprepared for the comprehension or enjoyment of what was generally described as the ‚Äúmusic of the future‚Äù. Yet, thanks to the growing numbers of the German community, the event aroused intense excitement, and the opera-house was packed to overflowing. I think it was the worst performance of ‚ÄúLohengrin‚Äù ever seen in an important theatre. Albani (then in her third season) made a sympathetic Elsa; Nicolini presented a heroic-looking Lohengrin and sang wonderfully well, considering how completely out of his element he was in Wagnerian opera; and Cotogni did creditably as Telramund. But the remainder of the cast were beneath notice, while the chorus sang dreadfully out of tune, and the orchestra, under Vianesi, did its best to drown the singers throughout. Yet, in spite of these drawbacks, the beauty of the music exercised its inevitably powerful sway, and the opera was received with a warmth that grew and grew till it culminated in a tremendous climax of enthusiasm. The ‚Äútooth-and-nail‚Äù opponents of Wagner, who flourished exceedingly in London at this time, were simply dumfounded. In all probability, ‚ÄúLohengrin‚Äù was as new to them as it was to Covent Garden habitues, and they did not know whether to be more astonished at the subtle fascination of the music or at the ease with which its charm and significance had been grasped by an ‚Äúunripe‚Äù public. In vain did James Davison print Cassandra-like utterances in the ‚ÄúTimes‚Äù; equally in vain did my dear and valued friend Joseph Bennett limit himself to lukewarm admiration in the columns of the ‚ÄúTelegraph." The success of ‚ÄúLohengrin‚Äù in London was complete.</t>
  </si>
  <si>
    <t>The passage does not cover the theme of childhood/youth or describe or mention childhood/youth or children and young people in any way. It focuses on the events surrounding the first production of Wagner's opera 'Lohengrin' in London in 1875.</t>
  </si>
  <si>
    <t>http://data.open.ac.uk/led/lexp/1440502861653</t>
  </si>
  <si>
    <t>About the age of seventeen, she [Maria Malibran] was engaged at one of the York Festivals, which I attended.... Two songs in th Messiah were appointed to her, and my friend Guynemer, who had heard her rehearse them, thought I might be of use in correcting some little points in the enunciation ofthe words. For this purpose I was introduced, and after the first song I asked her why she sang a certain passage in such a namby pamby way, so much at bariance with her own open and generous style ? She immediately replied, "What you call namby pamby?" "Why, I said, a mincing, affected manner, which I fear you have copied from one of our first English prima donnas." The next day I heard her in 'Rejoice greatly,' which she executed with that volume and breadth of tone that made it joyous and glorious.</t>
  </si>
  <si>
    <t>http://data.open.ac.uk/led/lexp/1444237338482</t>
  </si>
  <si>
    <t>One evening during the Ecumenical winter, at a musical soiree given by the Princess O----- , Liszt's Symphonic Poem " Tasso," arranged for two pianos, happened to be lying on one of the magnificent instruments that stood side by side ‚Äî head and tail ‚Äî in the Princess's music-room, where some sixty or seventy personages of Roman society were assembled, amongst them the Canon of Albano. Whilst chatting with his hostess, Liszt picked up the "Tasso" arrangement by chance, asked her whether she had heard it, and on receiving a reply in the negative, said that he would gladly make it known to her, if she could find any one amongst her guests to play it with him. There were several Italian pianists, virtuosi and amateurs, present, but none of them would venture to attempt so difficult a work at sight, especially in conjunction with its composer, of whom one and all evidently stood in awe. Archbishop Haynald (he had not then received the red hat), whose rooms were next to mine at the Albergo di Roma, and who had placed his excellent grand piano at my disposal immediately upon his arrival in the Eternal City, came up to me and said, "Hoeren Sie mal, mein Lieber! you have played a good many hard pieces (schwere Stuecke) at sight with me during the past six weeks. Are you afraid of Liszt ? He wants somebody to take the second piano with him, and try his "Tasso." I should like to do it myself, but am afraid of the fatigue. What do you say ? Will you make the attempt? The thing is difficult enough ‚Äî more than enough." I thought of Liszt's dubitative smile, when Herbeck had introduced me to him as an Englishman who "knew music," and at once replied, "Will your Grandeur vouch for me? I am not afraid of the great man, for the truly strong are generally merciful; and if I break down, not being a professional pianist, I shall manage to survive the disgrace of failure." Haynald took me by the arm and led me up to the illustrious compatriot, saying, "Franz, thou knowest this young man. He can read music well; he has done so with me again and again. He is ambitious to play with thee, and has the audacity to essay thy "Tasso"! Wilt thou try him on my recommendation?" "Certainly I will,'' replied Liszt; and, after addressing a few kindly, reassuring words to me, forthwith took his seat at one piano, motioning me to the other. I felt as I suppose men feel when they have been told off for a forlorn hope and are awaiting the signal to advance. However, I contrived somehow to follow the Canon's superb leading, and not to put him out; the "fearsome foursome" went off without a hitch, and when it was over Liszt held out his hand to me, smiled benignly, and said only three words, "Herbeck avait raison."</t>
  </si>
  <si>
    <t>The passage does not cover the theme of childhood/youth or mention children or young people. It is a recounting of a musical soiree where Liszt's Symphonic Poem 'Tasso' is being played and the author's experience playing it with Liszt himself.</t>
  </si>
  <si>
    <t>http://data.open.ac.uk/led/lexp/1450196550118</t>
  </si>
  <si>
    <t>Many of our best immigrant musicians came to America at that period; among whom were the Germania, and, one year later (in 1849), the famous Gungl Orchestra, from Berlin, with the composer at its head. Their venture was a fiasco. The orchestra numbered about twenty-five. They did not play so well as the Germania, consequently did not have the elements of a possible success. About the only souvenir I have of their visit is the hour I spent at the first rehearsal of the new waltz Traum des Oceans‚Äîa fine waltz, probably Gungl‚Äôs best, which was written while on his voyage to America. Gungl did not give many concerts in Boston, and I think that shortly after his visit he returned to Germany. It is my impression that he did not take many of his men back with him.</t>
  </si>
  <si>
    <t>http://data.open.ac.uk/led/lexp/1452179941886</t>
  </si>
  <si>
    <t>Margot [Ribblesdale] really cared about music, and had a good deal of talent. She played not only with great feeling but with unusual charm, and, what is extremely rare for an amateur, she played Chopin with real comprehension of the melancholy, capricious, fascinating quality of the music. It suited her perfectly.</t>
  </si>
  <si>
    <t>The passage does not mention childhood, youth, or children. It focuses on Margot Ribblesdale's talent and passion for music, specifically her ability to play Chopin with comprehension and charm.</t>
  </si>
  <si>
    <t>http://data.open.ac.uk/led/lexp/1452080774268</t>
  </si>
  <si>
    <t>Mrs. Edmund Wodehouse and I played a duet, by Bach, for two pianos at the next Henry Leslie concert at St. James‚Äôs Hall. She was in every sense of the word a beautiful pianist, for she was as beautiful as she was talented.</t>
  </si>
  <si>
    <t>http://data.open.ac.uk/led/lexp/1433966808364</t>
  </si>
  <si>
    <t>As there was service in the evening [at Haarlem Cathedral] I was contented to hear it in the common psalmody, and a most glorious effect it produced. The cathedral is the largest in Holland, much higher than Westminster Abbey, and of great length. I placed myself at the eastern end, and upon the organist giving out the tune I became paralysed with astonishment. A stop called the Vox humana led the congregation, which so predominated over the double diapasons, that it seemed like the voice of a monster issuing from this mountain of sounds. The roulades or flourishes introduced between the lines could only be compared to the rolling...of the surges upon the seashore. The service, like that at Rotterdam, is rigidly puritanical, in which two or three thousand coarse voices unite in singing the tune ; the whole ceremony being of a rude and republican cast.</t>
  </si>
  <si>
    <t>http://data.open.ac.uk/led/lexp/1435611944008</t>
  </si>
  <si>
    <t>When Baillot was in Leicester, he gave me a description of the horn-music which he heard at Moscow thirty years ago. It was at Prince Potemkin's, where two hundred performers executed a sinfony of Haydn, each with a trumpet that gave only a single note. It was a new idea to me, the advantages of which I apprehended would confer a power of accent unattainable by the ordinary way in which music is performed. A few years since a company of these musicians came to England, but they did not perform during my stay in town; and when they visited Leicester, I was unfortunately absent.</t>
  </si>
  <si>
    <t>http://data.open.ac.uk/led/lexp/1432371750868</t>
  </si>
  <si>
    <t>As there was no time to look for another dancer that season du Locle, to keep me patient, had me write with Louis Gallet La Princesse Jaune, with which I made my debut on the stage. I was thirty-five ! This harmless little work was received with the fiercest hostility. "It is impossible to tell," wrote Jouvin, a much feared critic of the time, "in what key or in what time the overture is written." And to show me how utterly wrong I was, he told me that the public was "a compound of angles and shadows." His prose was certainly more obscure than my music.</t>
  </si>
  <si>
    <t>The passage does not cover the theme of childhood/youth or mention children or young people. It focuses on the author's experience as a dancer and their debut on the stage at the age of thirty-five. The passage does not provide any information or references related to childhood or young people.</t>
  </si>
  <si>
    <t>http://data.open.ac.uk/led/lexp/1452169285008</t>
  </si>
  <si>
    <t>I never heard any one interpret it [‚ÄòWhen Passion's Trance‚Äò] more beautifully than she [Edith Santley] did, nor shall I ever forget how she began the second verse - ‚Äú It were enough to feel, to see Thy soft eyes gazing tenderly.‚Äù The way she lingered over the notes to which those words ‚Äúthy soft eyes‚Äù were set, was absolutely lovely; nor have I ever heard it sung with anything like the exquisite tenderness and restrained passion she put into it. It certainly is supremely interesting to a composer to see how a singer can identify himself with certain of his compositions till he really cannot think of the song apart from him. To me the opening phrase of the second verse of ‚ÄúWhen Passion‚Äôs Trance‚Äù is like a lifelike portrait of Edith Santley, nor can I ever connect any one else with it.</t>
  </si>
  <si>
    <t>http://data.open.ac.uk/led/lexp/1452275694942</t>
  </si>
  <si>
    <t>One day I wandered into a church on the Nevsky Prospect, and there I heard the wonderful effect that can be obtained by a choir of Russian men. To my mind a fine bass or baritone is the most beautiful of all voices, and you certainly hear them to perfection all over Russia. I happened to mention the great beauty of the singing I had just heard in that church to a Russian friend with whom we were dining, and at the same time I mentioned a specially beautiful effect of the organ in conjunction with the voices. He said, ‚ÄúBut there is no organ in that church on the Nevsky Prospect.‚Äù ‚ÄúOh yes, there is,‚Äù I answered, ‚Äúand what is more, I remember perfectly the quite beautiful effect of a deep pedal note as the men sang the melody above it.‚Äù ‚ÄúI assure you, you are mistaken,‚Äù he answered. ‚ÄúWhat you thought was an organ note was the ensemble of the bass voices on one note. I have often heard that effect in the churches here.‚Äù I found it difficult to believe him, but it was, of course, quite true.</t>
  </si>
  <si>
    <t>The passage does not cover the theme of childhood/youth or mention children or young people. It is a conversation about a choir of Russian men and the author's experience with the singing in a church.</t>
  </si>
  <si>
    <t>http://data.open.ac.uk/led/lexp/1438590330949</t>
  </si>
  <si>
    <t>The name of Anton Seidl may perhaps be missed from the group of leading German conductors enumerated above. As a matter of fact, however, Seidl scarcely had an opportunity of displaying his powers in London as a concert conductor. His appearances there were solely in connection with opera‚Äî the ‚ÄúNibelungen " performances at Her Majesty's in 1882, and the German representations at Covent Garden in 1897. In the course of the latter I saw him frequently, and one night he accompanied me to a Richter concert at St. James's Hall. He had not seen his great Viennese rival upon the platform for many years, and was especially curious to hear his rendering of Tschaikowsky's ‚ÄúPathetique " symphony. He was delighted with every feature save one. Directly after starting the second (5-4) movement, Richter laid down his baton and allowed the band to proceed without guidance to the end of the piece. Seidl knit his brows and looked stern, but did not utter a word till the room was ringing with applause. Then he turned to me and said: ''I wish he had not done that. It was to show that, in spite of the awkward rhythm, his men could keep perfectly together without the beat, and maintain the necessary precision all through the movement. So they did; but the result was a very machine-like performance. It was much less crisp and animated than it would have been if Richter had conducted it with his arm as well as with his eyes!'</t>
  </si>
  <si>
    <t>The passage does not cover the theme of childhood or mention childhood/youth or children and young people in any way. It is focused on the conductors Anton Seidl and Richter and their performances.</t>
  </si>
  <si>
    <t>http://data.open.ac.uk/led/lexp/1437986573396</t>
  </si>
  <si>
    <t>It was the spring of 1842, and it was also the rapid and wondrous turn of the tide for WAGNER. He hurried to Dresden, to find the rehearsals of Rienzi already advanced. The opera was produced with that singular burst of enthusiasm which greets the first appreciation of an important but long-neglected truth, and WAGNER, having become the favourite of the Crown Prince, was elected Kapellmeister at Dresden, and found himself for the first time famous. Some might now have rested on their laurels, but to WAGNER'S imperious development Rienzi was already a thing of the past.</t>
  </si>
  <si>
    <t>The passage does not mention or describe childhood or youth in any way. It focuses on Wagner's career and his opera Rienzi.</t>
  </si>
  <si>
    <t>http://data.open.ac.uk/led/lexp/1448316411409</t>
  </si>
  <si>
    <t>I have just returned from the morning service. Since Easter, the Motets with Orchestra have been resumed; and to-day, the musical exercises were somewhat different from what they usually are. A Chorale was first sung; but there were not many people to join in. The exercises commence precisely at eight o‚Äôclock, whether anybody is there or not; and sometimes I have attended public worship, when there was no one present at the commencement, except the singers. After the chorale to-day, the first two movements of a mass by Cherubini were sung, ‚ÄúKyrie,‚Äù and ‚ÄúGloria in excelsis;" sung, too, not in the vernacular language of the land, but in the original Greek and Latin. The ‚ÄúKyrie commenced with a short Violoncello solo; this is followed by a vocal solo for a Bass voice; after which the other parts join. There is much solo throughout the movement. The music, although very fine, did not appear to me to be very supplicating in its character, nor did it seem to urge the cry for mercy as one might suppose David urged it in the fifty-first psalm. At the close of the ‚ÄúKyrie,‚Äù the minister, at the altar, chanted a few words of prayer, and then followed a brilliant ‚ÄúGloria in excelsis,‚Äù mostly in chorus. A fugue is introduced, and the closing movement, to the word Amen, is very animating and triumphant. At the close of the ‚ÄúGloria,‚Äù the minister chanted the collect for the day with response by the choir; afterwards followed prayer, and then came a very fine Motet or Hymn with Orchestra, composed by Spohr. The moment this closed, choir and orchestra scattered, and were seen no more. The organ instantly announced a chorale, and the loud congregational chorus arose, most cheering, most refreshing, Sabbath-like, a song of worship, solemn, grand, majestic, ‚Äúfit for an angel to play, or a martyr to hear;" raising one‚Äôs feelings, and bringing home thoughts of God, heaven, holiness, redemption, and eternity.</t>
  </si>
  <si>
    <t>The passage does not cover the theme of childhood/youth or mention children and young people. It mainly focuses on the musical exercises and worship service in a church.</t>
  </si>
  <si>
    <t>http://data.open.ac.uk/led/lexp/1438593512176</t>
  </si>
  <si>
    <t>The subsequent reunion at the hotel found every one in the highest spirits. Beside the three artists, there were present Mme. Nordica‚Äôs sister (Mrs. Walker) and Mr. Amherst Webber, the talented English maestro at piano who had recently acted as accompanist to the brothers in their Wagnerian studies. After supper the conversation turned upon Bayreuth, and allusion was made to a certain half-promise given by Jean de Reszke to Frau Cosima, that he would one day sing Tristan and Walther, or perhaps even Siegfried, at the festival. I remarked that, after what I had heard that night, I entertained no doubts concerning the adequate quality of his accent. This only elicited a further request that I would stay in New York until I had heard how it sounded in ‚ÄúTristan‚Äù. Then the distinguished tenor turned to Mme. Nordica and proposed that, as I was evidently not to be made to alter my determination, the best thing they could do would be to ‚Äúbring the mountain to Mohammed" and sing some ‚ÄúTristan‚Äù to me there and then; and that between one and two in the morning, and after a heavy opera like ‚ÄúLohengrin"! Surely it was not possible. But surprise and incredulity quickly changed to delight. For, without an instant's hesitation, Mme. Nordica consented ; Mr. Webber went to the piano and played a few introductory bars; and, almost before I could realize what was being done, the two gifted artists were warbling the wondrous love scene from Wagner's immortal music-drama. They did not spare themselves, either, these generous friends. They sang with full voice; they went through not only the scene with which they had started, but the duet of the first act as well; and, from beginning to end, the exquisite beauty of their phrasing, the blending of their voices in perfect intonation and unity of color, the significance of their supreme dramatic interpretation, constituted at once a marvel and a revelation. It was a strange experience, sitting at the supper-table (for none of us but Mr. Webber had moved from our seats) while for an hour or more those two famous singers reveled in the enjoyment of their self-imposed task‚Äî undertaken for the sole purpose of conferring pleasure upon an old friend. The picture of that night remains vividly imprinted upon my mind, even as its vocal spell lives fresh and fragrant among my most treasured memories.</t>
  </si>
  <si>
    <t>The passage does not cover the theme of childhood/youth or mention children and young people at all. It primarily focuses on a reunion at a hotel, the conversation about Bayreuth and a performance of Wagner's music.</t>
  </si>
  <si>
    <t>http://data.open.ac.uk/led/lexp/1432305715583</t>
  </si>
  <si>
    <t>We also heard there Gluck's Orphee long before that masterpiece was revived at the Theatre-Lyrique.</t>
  </si>
  <si>
    <t>The passage does not cover the theme of childhood/youth or mention children and young people. It discusses Gluck's Orphee and its revival at the Theatre-Lyrique.</t>
  </si>
  <si>
    <t>http://data.open.ac.uk/led/lexp/1434465674622</t>
  </si>
  <si>
    <t>Letter from Mrs. Delany to Mrs. Dewes, Delville, 26 April, 1746 This has been a week of hurry with me indeed. On Thursday I went to the music for the benefit of the Hospital of Incurables, which was crowded‚Äîthe piece performed was Alexander's Feast ; and yesterday went to see the Beggars' Opera. We have had glorious news from Scotland. I hope, in God, the affair of the rebellion is now at an end, and that we shall meet in peace.</t>
  </si>
  <si>
    <t>The passage does not cover the theme of childhood/youth or mention children or young people. It mainly discusses events, such as attending music performances and receiving news from Scotland.</t>
  </si>
  <si>
    <t>http://data.open.ac.uk/led/lexp/1449479980197</t>
  </si>
  <si>
    <t>We sailed to Adelaide, capital of South Australia, two days distant. It is a charming city with a population of fifty thousand. We gave about ten concerts, with fair success. [...] Returning to Melbourne, we had a splendid farewell concert in the grand City Hall. We were honored by the attendance of all the city dignitaries, in their regal robes. After the concert, the Club and the assisting artists were treated to a supper in the mayor‚Äôs room.</t>
  </si>
  <si>
    <t>The passage does not mention or describe childhood or youth in any way. It focuses on concerts, cities, and dignitaries, but does not mention or relate to childhood or young people.</t>
  </si>
  <si>
    <t>http://data.open.ac.uk/led/lexp/1446671892140</t>
  </si>
  <si>
    <t>[I] found myself included, through Hellmesberger's influence, in an invitation addressed to the "musical and literary celebrities honouring Pesth with a visit " by Heckenast, the leading publisher of the Hungarian capital, to a supper-party at his mansion in a street with a polysyllabic, and, to any tongue save that of a born Magyar, unpronounceable name. Heckenast, an enlightened and liberal patron of the arts, had at that time but recently "discovered" Robert Volkmann, and taken the luckless composer under his protection. He happened to mention, in the "artists' room" at the Redoute, that we should meet Volkmann at supper, and Hellmesberger at once suggested an agreeable surprise for the latter ‚Äî with whose gloomy past he was acquainted ‚Äî in the shape of a post-coenal performance of the G minor quatuor by the Viennese quartet party... the genial suggestion was adopted by acclamation, and as soon as the concert had terminated, Heckenast's guests, some twenty in number, were conducted by their host to his residence, where they found Volkmann and one or two other local notabilities awaiting them.</t>
  </si>
  <si>
    <t>http://data.open.ac.uk/led/lexp/1515700623004</t>
  </si>
  <si>
    <t>The few Piazze, or squares, of Genoa, open round the principal churches, while every viccolo, or narrow passage, abounds with shrines, oratories, and stations, of which an Amazonian Madonna is always the sign: votive candles, hourly renewed, burn before these public altars, and the street piety of Genoa is only exceeded by that of Naples, which in this respect it resembles. Every where offerings are making, processions are moving, hymns are selling, and monks and nuns are invoking or begging. In all this, however, there is neither gloom nor austerity. The monks are jolly‚Äîthe nuns are gay‚Äî and the votarists, more zealous than meditative, are bustling, elbowing, laughing, praying, whispering, and chanting. In every stall psalms and legends are hung up, like rows of ballads in the less devout streets of other cities. The stories of sinners become Saints are set forth in strains that belong rather to the frailty, than contrition of the penitent. The Magdalen here tells her story in phrases adapted to the passionate melodies of PAESIELLO; and Saint Therese leaves the enamoured "Didone" of the Opera far behind in the expression of pathetic ardour. The warm-souled Italians see nothing in all this contrary to the sacred sobriety of religion, and sing Saint Theresa's invocation of ‚ÄúDammi morte, o dammi amore,‚Äù &amp;amp;c. with the same faith and unction as they would chant the seven penitential Psalms, or the canticles of Job.</t>
  </si>
  <si>
    <t>The passage does not cover the theme of childhood/youth or mention children and young people. It primarily focuses on religious practices, devotion, and the atmosphere in Genoa.</t>
  </si>
  <si>
    <t>http://data.open.ac.uk/led/lexp/1438167435224</t>
  </si>
  <si>
    <t>So great was the demand to hear the opera that within a comparatively brief space Mr. Mapleson had mounted it at Her Majesty's with a cast including Christine Nilsson, Tietjens, Campanini, and Galassi. On the whole, that was perhaps the more satisfactory production of the two, albeit I fancy Sir Michael Costa penetrated very little further into the meaning and spirit of Wagner's score than did his worthy countryman, Signor Vianesi. His chief interest used to centre in the proceedings of the swan, of which he invariably spoke contemptuously as "Dat goose!"</t>
  </si>
  <si>
    <t>The passage does not cover the theme of childhood/youth or mention children or young people in any way. It focuses on the demand for an opera and the cast involved in the production.</t>
  </si>
  <si>
    <t>http://data.open.ac.uk/led/lexp/1438765478053</t>
  </si>
  <si>
    <t>On Thursday, the 8th of June, she appeared in a second new part, the Adina of the "Elisir." Again the same triumph ‚Äî the same enthusiasm! That inexpressible charm which pervaded almost all the impersonations of the gifted songstress, gave a new stamp to the character of the village coquette. Of the singing of the part it would be needless to speak further. "Such an Adina we have never beheld," was the judgment of the day ‚Äî Gardoni, Beletti, and Lablache, all heard and seen to signal advantage, gave the crowning colour of excellence to the rendering of Donizetti's charming opera buffa.</t>
  </si>
  <si>
    <t>The passage does not mention or describe childhood, youth, children, or young people. It focuses on the performance of a singer and the reception of her role in an opera.</t>
  </si>
  <si>
    <t>http://data.open.ac.uk/led/lexp/1433279849341</t>
  </si>
  <si>
    <t>On Sunday, I walked from Beaumaris to the ferry that crosses the Menai Straits to Bangor ‚Äî a shorter route by four miles than over the suspension bridge. We arrived just as the congregation were leaving the western end of the cathedral, in which the service is conducted in Welsh, but in form precisely as in our parish churches. I called upon the organist, Dr. Pring, who took me to the organ loft, where his son did the duty. Fortunately, it was the anniversary of the national school, and I had the pleasure of seeing the Bishop, the dean, and the precentor officiate in the service. We had extraordinary music upon this occasion, and I was gratified by hearing the duetto from the Leicester ode, Here shall soft Charity repair. It was admirably sung ‚Äî superior to anything I had heard in the country.</t>
  </si>
  <si>
    <t>The passage does not mention childhood, youth, or children/young people. It primarily discusses the author's visit to a cathedral, meeting with the organist and experiencing a service with extraordinary music.</t>
  </si>
  <si>
    <t>http://data.open.ac.uk/led/lexp/1516533365479</t>
  </si>
  <si>
    <t>When we arrived at Milan, the VESTALE was in representation, and although it had already run near thirty nights, the enthusiasm was still warm, and the applause as clamorous as the first night of its exhibition. The story of this piece is well known [‚Ä¶] [‚Ä¶] The two most impressive and deeply-affecting scenes are those in which the vestal fire is suffered to expire, and in which the frail priestess is buried alive. In the first of these scenes, the Vestal (returned from the Circus) is discovered in the deep solitudes of the temple, love-stricken by the victor she has crowned. [‚Ä¶] She stands deeply absorbed in thought, and in her countenance the most passionate abstraction is perfectly expressed; while the music which symphonizes to her reverie, seems a part of her own sensations. [‚Ä¶] The funeral scene opens with a procession of the consuls, patricians, and people of Rome, the military, lictors, and the priestesses of the temple, accompanied by a sad and solemn music, in march to the Campus sceleratus, where the Vestal's tomb is already dug. The victim follows on her funeral bier.</t>
  </si>
  <si>
    <t>http://data.open.ac.uk/led/lexp/1433076942297</t>
  </si>
  <si>
    <t>The winter of 1783 was so intense, and of such long continuance, that a party of the best skaiters got up a dramatic pantomime, which they performed upon the broad sweep of the river, opposite to the Bath gardens. Harlequin and Columbine were represented by the fleetest skaiters. They were followed by Pantaloon and Justice Guttle. There had been just established a set of noisy watchmen in the town, with their great coats, rattles, and lanthorns. These gentry formed part of the dramatis persona. Besides these were sailors, milkmaids, gipsies, and ballad singers, who sang and sold droll songs, written for the occasion. Nuns and friars were not forgotten. The devil pursuing the baker caused much laughter, as his satanic majesty, with his long tail rushed through the crowd. The characters were in masks and grotesquely dressed, and the harlequinade mightily pleased the spectators on the banks, who loudly applauded the scene.</t>
  </si>
  <si>
    <t>The passage does not cover the theme of childhood or mention children or young people. It primarily describes a winter event and the performance of a pantomime by skaters.</t>
  </si>
  <si>
    <t>http://data.open.ac.uk/led/lexp/1438005724733</t>
  </si>
  <si>
    <t>Meanwhile, LISZT laying his hand upon my arm, we passed through the library, opening into his bed-room, and thence to a little sitting-room (the same which commanded that view of the Campagna). Here stood his grand Erard piano. "As we were talking of bells‚Äù he said, "I should like to show you an 'Angelus' which I have just written-"; and, opening the piano, he sat down. This was the moment which I had so often and so vainly longed for. When I left England, it seemed to me as impossible that I should ever hear LISZT play, as that I should ever see MENDELSSOHN, who has been in his grave for thirty-three years. How few of the present generation have had this privilege ! At Bayreuth, I had hoped, but no opportunity offered itself, and it is well known that LISZT can hardly ever be prevailed upon to open the piano in the presence of strangers. A favourite pupil, POLIG, who was then with him at the Villa d'Este, told me he rarely touched the piano, and that he himself had seldom heard him "but," he added with enthusiasm, "when the master touches the keys, it is always with the same incomparable effect, unlike anvone else, always perfect." "You know," said LISZT, turning to me, "they ring the ‚ÄòAngelus' in Italy carelessly; the bells swing irregularly, and leave off, and the cadences are often broken up thus": and he began a little swaying passage in the treble like bells tossing high up in the evening air: it ceased, but so softly that the half-bar of silence made itself felt, and the listening ear still carried the broken rhythm through the pause. The Abbate himself seemed to fall into a dream; his fingers fell again lightly on the keys, and the bells went on, leaving off in the middle of a phrase. Then rose from the bass the song of the Angelus, or rather, it seemed like the vague emotion of one who, as he passes, hears in the ruins of some wayside cloister the ghosts of old monks humming their drowsy melodies, as the sun goes down rapidly, and the purple shadows of Italy steal over the land, out of the orange west! We sat motionless the disciple on one side, I on the other. LISZT was almost as motionless: his fingers seemed quite independent, chance ministers of his soul. The dream was broken by a pause; then came back the little swaying passage of bells, tossing high up in the evening air, the half-bar of silence, the broken rhythm and the Angelus was rung.</t>
  </si>
  <si>
    <t>The passage does not cover the theme of childhood/youth or mention children and young people. It focuses on Liszt playing the piano and discussing the 'Angelus.'</t>
  </si>
  <si>
    <t>http://data.open.ac.uk/led/lexp/1448281320115</t>
  </si>
  <si>
    <t>Yesterday, Sunday, 29th Feb., I was at St. Thomas. There was no motette with orchestra, on account of Lent. The services were as follows; the order is so different from ours, that I have thought it would be interesting to many to have it given in detail. I timed each piece, and give the time which each occupied. 1. Organ........................................... 2 minutes 2. Motette, without accompaniment ..... 9 " 3. Organ........................................... 1 " 4. Chorale......................................... 4 " 5. Liturgical service............................ 2 " 6. Reading........................................ 2 " 7. Organ.......................................... 1/2 " 8. Chorale......................................... 6 " 9. Reading......................................... 2 " 10. Organ......................................... 1/2 " 11. Chorale....................................... 14 " 12. Sermon (about)............................ 35 " 13. Chorale........................................ 2 " The motette (2) may be found, with a free translation of the words, at p. 290, Cantica Laudis, ‚ÄúThough all earthly joys should perish‚Äù; and this will give some idea of what kind of music is done by the choir without accompaniment. The liturgical service (5) was chanted by the minister at the altar, with responses by the choir. The reading (6) was also at the altar, but the minister turned and faced the people. The reading (9) was from the reading desk. Sermon (12) from the pulpit. The ministers all wear a black robe, with a white surplice over it, as well in preaching as in prayer; also a large ruff, say two and a half or three inches wide, round the neck, as is seen in portraits of the Reformers and clergymen of 300 years ago. No fires in the churches, however cold. The service begins punctually at 1/2 past 8 o‚Äôclock in the morning, and it requires, something of an effort to be up and ready on the morning of a short and cold winter‚Äôs day.</t>
  </si>
  <si>
    <t>The passage does not cover the theme of childhood or mention children or young people in any way. It mainly describes the author's experience at St. Thomas, focusing on the order and timing of the services, the music performed, and the attire of the ministers.</t>
  </si>
  <si>
    <t>http://data.open.ac.uk/led/lexp/1449479515559</t>
  </si>
  <si>
    <t>To return to our travels, we gave a farewell concert at Sydney which was very gratifying. The music-lovers had decorated the stage with flowers and large English and American flags. Enthusiasm quite reached fever-heat when, at the right moment, a lady came on the stage and handed me, as conductor of the Club, two very beautiful flags, English and American, made of satin, and fully three feet long, with an inscription in silver letters wishing us all ‚Äú good luck.‚Äù</t>
  </si>
  <si>
    <t>The passage does not mention or describe childhood, youth, or children. It focuses on a farewell concert and the decorations and flags given to the conductor.</t>
  </si>
  <si>
    <t>http://data.open.ac.uk/led/lexp/1450269524213</t>
  </si>
  <si>
    <t>Jenny Lind‚Äôs repertoire during her American tour was the " Casta Diva,‚Äù from Norma ; ‚Äú With Verdure Clad ‚Äù and ‚Äú On Mighty Pens,‚Äù from the Creation; a cavatina from Beatrice de Tenda, by Bellini; the great song with two flutes from the Star of the North, by Meyerbeer ; and ‚Äú Non mi Dor,‚Äù from Don Giovanni, by Mozart. She also sang in the trio from II Barbier, and, with Belletti, the duo from L'Elisire d'Amore, and a great variety of the Swedish folk-songs. With the latter she nearly always ended her concerts. She used to introduce imitations of mountain echoes in the Swedish songs, and people said she did it ventriloquially, but I have always maintained that it was done by very refined pianissimo singing. I have often been asked, ‚Äú How much of a singer was Jenny Lind?‚Äù I can say she deserved all that was claimed for her, unmusical, nonsensical stories excepted. Her voice was of extensive range, reaching easily to D in alt,‚Äîa voice of veiled quality with something of the essence of a tear in it. She had almost unlimited execution, sang with great earnestness, and did everything in a highly finished, broad style. Such pieces as the ‚Äú Casta Diva ‚Äù and I Know that my Redeemer Liveth she sang with so devotional a sentiment that she really seemed like some inspired priestess proclaiming her faith.</t>
  </si>
  <si>
    <t>http://data.open.ac.uk/led/lexp/1435609722833</t>
  </si>
  <si>
    <t>I have listened with delight to the sonata in E minor, by Mendelssohn, as performed by my friend, Miss W ‚Äî. This composition stands alone, and exhibits the science under a new form. Its effects can only be drawn out by a mind in unison with the author. The style of Herz bears no resemblance to that of the sombre Mendelssohn, and is strikingly original. It may be said to be an assemblage of the most glittering objects continually passing before the eyes. What can vie with his sonatas when executed by the brilliant touch of Miss R ‚Äî? The genius of the piano-forte, after all, in my estimation, lies in an opposite direction. It is the least obtrusive of all the instruments, and never delights so much as when playing an under part.</t>
  </si>
  <si>
    <t>The passage does not cover the theme of childhood/youth or mention children and young people. It discusses music compositions and the style of performances, but there is no mention or description of childhood/youth or children and young people.</t>
  </si>
  <si>
    <t>http://data.open.ac.uk/led/lexp/1438261222496</t>
  </si>
  <si>
    <t>A host in herself was the accomplished and captivating Pauline Lucca, who, after an absence of ten years, returned to Covent Garden in 1882 to gratify opera-goers once more with her unrivaled impersonations of Selika in ‚ÄúL‚ÄôAfricaine‚Äù, Cherubino in ‚Äú‚ÄùLe Nozze‚Äù, Zerlina in ‚ÄúFra Diavolo‚Äù, Leonora in ‚ÄúLa Favorita‚Äù, and other characters. Despite her twenty-three years upon the stage, this brilliant artist was now also at her best; her voice had lost none of its freshness, and the piquant grace of her style and the marked originality of her conceptions were even more striking than before. Her Selika I can best describe in a single word as a ‚Äúdream‚Äù ‚Äî a supreme achievement to be mentioned in the same breath with the Bosina of Adelina Patti and the Marguerite of Christine Nilsson. Supported by Mierzwinsky as Vasco da Gama, Lassalle as Nelusko, Bagagiolo as Pedro, and Valleria as Inez, Pauline Lucca's performance in ‚ÄúL'Africaine‚Äù is to be folded in the lavender of one's memory.</t>
  </si>
  <si>
    <t>The passage does not mention childhood or young people. It focuses on the return and accomplishments of opera singer Pauline Lucca.</t>
  </si>
  <si>
    <t>http://data.open.ac.uk/led/lexp/1433881485361</t>
  </si>
  <si>
    <t>From Leicester Baillot repaired to London, and made his debut in the Philharmonic Society, and was justly esteemed the greatest performer on the violin that had ever visited this country. While at Leicester, he prepared his concerts for that occasion, and requested me to name some popular song tune for him to introduce in it, as a slow movement, and I named " O Nanny wilt thou gang with me," composed originally as a song, by my friend Mr. Carter. This melody was charmingly introduced, and being played by a Frenchman, was considered a compliment to the audience.</t>
  </si>
  <si>
    <t>The passage does not cover the theme of childhood/youth or mention children or young people. It primarily talks about a violin performer, his concerts, and the introduction of a popular song tune.</t>
  </si>
  <si>
    <t>http://data.open.ac.uk/led/lexp/1468597691014</t>
  </si>
  <si>
    <t>I could not help recalling to my memory the anecdote told by Forkel of Sebastian Bach‚Äôs visit to the great Prussian monarch in the company of his son William Friedmann. ‚ÄúAt this time,‚Äù says the biographer, ‚Äú the King had every evening a private concert, in which he himself generally performed some concertos for the flute. One evening, just as he was getting his flute ready, and his musicians were assembled, an officer brought him the list of the strangers who had arrived. With his flute in his hand he ran over the list, but immediately turned to the assembled musicians, and said, with a kind of agitation, ‚Äò Gentlemen, old Bach is come.‚Äô The flute was now laid aside, and old Bach, who had alighted at his son's lodgings, was immediately summoned to the palace. [...] But what is more important than this is that the King gave up his concert for this evening, and invited Bach, then already called ‚Äò the old Bach,‚Äô to try his fortepianos, made by Silbermann, which stood in several rooms of the palace. The musicians went with him from room to room, and Bach was invited everywhere to try and to play unpremeditated compositions. After he had gone on for some time, he asked the King to give him a subject for a fugue, in order to execute it immediately without any pre¬≠paration. The King admired the learned manner in which his subject was thus executed extempore ; and, probably to see how far such an art can be carried, expressed a wish to hear a fugue with six obbligato parts. But as it is not every subject that is fit for such full harmony, Bach chose one himself, and immediately executed it, to the astonishment of all present, in the same magnificent and learned manner as he had done that of the King. His Majesty desired also to hear his performance on the organ. The next day, therefore, Bach was taken to all the organs in Potsdam, as he had before been to Silbermann‚Äôs fortepianos. After his return to Leipzig, he composed the subject which he had received from the King in three and six parts, added several artificial passages in strict canon to it, and had it engraved, under the title of ‚Äò Musikalisches Opfer ‚Äô (Musical Offering), and dedicated it to the inventor.‚Äù</t>
  </si>
  <si>
    <t>The passage does not cover the theme of childhood/youth or mention children or young people in any way. It focuses on the visit of Sebastian Bach to the Prussian monarch and his musical performances.</t>
  </si>
  <si>
    <t>http://data.open.ac.uk/led/lexp/1448322273366</t>
  </si>
  <si>
    <t>As we proceed to Rossplatz, we come to a multitude of eating, and drinking ‚ÄúRestauration‚Äù places. As you pass by them you hear music; look in, and you will see women harping upon their harps, and men sitting at tables with beer-glasses before them, some drinking, some eating, and all talking and smoking.</t>
  </si>
  <si>
    <t>The passage does not mention childhood/youth or children and young people. It primarily focuses on eating, drinking, and the atmosphere at a particular location.</t>
  </si>
  <si>
    <t>http://data.open.ac.uk/led/lexp/1438250592994</t>
  </si>
  <si>
    <t>Eighteen hundred and eighty-two was London's great Wagner year. Hitherto we had been slowly paving the way only. Now, with almost startling suddenness, the metropolis found itself the scene of two weighty enterprises which were destined to give an even stronger fillip to the spread of the Bayreuth master's art than his own visit in 1877. To be candid, the double dose, taken well-nigh simultaneously, proved rather too heavy for the receptive capacity of the general public. But the German community again rallied in brave numbers to this musical call from the Fatherland, and, alike with money and plaudits, proffered substantial support to the cause. Early in the year a troupe had been formed by Herr Angelo Neumann for the purpose of performing ‚ÄúDer Ring des Nibelungen" in the leading cities of Germany, Austria, Holland, England, and Italy. The months of May and June were chosen for the London visit, and Her Majesty's Theatre was engaged. In all, four cycles of the tetralogy were given. Of these I attended two, and then for the first time felt that I was beginning to obtain an insight into the real scope and meaning of this gigantic work. The casts included not a few of the famous artists who had taken part in the initial representation of the ‚ÄúRing‚Äù at Bayreuth in 1876,‚Äî among them Niemann, linger, the Vogls, Hill, Schlosser, and Lilli Lehmann (who sang Woglinde, Helmivige, and the "Bird" music); with that admirable artist, Reicher-Kindermann, as Brilnnhilde. The conductor was the lamented Anton Seidl, who then made his first appearance in London. He at once won the high approval of connoisseurs by the skill which he displayed‚Äî with by no means first-rate material‚Äî in bringing out with clearness, refinement, and intellectuality the beauties of Wagner's colossal score. It was through no fault of Seidl's that the representations were at many points open to criticism; nor, we may be equally sure, was he responsible for the number of extensive "cuts" which disfigured the last two of the four music-dramas.</t>
  </si>
  <si>
    <t>The passage does not cover the theme of childhood/youth or mention children or young people. It focuses on London's Wagner year and the performances of Wagner's works, specifically the tetralogy 'Der Ring des Nibelungen'.</t>
  </si>
  <si>
    <t>http://data.open.ac.uk/led/lexp/1438613292607</t>
  </si>
  <si>
    <t>The programme of the first night, in spite of the listlessness with which the opera of "Adelia" was received, continued, with some slight variations in the ballet department, until the debut of Fornasari on the 25th of March. It is a very difficult task to enter upon the subject of this once admired basso. His first appearance in Donizetti's "Belisario" was justly hailed with rapture. Day after day the critical notices of the press teemed with eulogiums of the strongest kind. The unanimity of the critics was wonderful. Nothing was to be seen but the most abundant praise of his "admirable voice," his perfect execution," his "great dramatic genius," his "wonderfully handsome person." No such debut had been witnessed, they all assured the world, in the memory of man; and points in acting were noted as traits of noble genius, of which the artist himself was ignorant. "Words of sufficient superlative import could scarcely be found to proclaim his triumph. He was "the great success of a successful season." So spoke the almost unanimous voice of the press, and I am bound to admit that the success of Fornasari in "Belisario," and some other parts, was unquestionably great. His looks, stature, costume, and "make up," rendered him the beau ideal of the victorious Roman General in the first act. No painter could have represented a personage more admirably calculated to satisfy the imagination and secure the sympathies of the spectator. As soon as he appeared the audience seemed struck as by an electric shock, and a genuine burst of applause, speedily warming into enthusiasm, recognised and welcomed the artist.</t>
  </si>
  <si>
    <t>The passage does not cover the theme of childhood/youth or mention children or young people. It focuses on the debut and success of Fornasari, a basso singer, and describes the critical acclaim he received for his performance.</t>
  </si>
  <si>
    <t>http://data.open.ac.uk/led/lexp/1447280734735</t>
  </si>
  <si>
    <t>During my long sojourns in Moldavia every now and anon I happened upon a hora of an unmistakably rollicking character ‚Äî "Am un leu" is a shining example of these exceptions to the rule ‚Äî but on inquiring carefully into the origin of these cheerful airs I invariably found that they hailed from Transylvania, where the influence of Magyar musical joviality had been effectively brought to bear upon the languorous plaintiveness of the Roumanian melodic method.</t>
  </si>
  <si>
    <t>http://data.open.ac.uk/led/lexp/1452196853462</t>
  </si>
  <si>
    <t>At the period of my boyhood that Institute [of Church Music] was flourishing under the guidance of Musik director Professor Julius Schaffer, who also conducted the " Sing-Akademie," the premier Choral Society of the place, whose performances of the Messiah at Christmas and of Haydn's Creation at Easter came as regularly once a year as those seasons themselves.</t>
  </si>
  <si>
    <t>The passage does not cover the theme of childhood/youth or mention children and young people. It discusses the flourishing of an Institute of Church Music and the performances of choral societies.</t>
  </si>
  <si>
    <t>http://data.open.ac.uk/led/lexp/1448039533036</t>
  </si>
  <si>
    <t>[...] Both organs at Worcester (as also St. Paul‚Äôs here) were played in the true organ style, and without the slightest tendency to the light, frivolous, overture, polka, waltz, dance-prevailing manner so common with us. Dr. Hodges, in New York, and the elder Hayter, in Trinity church, Boston, are both fine specimens of well-educated English organists.</t>
  </si>
  <si>
    <t>The passage does not mention childhood, youth, or children and young people. It focuses on organs and organists.</t>
  </si>
  <si>
    <t>http://data.open.ac.uk/led/lexp/1449607148586</t>
  </si>
  <si>
    <t>Many of my pleasantest memories are connected with the workings of the [Musical] Fund Society. Mr. Webb was the first conductor, followed by ‚Äúold Tom Comer.‚Äù The latter, a character in Boston, was well known and beloved. He was of Irish extraction and originally an actor. He had a passion for music‚Äîcould compose a little, played the violin tolerably well, was leader of an orchestra in the Boston Museum for many years, and afterwards in the Boston Theatre. [‚Ä¶] One of his financial appeals in behalf of the Society is worth putting on record. He decided to perform Haydn‚Äôs Farewell Symphony.</t>
  </si>
  <si>
    <t>http://data.open.ac.uk/led/lexp/1516534707524</t>
  </si>
  <si>
    <t>The GREAT THEATRE of Parma was once among the wonders of Italy. It was built by the sumptuous Farnese adjoining the palace, and was capable of containing fourteen thousand persons. It has not, however, been used since the beginning of the last century, and is not even open for inspection. The little theatre, where operas were performing when we were at Parma, offered a striking contrast to this Ducal edifice. It was extremely small, mean, filthy, ill-lighted, and shaped like a double square, long and narrow. We were present at the performance of the popular piece of Paul and Virginia, with the beautiful music of Guglielmi; but there was but a scanty audience, a circumstance accounted for by the wretchedness of the performance. Here, as in almost all the Italian cities (Milan and Naples excepted), the choruses were filled up by tradesmen, who, for about ten-pence a night, after they lay by their leather aprons, assume the costume of the dramatic wardrobe. They execute the music of Rossini, Mozart, &amp;amp;c. coarsely indeed, and vociferously, but not inaccurately.</t>
  </si>
  <si>
    <t>The passage does not mention or describe childhood/youth or children/young people.</t>
  </si>
  <si>
    <t>http://data.open.ac.uk/led/lexp/1438530429201</t>
  </si>
  <si>
    <t>Another light-opera debut at this period was that of the clever Spanish pianist and composer, Senor Albeniz, who conducted his ‚ÄúMagic Opal" during a run of considerable duration. A vastly superior work, however, was his ‚ÄúPepita Jimenez,'' an exquisitely poetic opera founded upon Juan Valera's famous novel by Frank B. M. Coutts. I witnessed the production of ‚ÄúPepita Jimenez'' at the Liceo Theatre, Barcelona, in January, 1896, and admired it so much that I often wonder why the little chef-d'oeuvre has traveled no farther.</t>
  </si>
  <si>
    <t>The passage does not cover the theme of childhood/youth or mention children and young people in any way. It focuses on the debut and works of a Spanish pianist and composer, as well as the admiration for his opera.</t>
  </si>
  <si>
    <t>http://data.open.ac.uk/led/lexp/1438006506960</t>
  </si>
  <si>
    <t>I had conceived, ever since I had studied the life and works of CHOPIN, the greatest desire to hear him played by LISZT: indeed, the numbers of those CHOPIN still living who have had this privilege must be very limited. I ventured to say, "CHOPIN always maintained that you were the most perfect exponent of his works. I cannot say how grateful I should be to hear, were it only a fugitive passage of CHOPIN'S, touched by your hand." "With all the pleasure in the world‚Äú replied the immortal pianist; and again I sat down by the grand piano, and humming to him a phrase of op. 37, I begged that it might be that. "I will play that, and another after it." (The second was op. 48.) It is useless for me to attempt a description of a performance every phrase of which will be implanted in my memory, and on my heart, as long as I live. Again, in that room, with its long bright window opening out into the summer-land, we sat in deep shadow in perfect seclusion ; not a sound but the magic notes falling at first like a soft shower of pearls or liquid drops from a fountain blown spray falling hither and thither, and changing into rainbow tints in its passage, as the harmonic progression kept changing and tossing the fugitive fragments of melody with which that exquisite nocturne opens, until it settles into the calm, happy dream, which seems to rock the listener to sleep with the deep and perfect benison of ineffable rest; then out of the dream, through a few bars, like the uneasy consciousness of a slowly awakening sleeper, and again the interlude, the blown rain of double pearls until once more the heavenly dream is resumed. I drew my chair gently nearer, I almost held my breath, not to miss a note. There was a strange concentrated anticipation about LISZT'S playing unlike anything I had ever heard not for a moment could the ear cease listening; each note seemed prophetic of the next, each yielded in importance to the next : one felt that in the soul of the player the whole nocturne existed from the beginning as one and indivisible, like a poem in the heart of a poet. The playing of the bars had to be gone through seriatim; but there were glimpses of a higher state of intuition, in which one could read thoughts without words, and possess the soul of music, without the intervention of bars and keys and strings; all the mere elements seemed to fade, nothing but perception remained. Sense of time vanished; all was as it were realised in a moment, that moment the Present the eternal Present no Past, no Future. Yet I could not help noticing each incident: the perfect, effortless independence of the fingers, mere obedient ministers of the master's thought; the complete trance of the player living in the ideal world, and reducing the world of matter about him to the flimsiest of unreal shadows; and I had time to notice the unconscious habits of the master, which have already passed into historic manner- isms in his disciples, like CARDINAL NEWMAN'S stooping gait, GARIBALDI'S half closing of the eyes, or VICTOR EMMANUEL'S toss of the head. So I noticed the first finger and thumb drawn together to emphasize a note, or the fingers doubled up, then lifted in a peculiar manner, with a gentle sweep in the middle of a phrase things in which those are determined to be like the master who can be like him in nothing else ; also the peculiar repercussion resonance, since reduced to something like a science by RUBINSTEIN, and the caressing touch, which seemed to draw the soul of the piano out of it almost before the finger reached the key-board. When LISZT passed silently to op. 48, he arrived at some stiff bravura passages, which called forth his old vigour. Yet here all was perfect; not a note slurred over or missed; the old thunder woke beneath his outstretched hands; the spirits of the vasty deep were as obedient as ever to their master's call. With the last chord he rose abruptly; abruptly we came out of the dim, enchanted land of dreams; the common light of day was once more around me.</t>
  </si>
  <si>
    <t>The passage does not mention or describe childhood or young people in any way. The focus of the passage is on the author's desire to hear the music of Chopin played by Liszt and their experience of listening to Liszt's performance.</t>
  </si>
  <si>
    <t>http://data.open.ac.uk/led/lexp/1452184783951</t>
  </si>
  <si>
    <t>However, I must get back to the morning when I took my song, ‚ÄúIch habe gelebt und geliebt,‚Äù to the great conductor [Herr Hans Richter]. I think, indeed I am almost certain, that Edith Santley accompanied me to his house. She sang it splendidly, and I need hardly say I fully realised that he was far more likely to be favourably impressed if he heard her sing it than if I merely played it.</t>
  </si>
  <si>
    <t>http://data.open.ac.uk/led/lexp/1468166711353</t>
  </si>
  <si>
    <t>The Professor having expressed a desire to hear some English organ music, of which he confessed he knew nothing whatever, I gratified his wish, and he seemed to be most particularly pleased with a Postlude in C major of Mr. Henry Smart‚Äôs, which appeared in the first number of the Organists' Quarterly Journal.</t>
  </si>
  <si>
    <t>The passage does not cover the theme of childhood/youth or mention children or young people. It is about a professor's desire to hear English organ music.</t>
  </si>
  <si>
    <t>http://data.open.ac.uk/led/lexp/1448921716519</t>
  </si>
  <si>
    <t>We well remember the gratification an attendance in 1837 afforded us. At that time Mendelssohn‚Äôs St Paul was performed under the direction of the talented composer himself. He also gave, during an evening performance, an example of his wonderful power in extemporaneous organ-playing, which we can never forget.</t>
  </si>
  <si>
    <t>There is no mention or description of childhood or youth in the passage. The passage focuses on a performance of Mendelssohn's St Paul and the composer's talent in organ-playing.</t>
  </si>
  <si>
    <t>http://data.open.ac.uk/led/lexp/1450194991609</t>
  </si>
  <si>
    <t>In April, 1848, an orchestra which held together six years came to this country, and became quite famous, the aforementioned Germania Musical Society. It numbered about thirty artists, Mr. Lenschow being the leader. They played much classic music, their ‚Äúcrack piece‚Äù being the Midsummer Night's Dream overture. The orchestra was made up of genuine, fine artists, among them Mr. William Schultze, who became the first violin of the Mendelssohn Quintette on the retirement of August Fries in 1859.</t>
  </si>
  <si>
    <t>The passage does not cover the theme of childhood/youth or mention children and young people. It solely focuses on the orchestra and its musicians.</t>
  </si>
  <si>
    <t>http://data.open.ac.uk/led/lexp/1435611791742</t>
  </si>
  <si>
    <t>After Portsmouth my object was to see Chichester cathedral... It happened to be the feast of St. Michael, 29th of September, when a full choir are in attendance, or I should have had the mortification of paying my visit on a day when the organ is never used. It is a noble instrument, and played in a masterly manner by young Mr. Bennett, brother to the unfortunate gentleman killed by the overturning of a coach when going to the Worcester music-meeting. The diapasons are of ancient make, and enamelled, producing such a body of tone that I mistook them for the bourdon stop. This organ and the performer are so excellent that, in justice to both, the Chapter ought not to delay another hour in appending the modern improvement of the double diapason. I was much delighted with the service by Croft.</t>
  </si>
  <si>
    <t>The passage does not cover the theme of childhood/youth or mention children and young people. It primarily discusses the visit to Chichester cathedral, the organ and its player, and the service by Croft.</t>
  </si>
  <si>
    <t>http://data.open.ac.uk/led/lexp/1435419511563</t>
  </si>
  <si>
    <t>As an instance of... want of union, I heard a quartetto played in the Philharmonic, in which Mr. Lindley's bass stood alone ‚Äî apart, as it were, from the other instruments. His tones would not amalgamate with those of Blagrove, Dando, and Tolbeque, but these gentlemen, when joined to Lucas, on the violoncello, unfold with apparent ease these extraordinary ideas.</t>
  </si>
  <si>
    <t>The passage does not mention or describe childhood, youth, or children and young people in any way. It discusses a quartet performance in the Philharmonic and the individual tones of different instruments.</t>
  </si>
  <si>
    <t>http://data.open.ac.uk/led/lexp/1438436987445</t>
  </si>
  <si>
    <t>In June the de Reszkes returned, with Melba and Lassalle, and on the fifteenth a French performance of ‚ÄúRomeo et Juliette" shed lustre for the first time upon the annals of a London opera-house. The full cast was as follows: Romeo, M. Jean de Reszke; Frere Laurent, M. Edouard de Reszke; Tybalt, M. Montariol; Mercutio, M. Winogradow; Capulet, M. Seguin; Due, M. Castelmary ; Stefano, Mile. Jane de Vigne; Gertrude, Mme. Lablache; and Juliette, Mme. Melba ; Signor Mancinelli, conductor. The chorus sang in French, and the mounting of the opera was almost entirely new. ‚ÄúRomeo‚Äù attracted crowded audiences throughout the season.</t>
  </si>
  <si>
    <t>The passage does not mention childhood, youth, or children in any way. It focuses on the return of performers and a performance of 'Romeo et Juliette' at a London opera house.</t>
  </si>
  <si>
    <t>http://data.open.ac.uk/led/lexp/1448359440819</t>
  </si>
  <si>
    <t>The military music is very fine. There are many bands, as Prussian, Austrian, Bavarian, and others. One of them plays daily in the square in front of the guard house; and, as each one tries to surpass the others, their performances are often carried to a high degree of perfection.</t>
  </si>
  <si>
    <t>The passage does not mention or describe childhood, youth, children, or young people. It only talks about military music and different bands competing to perform well.</t>
  </si>
  <si>
    <t>http://data.open.ac.uk/led/lexp/1438262649189</t>
  </si>
  <si>
    <t>Liszt himself did not then play, though, when spending subsequent evenings at home in the Littleton family circle, he almost always went to the piano of his own accord and enchanted them with some piece or improvisation of his own. Once he surprised them by extemporizing marvelously upon themes from his oratorio ‚ÄúSt. Elizabeth", performances of which he attended both at St. James's Hall and the Crystal Palace.</t>
  </si>
  <si>
    <t>The passage does not mention childhood or young people in any way. It focuses on Liszt's performances and musical abilities as an adult.</t>
  </si>
  <si>
    <t>http://data.open.ac.uk/led/lexp/1452339514510</t>
  </si>
  <si>
    <t>I composed a great many songs that summer [1893]. I wrote an album of six Volkslieder, and set several poems by Sully Prudhomme and Rossetti. ‚ÄúSi j‚Äô√©tais Dieu‚Äù and ‚ÄúPri√®re‚Äù by the former, and ‚ÄúInfinite Love‚Äù by the latter poet, were two of my own favourites. ‚ÄúSi j‚Äô√©tais Dieu‚Äù has been often and beautifully sung by Madame Conti [‚Ä¶]</t>
  </si>
  <si>
    <t>The passage does not cover the theme of childhood/youth or describe/mention childhood/youth or children and young people. It focuses on the composition of songs and mentions the poets whose works were set to music.</t>
  </si>
  <si>
    <t>http://data.open.ac.uk/led/lexp/1434290557673</t>
  </si>
  <si>
    <t>Letter from Bunsen to one of his Sons, Heidelberg: last evening of the year 1854 - The melodious bells of all the churches are ringing out the old year‚Äîin the church a full and devout congregation have been singing, with trombone accompaniment, 'Nun danket Alle Gott!'‚Äîand your mother and I have said together with tearful eyes, ' Praise the Lord, for He is gracious, and His mercy endureth for ever ! Who maketh the lame to walk, and the blind to see ! What is man that Thou so regardest him, or the son of man that Thou so visitest him? ' Lord ! I am not worthy of the goodness and mercy which Thou hast shown me! What a year this has been ! how dark was everything when the old year was hastening to its close! Once a gleam of hope appeared, but who would trust it? and immediately after the sky darkened altogether.</t>
  </si>
  <si>
    <t>The passage does not mention or describe childhood, youth, children, or young people. It focuses on the ringing of the church bells and a reflection on the past year.</t>
  </si>
  <si>
    <t>http://data.open.ac.uk/led/lexp/1433947332250</t>
  </si>
  <si>
    <t>An extract from Contemporary Letters, London: Monday, 14th February, 1842 - On Friday evening I enjoyed the Oratorio of 'Solomon,' taking the two girls : instead of going to Lady Lansdowne's, for which omission Bunsen's illness was sufficient ground of excuse.</t>
  </si>
  <si>
    <t>The passage does not cover the theme of childhood or mention children or young people. It discusses attending an oratorio and mentions the excuse for not going to Lady Lansdowne's.</t>
  </si>
  <si>
    <t>http://data.open.ac.uk/led/lexp/1438687348398</t>
  </si>
  <si>
    <t>Very early in the year it was enlivened by the excitement arising from a performance for the benefit of the "Distressed Irish." A committee of ladies met daily at my rooms in the Theatre, and co-operated with me in the arrangements for this beneficent performance. The proceeds, amounting to about ¬£2000, were handed over to Lord John Russell, then Home Secretary, for distribution in Ireland; and the ladies forming the committee sent me a letter expressing their thanks for my kindness, and for the assistance afforded to them in the conduct of the affair; signed by Lady Palmerston, Lady Clarendon, Lady Clanricarde, and Lady Ailesbury. On the evening of the benefit "All London" was present, from the Queen and Royal Family to the humblest inhabitant of the world of fashion who could find a corner in the vast assemblage. "Nino" ("Nabucco") followed, in order to introduce Coletti, who appeared in the part of the maddened king (previously so effectively sustained by Fornasari), and was welcomed with enthusiasm.</t>
  </si>
  <si>
    <t>The passage does not cover the theme of childhood/youth or mention childhood/youth or children and young people in any way. It mainly discusses a performance for the benefit of the 'Distressed Irish,' the involvement of a committee of ladies, the proceeds being handed over to Lord John Russell, and the attendance of various individuals including the Queen and Royal Family.</t>
  </si>
  <si>
    <t>http://data.open.ac.uk/led/lexp/1433968560221</t>
  </si>
  <si>
    <t>When Rossini visited this country I was introduced to him by Spagnoletti. He was a fine, portly, good-looking fellow, a voluptuary that revelled in the delights of the table as much as in the luxury of sweet sounds. He had just composed a dirge on the death of Lord Byron, the score of which he exhibited to me, obviously penned with the greatest rapidity. I heard part of it performed, and thought it worthy of that great genius. I am not aware that this work has been printed. He sang the principal airs himself in a graceful manner, and with a rich liquidity of tone ; the easy movement of his voice delighted me; his throat seemed lacquered with Florence oil, so ripe and luscious were the tones he threw out. He was a perfect master of the piano forte, and the mode of his touching that instrument was beautifully neat and expressive.</t>
  </si>
  <si>
    <t>The passage does not mention or describe childhood, youth, or children.</t>
  </si>
  <si>
    <t>http://data.open.ac.uk/led/lexp/1448287094676</t>
  </si>
  <si>
    <t>Through the politeness of Mr. Moscheles, I was permitted to listen to a private performance of a pianist, who is just coming into most favorable notice, Mr. Dupont from Belgium, He has, say the critics, very great execution and delicacy of touch, and is regarded as approaching nearer to Lis[zt], than any other person. He intends a professional visit to the United States. If all the musicians who go there are treated, as far as dollars and cents are concerned, as was Jenny Lind, there will be no lack of singers and ‚Äúplayers upon instruments.‚Äù</t>
  </si>
  <si>
    <t>The passage does not mention or describe childhood/youth or children and young people. It focuses on a private performance of a pianist, upcoming professional visit, and the treatment of musicians in the United States.</t>
  </si>
  <si>
    <t>http://data.open.ac.uk/led/lexp/1438251442654</t>
  </si>
  <si>
    <t>In the autumn of 1882 Gounod came to England to conduct the first performance of his fine sacred work, ‚ÄúThe Redemption‚Äù. He was no stranger to London. One of the refugees of 1870, he had made a stay there of considerable duration, and among other pieces brought out his cantata ‚ÄúGallia‚Äù, which he conducted at the opening of the Royal Albert Hall in 1871. Even previous to this, however, he had sketched his design for the work which he labeled ‚ÄúOpus vitae meae," and there is ample evidence that he spent, from first to last, upward of a dozen years upon the score of ‚ÄúThe Redemption." Having arranged with Messrs. Novello &amp;amp; Co. for its publication (at the highest price ever paid at that time for an oratorio), Gounod arrived late in September to superintend the final rehearsals for its production at the Birmingham Festival. This was the last of the Midland gatherings over which Sir Michael Costa presided, and I owed to him the honor of a personal introduction to the composer of ‚ÄúFaust‚Äù who was then sixty-four years of age. Gounod was one of the most fascinating men I have ever spoken with. His manner had a charm that was irresistible, and his kindly eyes, soft and melting as a woman's, would light up with a smile, now tender, now humorous, that fixed itself ineffaceably upon the memory. He could speak English fairly well, but preferred his own language, in which he was a brilliant conversationalist; and he could use to advantage a fund of keen, ready wit. He was influenced at that time by a recrudescence of that religious mysticism which had so strongly characterized his youthful career; but his tone, though earnest and thoughtful when he was dwelling upon his art, could brighten up with the lightness and gaiety of a true Parisian. He was rather upset, on the morning of the London band rehearsal at St. George's Hall, by the numerous mistakes in the parts, which led to frequent stoppages. The trouble reached a climax in the ‚ÄúMarch to Calvary," where, after about the ninth or tenth stop, Gounod turned to Costa and remarked: ‚ÄúSeulement ici puis-je pardonner tous ces arrets, quoiqu'ils gatent ma musique.‚Äù ‚ÄúPourquoi cela?" inquired Sir Michael. ‚ÄúParceque," replied Gounod, ‚Äùa ce point il y a douze stations, et a chaque station il faut naturellement un arret‚Äù. After all the typographical and other errors had been rectified, the march was tried through again and went so magnificently as to arouse the master's undisguised admiration, which deepened with astonishment when Costa informed him that the instrumentalists had never seen a note of the music until that morning. Gounod said to me later, ‚ÄúThey are wonderful readers, these English players. There is scarcely a mistake that is due to inaccurate deciphering of the notes. And what makes it even more remarkable is that my work is so full of awkward chromatic progressions.‚Äù</t>
  </si>
  <si>
    <t>The passage does not mention childhood, youth, or children/young people.</t>
  </si>
  <si>
    <t>http://data.open.ac.uk/led/lexp/1437992801449</t>
  </si>
  <si>
    <t>No; in Parsifal all is solemn, or all is irreverent. At Bayreuth we came on a pilgrimage; it cost us time, and trouble, and money; we were in earnest so were the actors; the spirit of the great master who had planned every detail seemed still to preside over all; the actors lived in their parts; not a thought of self remained; no one accepted applause or recall; no one aimed at producing a personal effect; the actors were lost in the drama, and it was the drama and not the actors which had impressed and solemnised us. When I came out they asked who was Amfortis? I did not know. I said "the wounded king." As the instruments played out the Faith and Love motive for us to re-enter, the mellow sunshine broke once more from the cloud-rack over city, and field, and forest, before sinking behind the long low range of the distant hills.</t>
  </si>
  <si>
    <t>The passage does not cover the theme of childhood/youth or mention children or young people. It focuses on the experience of watching the opera Parsifal at Bayreuth and the impression it left on the author.</t>
  </si>
  <si>
    <t>http://data.open.ac.uk/led/lexp/1438680354534</t>
  </si>
  <si>
    <t>Nay, upon the sudden announcement of an inopportune "indisposition" on the part of Madame Grisi, only a few minutes before the commencement of the opera, and actually after the doors were opened, she rendered good service to the management by undertaking the part of Norma at so short a notice. The audience assembled on the occasion testified its sense of her good will by an unexpected reception and lavish plaudits throughout the whole evening; and Madame Rossi Caccia, although not to be cited as a thoroughly successful artist, retired from the boards of Her Majesty's Theatre, after a performance honoured by sufficiently flattering applause.</t>
  </si>
  <si>
    <t>The passage does not mention or describe childhood or youth in any way. It focuses on the sudden announcement and performance of Madame Rossi Caccia at an opera house.</t>
  </si>
  <si>
    <t>http://data.open.ac.uk/led/lexp/1438251999106</t>
  </si>
  <si>
    <t>At that same rehearsal Gounod did an unusual amount of singing. The solo vocalists comprised what the new critic of the ‚ÄúTimes‚Äù Dr. Francis Hueffer, was then fond of describing as the ‚Äúrepresentative English quartet‚Äù‚Äî Albani, Patey, Edward Lloyd, and Santley; nor have I forgotten how exquisitely William H. Cummings (now principal of the Guildhall School of Music, London) delivered the touching phrase allotted to the Penitent Thief. But, as a matter of fact, Gounod, with his sympathetic voix de compositeur, was singing more or less all through the rehearsal, wisely exercising his rare faculty for impressing his exact ideas upon the interpreters of his music. And what beautiful music it was! What a tremendous effect it created at Birmingham.</t>
  </si>
  <si>
    <t>The passage does not cover the theme of childhood/youth or mention childhood/youth or children and young people in any way. It focuses on the rehearsal of a musical performance and the involvement of different vocalists and composers.</t>
  </si>
  <si>
    <t>http://data.open.ac.uk/led/lexp/1461671237429</t>
  </si>
  <si>
    <t>The Wesleyan Chapel, Great Queen street, is a large building with double galleries. The Episcopal Church service is used, as it is in most of the Wesleyan congregations. The psalms were read by the minister, and intoned by the Precentor and others of the congregation, making a disagreeable mixture of speech and song. It was so likewise with other parts of the service, as the Lord's Prayer and the Creed. Four metrical hymns were sung, mostly to wretched tunes, and in a wretched manner. A small choir of boys surrounded the Precentor, but there was no organ. Next to me sat a young man who seemed to try and do his best, and the poor fellow would have done pretty well had the tunes been adapted to the circumstances; but when they went up as high as F or G, alas for him! He made the attempt indeed, which is better than not to try at all, but he fell; the leap was beyond his power. He tried to take the high parts of the tune an octave lower than the proper pitch, but in these attempts he often turned somersets, though he did not always come down upon his feet. It was really pitiable to stand by him and witness his efforts; but yet the easier parts of the tune he would get right. From this example, we obtained sufficient proof of what Congregational tunes ought to be: simple and easy, so that they may be within the reach of all. St. Ann, Phuvah, Tallis, are good examples, (Cantica Laudis, p. 307.) Yet they need not all be of this rhythmic character; Olmutz, Hamburg, Marlow, are always good. Had one of these tunes been sung at the Wesleyan Chapel, the young man would have been saved from many falls and bruises.</t>
  </si>
  <si>
    <t>The passage does not cover the theme of childhood/youth or mention children and young people. It primarily discusses the experience of attending a church service and the difficulties faced by a young man trying to sing in a congregation with poorly adapted tunes.</t>
  </si>
  <si>
    <t>http://data.open.ac.uk/led/lexp/1433281426072</t>
  </si>
  <si>
    <t>Among the charming voices of my friends, none was sweeter than that of the lovely Clari. At the age of sixteen, she returned from school in France, with the bloom of youth and all the polish of that country [... ] As a pianist, Clari had a brilliant execution, and played the fantasias of Herz (whose pupil she was) with marked expression [...] As a vocalist, this gentle lady had less pretension. Her reserve kept her from everything like display, and seldom could she be prevailed upon to sing. When this timidity was overcome, you were charmed with a pathetic expression.</t>
  </si>
  <si>
    <t>The passage does not cover the theme of childhood or mention children or young people. It focuses on the charming voice, talent, and timidity of Clari, who is described as a lady with the bloom of youth and polish from studying in France.</t>
  </si>
  <si>
    <t>http://data.open.ac.uk/led/lexp/1448366973491</t>
  </si>
  <si>
    <t>What shall we say of Church music in this city? Those who know what it is, will not expect much, and yet we must attempt to glean something.</t>
  </si>
  <si>
    <t>The passage does not mention childhood, youth, children, or young people.</t>
  </si>
  <si>
    <t>http://data.open.ac.uk/led/lexp/1438591711956</t>
  </si>
  <si>
    <t>The only important novelty was Frederic Cowen's ‚ÄúHarold‚Äù a four-act dramatic opera, composed to a weak libretto by Sir Edward Malet, and, mirabile dictu, sung in English before a Covent Garden audience in mid-season! The fine music of this work deserved more enduring success. The cast comprised Mme. Albani, Miss Meisslinger, Philip Brozel, David Bispham, and Richard Green ; but, unluckily, there was a lack of distinction (and distinctness) about the general rendering that was scarcely calculated to engender in aristocratic auditors any particular love of opera in the vernacular.</t>
  </si>
  <si>
    <t>http://data.open.ac.uk/led/lexp/1450717826487</t>
  </si>
  <si>
    <t>Night after night I played him [Mr. Rose-Innes] scenes out of all these operas, endeavouring to the best of my ability to reproduce the vocal and orchestral effects I had heard at the theatre, and referring as little as possible to the dull pianoforte arrangement before me. If I didn‚Äôt play a solo with all the tenderness, or charm, or brio with which some great singer had sung it, he would stop me over and over again. ‚ÄúNo, no, you haven‚Äôt got it; don‚Äôt you remember the splendid virility with which he simply brought the house down with such and such an aria? Don‚Äôt you remember how she lingered on that note?‚Äù Or, ‚ÄúTry and make that finale sound as if there were a crowd of people singing,‚Äù etc. etc. And I took to this Italian operatic music like a duck to water. There was something emotional in it that appealed to the youth in me, and I loved to try and make the piano a living and breathing human voice. That my playing of these scores gave real pleasure to someone very dear to me was in itself a powerful incentive. Perhaps the actual music only stirred me on the surface - still, even surfaces are facts that cannot be denied, and have to be reckoned with. And I adored, with every reason, the really beautiful singing I heard so constantly; my love of vocal music grew apace, and in my admiration for the singer I often failed to detect the flimsy quality of the music.</t>
  </si>
  <si>
    <t>The passage does not cover the theme of childhood/youth or mention children and young people. It focuses on the protagonist's passion for Italian operatic music and his desire to reproduce the vocal and orchestral effects. It also mentions his admiration for singers and his love for vocal music. However, there is no direct connection or mention of childhood/youth or children and young people in the passage.</t>
  </si>
  <si>
    <t>http://data.open.ac.uk/led/lexp/1448312128598</t>
  </si>
  <si>
    <t>We remember a fine compliment paid to Mr. Bach by the celebrated organist, John Schneider, whom we afterwards met in Dresden. When on the way from Mr. Schneider‚Äôs house to the church where he was about to play, he said, ‚ÄúI will play for you some of Bach‚Äôs fugues.‚Äù ‚ÄúThank you, sir,‚Äù we replied; ‚Äúwe are always delighted to hear these charming organ pieces, and had the pleasure a few days since of listening to several of them as performed by W[ilhel]m. Bach, of Berlin.‚Äù ‚ÄúSo!" said Schneider; ‚Äúif you have heard Wilhelm Bach play Bach‚Äôs fugues, I will play something else, for I do not like to play the same music which you have heard by so excellent a performer as he is.‚Äù</t>
  </si>
  <si>
    <t>The passage does not cover the theme of childhood/youth or describe/mention childhood/youth or children and young people. It focuses on a conversation between two individuals discussing the performance of Bach's fugues by different organists.</t>
  </si>
  <si>
    <t>http://data.open.ac.uk/led/lexp/1469199832037</t>
  </si>
  <si>
    <t>On the evening I followed the usual custom of the musical people of Dresden, and went to the Opera-house, a huge temporary wooden building, capable of seating three thousand persons, erected shortly after the lamentable fire at the late splendid Opera-house, which was totally destroyed. The prices of admission varied from 3s. 6d. to 9d., the house being so constructed that everyone could both hear and see well. I had a front stall in the parquette, immediately in front of the stage and orchestra, and I was delighted to find on receiving a pro¬≠gramme that my long wished for opportunity of hearing one of Wagner's most popular operas in Germany was now to be gratified. We were to have the ‚ÄúMeister-singer,‚Äù and it was certainly put upon the stage and performed most effectively. The orchestra consisted of about sixty performers, directed by that able musician and composer Dr. Julius Reitz, Mendelssohn‚Äôs friend. Whether from the intense heat and the want of proper ventilation in the building, or from the want of repose, variety and relief in the music, I was quite overcome at the end of the first act, and was compelled to return to my hotel‚Äîperhaps a wiser, if not a sadder man. Undoubtedly Wagner‚Äôs instrumenta¬≠tion is the work of a master, and not for one moment does he apparently allow the performers to indulge in the luxury of a few bars rest. Nearly every instrument in the orchestra seemed to have an obbligato part, and all were playing at one and the same time. It was impossible to catch more than the ghost or fragment of a tune. No sooner did the ear find a snatch of pretty melody when it instantly gave place to another equally brief; every conceivable device seemed to be employed to render every subject peculiar and fragmentary, and yet undoubtedly many of the dramatic situations were powerful and effective. Especially interesting was the opening portion of the opera at the conclusion of the singular and overwrought overture. Here the scene in the church, the groupings, and never ceasing action of two or three score of people on the stage, undoubtedly excite lively interest, and seemed to be highly and fully appreciated by the composer‚Äôs numerous admirers, who were present in full force, and some of whom did their best to impress upon my mind the sublime superiority of this and other Wagnerian effusions over the master-pieces of those great musicians whom either my education or my prejudices had taught me to esteem the highest.</t>
  </si>
  <si>
    <t>The passage does not mention or describe childhood, youth, or children and young people. It primarily focuses on the author's experience at the Opera-house and their impressions of Wagner's opera.</t>
  </si>
  <si>
    <t>http://data.open.ac.uk/led/lexp/1450268978542</t>
  </si>
  <si>
    <t>An Ohio friend related his experience to me. Jenny Lind was to sing in Wheeling, West Virginia, and he lived just sixty miles west, towards Columbus. He was then a boy of eighteen, and had been for three years apprenticed to a clock-maker. His father was a clergyman, with a large family and small salary, and though a warm-hearted music lover, was too poor to think of going to hear Jenny Lind. Father and son had read together a long notice of the approaching song-festival in Wheeling, and the father had remarked with a sigh of resignation, ‚Äú I wish I could hear her.‚Äù The son determined to try and go to Wheeling for that purpose. [‚Ä¶] In short, my friend spent three days on the road to Wheeling, mending clocks by the way and getting a little money for each. He reached Wheeling, paid three dollars for his concert ticket, heard Jenny Lind, and returned home in a two days‚Äô march. His father asked him where he had been, and he answered that he had walked to Wheeling, mended clocks, earned money to hear Jenny Lind, and was happy. The father saw that he had a son who was made out of good stuff, embraced him, and said not one word of reproof.</t>
  </si>
  <si>
    <t>The passage does not cover the theme of childhood or mention children or young people. It focuses on the adult experience of a friend who is eighteen years old.</t>
  </si>
  <si>
    <t>http://data.open.ac.uk/led/lexp/1434112559121</t>
  </si>
  <si>
    <t>Letter from Bunsen to Julius Schnorr von Carolsfield, London: 28th April, 1851 - I rejoice to see in your case that misfortune and trial better reveal what is in the man, than good fortune ; and that you maintain equanimity in the one case as well as in the other. Who could have believed, dear friend, that there had been in Germany so much wickedness and faithlessness ? Still we will sing the Magnificat, out of which, in the indignation of your honest heart, you quote a suitable verse.</t>
  </si>
  <si>
    <t>http://data.open.ac.uk/led/lexp/1452082191694</t>
  </si>
  <si>
    <t>He [Mr. Tobias Matthay] played splendidly that day, and I am sure that had it not been for the hard and fast rule that composers were to be given the preference, I would not have stood half a chance of competing successfully against him. Mr. Eyres must have forgotten to close the drawing-room door during his turn, for I heard him perfectly, and I remember the spirit, the ‚Äúentrain,‚Äù and the faultless execution with which he played. I recollect thinking, ‚ÄúThat puts an end to my chances.‚Äù I have always cared tremendously for the player who plays with absolute conviction and vitality.</t>
  </si>
  <si>
    <t>The passage does not mention childhood or young people in any way. It focuses on the author's admiration for a skilled musician and their preference for a player with conviction and vitality.</t>
  </si>
  <si>
    <t>http://data.open.ac.uk/led/lexp/1450216584529</t>
  </si>
  <si>
    <t>In this same period the ‚ÄúYankee singing- school‚Äù and the so-called ‚Äúmusical conventions‚Äù flourished. The latter were held for years in Maine, New Hampshire, Vermont, and Massachusetts. The singers of these different States had organized governing boards that appointed the time of meeting and engaged the music director and assisting artists. The chorus of singers chiefly studied so-called ‚Äú sacred music,‚Äù and usually wound up their week‚Äôs labor with an oratorio performance. [...] The evenings of the conventions were generally devoted to mixed music, in which the chorus took part Nearly every oratorio worthy of mention‚Äîentire or in part‚Äîwas thus familiarized to people who lived in the remotest parts of New England. This little history will account for the possibility of assembling, on occasions like the Gilmore Peace Jubilees, a chorus numbering five to ten thousand singers who were at home in oratorio music. Outside of New England no similar condition existed.</t>
  </si>
  <si>
    <t>The passage does not cover the theme of childhood/youth or describe/mention childhood/youth or children and young people in any way. It focuses on the organization of singing schools and conventions in New England.</t>
  </si>
  <si>
    <t>http://data.open.ac.uk/led/lexp/1438765812082</t>
  </si>
  <si>
    <t>Jenny Lind appeared in the part which had first "taken the town by storm," ‚Äî in the part of Alice, in "Roberto II Diavolo." But, although the public seemed to care for nothing but Jenny Lind, and although all the interest of the opera centred in the great favourite of the day, that same public appeared to resent the mutilation of Meyerbeer's great work: 1st, by the entire suppression of the character of the Princess Isabella, and 2nd, by the omission of two complete acts. The revival was thus a failure in popular esteem, though not in remunerative attraction; for, as has been said, whenever, and whatever "Jenny" sang, the house was crowded to its farthest limits. The "cast," it must be said, lacked the completeness of the previous year, Gardoni (the Raimbaldo of the previous season), favourite though he was, was pronounced not up to the part of Roberto; whilst Beletti, although usually applauded by the.audience in other characters was judged deficient in the depth and intensity necessary to Bertram. Labocetta, the new Raimbaldo, also failed to please. The experiment of the revival of "Roberto il Diavolo," under these conditions, was, therefore, anything but prosperous.</t>
  </si>
  <si>
    <t>The passage does not mention or describe childhood, youth, or children and young people. It primarily discusses Jenny Lind's performance and the revival of the opera 'Roberto II Diavolo.'</t>
  </si>
  <si>
    <t>http://data.open.ac.uk/led/lexp/1483028149168</t>
  </si>
  <si>
    <t>The other day I happened to hum the theme of the Andante from his Quartet in C Minor. He seemed rather to like my doing so, for when it came to the place...he accompanied my humming with gentle movements of his hand, as if beating time to it. At last he smilingly said : "I am not at all ashamed to own that it gives me the keenest pleasure if a song, an adagio, or anything of mine, has turned out particularly good. How must those gods : Bach, Mozart, Beethoven, have felt, whose daily bread it was to write things like the St. Matthew Passion, Don Giovanni, Fidelio, Ninth Symphony! What I cannot understand is how people like myself can be vain. As much as we men, who walk upright, are above the creeping things of the earth, so these gods are above us. If it were not so ludicrous it would be loathsome to me to hear colleagues of mine praise me to my face in such an exaggerated manner."</t>
  </si>
  <si>
    <t>The passage does not mention or describe childhood/youth or children and young people in any way. It mainly discusses the pleasure derived from creating music and reflects on the greatness of composers like Bach, Mozart, and Beethoven.</t>
  </si>
  <si>
    <t>http://data.open.ac.uk/led/lexp/1452186640355</t>
  </si>
  <si>
    <t>We had been down to the Prater one afternoon where we had come across a band of gipsy musicians, and the desperate melancholy, the capricious gaiety, and utterly reckless joy of the music had gone to my head like strong wine. I felt I wanted to kick over the traces and do something to make the combined hair of the Universe stand straight on end ! Instead of doing that, I began to cry ! I don‚Äôt know what possessed me, but I suppose that, after the hours and hours that I had forced myself to work at counterpoint with its cut and dried rules, the lawless, devil-me-care vitality of that gipsy music woke up something in me that has never gone to sleep again, something that will live as long as I have breath, something that made me feel as if my heart and the heart of all humanity had been laid bare to me for a moment, so that I might understand, once and for all, the heights and depths of emotion at white heat, the heights and depths of joy, grief, love - fierce, passionate, demanding all, and giving all magnificently, counting no costs - hate, jealousy, the ecstasy of liberty, the sheer delight in tremendous spaces, vast horizons, the immediate response to the imperious impulse of the moment, whether for good or evil, so that I might understand, in a word, the human heart let loose like a horse on the wild Hungarian puszta, with no guiding light beyond the flaming torch of its own passions - the human heart to whom religion has never made its noble, its equally passionate, but superbly unselfish, appeal !</t>
  </si>
  <si>
    <t>The passage does not cover the theme of childhood/youth or mention children and young people. It focuses on the narrator's experience with gypsy music, the emotions it stirs within them, and their reflections on the human heart.</t>
  </si>
  <si>
    <t>http://data.open.ac.uk/led/lexp/1438248640511</t>
  </si>
  <si>
    <t>Gayarre was not a great tenor in the highest sense of the term. Nevertheless, he possessed vocal and histrionic attributes of a very distinguished kind, and chance so willed it that he was destined to "bridge over‚Äù to a large extent the interval that separated the final retirement of Mario from the advent (as a tenor) of Jean de Reszke. By birth a Spaniard, and hailing from Pampeluna (the town in which Sarasate was born), Giuliano Gayarre had studied and won his early successes in Italy. He was an exponent of the new quasi-nasal Thirty Years of school of tenor singers, which already had Tamagno for one of its leading protagonists. To my ears his production, on the night he made his debut at Covent Garden (April 7, 1877), sounded strange and not wholly pleasant. Still, the voice traveled well, and he sang the music of Gennaro with so much tenderness, so much charm, allied to genuine dramatic feeling and expression, that the crowded house forthwith accorded him a splendid reception. I declined to join in the general chorus of ‚ÄúAnother Mario!‚Äù It struck me as little less than sacrilege to compare with the divine voice of that tenor an organ which could occasionally descend, or ascend, to the utterance of tones that quickly earned the name of the ‚ÄúGayarre bleat."</t>
  </si>
  <si>
    <t>The passage does not mention childhood or youth or children and young people. It primarily discusses the vocal and histrionic attributes of Gayarre, his place in the history of tenor singers, and the comparison to Mario.</t>
  </si>
  <si>
    <t>http://data.open.ac.uk/led/lexp/1438706551121</t>
  </si>
  <si>
    <t>It was at Rovigo that I first saw, in Verdi's opera of "Attila," a prima donna whose name afterwards came to be intimately associated with Her Majesty's Theatre, and was at once charmed with the fresh and resonnante voice of Mademoiselle Sophie Cruvelli. Overtures were immediately made to her for an engagement for the ensuing season in London; whereat Sophie Cruvelli was "in ecstacies." Her family objected that it was "too early yet" for her to risk the ordeal of an English public ; but the young and spirited prima donna herself listened with "charmed ears" to my proposals. In my own opinion of Sophie Cruvelli, I was fortified by that of Rubini, who congratulated me on my intention.</t>
  </si>
  <si>
    <t>The passage does not mention childhood or youth in any way. It focuses on the experiences and opinions of a prima donna and her engagement for a season in London.</t>
  </si>
  <si>
    <t>http://data.open.ac.uk/led/lexp/1438597622333</t>
  </si>
  <si>
    <t>A select few had bestowed upon them the insignia of the Royal Victoria Order ; and the first musician to be thus honored, after Sir Arthur Sullivan and Signor Tosti, was M. Jean de Reszke, who received the cross of the ‚ÄúRVO‚Äù (fourth class) after a performance of ‚ÄúLohengrin‚Äù at Windsor Castle on the Queen's eightieth birthday. May 24, 1899. His brother was similarly decorated fourteen months later, after a representation of ‚ÄúFaust‚Äù ‚Äî the last occasion on which Queen Victoria ever listened to an opera. The birthday celebration was marked by one or two curious incidents. To begin with, only the first and third acts of ‚ÄúLohengrin" could be given. There was hardly time to include the second, as these royal functions do not commence until nearly ten o 'clock at night. The plot, however, was fully explained to the Queen, who had never heard Wagner 's opera, and the temptation of Elsa (Mme. Nordica) by the perfidious Ortrud (Mme. Schumann- Heink) and her spouse (David Bispham) was easily ‚Äútaken as read‚Äù. Mancinelli conducted, and everything went capitally until the fall of the curtain. Her Majesty then retired to one of the drawing-rooms and requested that the principal artists be presented to her, together with Mr. Maurice Grau as managing director of the Royal Opera. The awful discovery was then made that neither Jean nor Edouard de Reszke had with him any but the operatic garments in which they stood. It was the first time that the brothers had ever appeared in opera before the Queen, and, not knowing that it was usual to don evening dress for the subsequent presentation, they had clothed themselves as Lohengrin and Heinrich der Vogler before leaving London, and had traveled to Windsor in dark cloaks of sufficient amplitude to conceal themselves from the gaze of an inquisitive Cockney crowd. The situation was duly explained to Her Majesty, who laughingly declared that it did not matter in the least; for once court etiquette should be disregarded, and the two artists brought before her in their picturesque stage attire. The command was forthwith obeyed, and the Queen, in course of conversation with the brothers, ‚Äúexpressed the delight that it had afforded her at last to hear them in opera and listen to the beautiful music of Wagner's work‚Äù.</t>
  </si>
  <si>
    <t>The passage does not cover the theme of childhood/youth or mention childhood/youth or children or young people in any way. It focuses on the Royal Victoria Order, performances of operas, and interactions with Queen Victoria.</t>
  </si>
  <si>
    <t>http://data.open.ac.uk/led/lexp/1453054180764</t>
  </si>
  <si>
    <t>And it was in Moscow that I first met Tschaikovsky, a most amiable, kind, gentle, modest man, with just that touch of melancholy in his composition which to me seems to be a characteristic of the Russian. I spent a week in Moscow, singing, among other things, in Beethoven's Ninth Symphony, in Russian, a language which in my opinion, as regards melodiousness, comes immediately after the Italian. Nicolai Rubinstein conducted an excellent performance, and afterwards he, Tschaikovsky, and I had supper.</t>
  </si>
  <si>
    <t>The passage does not mention or describe childhood or youth in any way. It focuses on the author's meeting with Tschaikovsky and their musical experiences in Moscow.</t>
  </si>
  <si>
    <t>http://data.open.ac.uk/led/lexp/1434800203115</t>
  </si>
  <si>
    <t>I met the Chevalier Neuckomm at Mr. Moor's house in Birmingham, during the festival in 1834. I found him a plain intelligent man, speaking very good English. I could suppose in person he somewhat resembles his great master, Haydn. He laid before me the oratorio of David, just composed by him, which I heard the following day. The choruses are magnificent, but so loaded with the brazen sounds, that they require at least fifty additional stringed instruments to a part, to counterbalance and assuage their terrible roar. There was also an enormous bass instrument, the Ophicleide, procured from Germany. It appeared like a column of brass towering in the band, and required a pair of Stentorian lungs to play upon it. Its lower tones were distinctly heard growling below all the other instruments. The author had, no doubt, preconceived the clamorous effect of a Jewish orchestra, to which the sackbut, shawn, and timbrel imparted a barbaric character. However learned and scientific this work may be, I was more gratified with what little I heard of his 'Mount Sinai.' " The manner in which the Commandments are delivered at intervals from the holy mountain, in the tones of the ancient ecclesiastical canto fermo, accompanied by the sounds of the brazen instruments, is full of awful grandeur." This is a specimen of fine shifting scenes in harmony. I know nothing like it except the trombones, in the ghost scene in 'Don Giovanni.'</t>
  </si>
  <si>
    <t>http://data.open.ac.uk/led/lexp/1448322713112</t>
  </si>
  <si>
    <t>The society have no entire building for the purpose of worship, and meet in an ‚Äúupper chamber,‚Äù in a large building near the St. Thomas church. They have here a very commodious chapel, neatly finished, capable of seating, perhaps, five hundred persons. The whole congregation yesterday did not number more than one hundred and fifty persons. The form of worship does not differ essentially from the Lutheran church; yet there is a space in the service left for extemporary prayer. There is no choir,' but the singing is lead by five or six boys, who sing at the top of their voices the principal melody; tune or pitch being as true as the organ-pipe. The organ was played quite loud throughout all the hymns; so that the boys and the organ together quite filled the small place with sound, and constituted a ground or foundation upon which any one of the congregation might rest his voice with perfect security. One might sing under such circumstances without the danger of deviation from pitch or tune, or of being frightened, or of fearing he might frighten others by the sound of his own voice.</t>
  </si>
  <si>
    <t>http://data.open.ac.uk/led/lexp/1448366833867</t>
  </si>
  <si>
    <t>[T]he occasion of the general turning out was the expected return of the singers of Aix-la-Chapelle from Lille, where they had been for a few days to attend a grand musical festival. Different choirs had contended for a prize which had been offered for the best vocal performance, and the news had already arrived that a choir from this place had been the winners; and the multitude had assembled to give them due honors and a cordial reception on their return home. They came soon after, but unfortunately a violent shower of rain prevented the procession through the principal streets that had been intended. But it did not prevent the performance of Mozart‚Äôs Don Juan, which was given in a very respectable manner in the evening.</t>
  </si>
  <si>
    <t>http://data.open.ac.uk/led/lexp/1465388279157</t>
  </si>
  <si>
    <t>In the afternoon, at [Professor Haupt's] suggestion, I visited the church of S. Marien, a fine building, possessing one of the largest organs in Berlin, ably presided over by Herr Otto Dienel. The service and organ were both similar to those I had heard in the morning; the organ, however, was enclosed in a much handsomer and elaborately carved case. In the evening I went to the recently erected church of S. Thomas, which has an immense dome in the centre, and is most richly and profusely decorated throughout. Here I found a large new instrument of four manuals, built by W. Sauer, of Frankfort-on-the-Oder. The organist is Herr Succo, an admir¬≠able writer of organ music, whose courtesy and kindness demand my warmest acknowledgments. The service began with a grand old chorale in G minor, and was of the same character as those I have mentioned above. After the service, the organist performed a ‚Äú Toccata‚Äù of his own, and in other pieces displayed the various qualities of the instrument, which was not so fine in the flue work as the older organs, but much superior in reed work and mechanical appliances, the pneumatic lever being amongst the most valuable.</t>
  </si>
  <si>
    <t>The passage does not cover the theme of childhood/youth or describe or mention childhood/youth or children and young people in any way. It primarily discusses organs and church services.</t>
  </si>
  <si>
    <t>http://data.open.ac.uk/led/lexp/1437729941282</t>
  </si>
  <si>
    <t>There are some people whose musical organisation is so fine, and whose instinctive method is so true, that without that stern discipline usually essential to the production of the voice, they have managed to teach themselves how to sing modestly but faultlessly, as far as they go, although not knowing even their notes. Those people will sing you a national ballad with true pathos, and even a certain technical finish, which many a skilled professional might envy. I remember delighting in LORD HEADLEY'S singing, which was of this kind. He lived close to us, in Brunswick Square, and I often heard him after dinner sing his Irish ballads not invariably MOORE, but some wilder still, and some quite unfamiliar to me. He used to throw back his rather large head, and display a very broad white waistcoat; and standing with his two thumbs thrust into the arm- holes of his waistcoat, and his fingers spread out and twitching nervously with emotion, he would pour out his ditty with the truest instinct and often finest pathos. In this, without knowing a note of music, he evidently took exceeding delight himself, and so did we. He who loves the sound of his own voice is not always so fortunate. LORD HEADLEY'S voice was small, flexible, and exquisitely sympathetic, and made me always think of TOM MOORE'S graceful musical declamation of the Irish melodies, which, of course, I had only read about.</t>
  </si>
  <si>
    <t>http://data.open.ac.uk/led/lexp/1448659261066</t>
  </si>
  <si>
    <t>At a little past five o‚Äôclock, when the house was filled with an anxious and deeply-interested audience, and the singers, somewhat over sixteen hundred in number, all men, filled the stage, leaving room only for the performing society in the centre and in front, and in view of all the people, the brilliant prizes, vases and cups, were tastefully arranged ‚Äî the performance began. A flourish of trumpets and drums came first, then an overture, and then a grand vocal and instrumental chorus of welcome greeting by the united Dusseldorf Societies. A most charming choral performance of power and grandeur it was indeed, such as to call forth loud applause from the visiting societies and from the large company of spectators. This was the only performance of the Dusseldorf Societies, since, as a matter of etiquette, none of them engaged in the singing for prizes.</t>
  </si>
  <si>
    <t>The passage does not mention or describe childhood or young people in any way. It primarily focuses on a musical performance and the participating societies.</t>
  </si>
  <si>
    <t>http://data.open.ac.uk/led/lexp/1437987243903</t>
  </si>
  <si>
    <t>In 1855, owing to the earnest advocacy of such friends as M. FERDINAND PRAEGER, who for thirty years, through evil report and good report, had never ceased to support WAGNER, the Philharmonic Society invited him over to London, and whilst here he conducted eight concerts. He was not popular; he was surprised to find that the band thought it unnecessary to rehearse, and the band was surprised that he should require so much rehearsal. But he drove the band in spite of itself, and the band hated him. They said he murdered BEETHOVEN with his baton, because of the freedom and inspiration of his readings. MENDELSSOHN'S Scotch symphony had been deliberately crushed or it was the only thing that went according to which paper you happened to read.</t>
  </si>
  <si>
    <t>http://data.open.ac.uk/led/lexp/1433947081131</t>
  </si>
  <si>
    <t>An Extract from Contemporary Letters, London; Monday, 14th February, 1842 - On Saturday evening, the 12th, we had the great indulgence of having the music of the Holy Week (as Neukomm arranged the ancient compositions, Roman and German, to the materials combined by Bunsen) performed in our own house, by a small number of good voices (Germans and Danes) sought out by Neukomm and Moscheles. It was droll to see Sir Benjamin Hall walk in,‚Äî in the midst of a performance which might not have been supposed to interest him : however, he seemed pleased with what he heard, and afterwards went in next door to Lady Palmerston's, whither we also had been invited ‚Äîbut Bunsen had been in bed till the preceding day, and was quite unfit to go out.</t>
  </si>
  <si>
    <t>The passage does not mention or describe childhood or youth or children and young people. It mainly discusses a music performance, the presence of Sir Benjamin Hall, and the author's inability to attend a social event due to poor health.</t>
  </si>
  <si>
    <t>http://data.open.ac.uk/led/lexp/1468764916320</t>
  </si>
  <si>
    <t>And now let me visit the well- known Church of S. Thomas, close at hand, where Bach played the organ and produced most of those deathless compositions, notably the ‚Äú Matthias Passionsmusik,‚Äù which have made his name immortal, and placed him on the highest pinnacle of excellence [...] Just after leaving the Church, a troop of Prussian infantry overtook us, and though it was mid-day, with a broiling July sun, they were marching at remarkably quick pace. [‚Ä¶]Proceeding with them for a short distance, when they halted at the old castle, we saw that three of their number instantaneously dropped down in a state of insensibility, but were immediately carried off to the castle by their fellows. The fine band of about sixty which headed them then struck up some lively and inspiriting music.</t>
  </si>
  <si>
    <t>http://data.open.ac.uk/led/lexp/1434013139475</t>
  </si>
  <si>
    <t>Letter from Bunsen to his wife, Palace of Sans Souci, Potsdam: Whit Sunday, 1844, twelve o'clock - Here, as at Berlin, all is in the greatest excitement‚Äîthe courier announcing the Emperor's arrival having come but two minutes before him. The Emperor had accomplished the 250 German miles in 106 hours, including the four hours that he passed before the gate of Berlin (in order not to rouse the Meyendorfs out of their sleep), changed his dress, drove to the Greek Russian Church, which was decorated with fresh flowers and branches for the festival, and all present on their knees, the Mass having begun. The Emperor by a sign commanded stillness, and knelt close to the entrance, remaining thus (in his tight uniform) for half an hour, and then proceeded to his proper seat, before the singing of the 'Te Deum ;' after that, to the railway, and on to Sans Souci. He is going by Holland to England, where he will remain eight or ten days, and so you will see him. A grand presence ! The journey hither, and to England, may become matter of universal history. All is in the hands of God, and this is the festival of the greatest of miracles !</t>
  </si>
  <si>
    <t>The passage does not mention or describe childhood, youth, children, or young people. It primarily focuses on the Emperor's arrival and his activities, including attending church and his upcoming journey to England.</t>
  </si>
  <si>
    <t>http://data.open.ac.uk/led/lexp/1437728842716</t>
  </si>
  <si>
    <t>D'ALQUEN used to play at CAPTAIN NEWBERRY'S. He got one of his violins when the Captain died. He did a great deal for music in Brighton. He was an admirable musician, an excellent teacher, and a German artist of the solid MOSCHELES type. I was one night at his house when a telegram arrived to say that Sebastopol had at last fallen, and D'ALQUEN sat down to the piano and executed a rather disjointed but murderous improvisation inspired by the siege and ultimate surrender of that redoubtable fortress; the great guns in the bass were continuous and the firing was very heavy. Before midnight another telegram arrived to say that it was all a mistake, and Sebastopol had not fallen. Of course we took no notice, and indeed were rather anxious to conceal the awkward and malaprop intelligence from the worthy Professor. We all felt it was high time Sevastopol did fall, and some time afterwards it fell, and D'ALQUEN'S piano, which had suffered considerably from the cannonade by anticipation, had at last something to show for it.</t>
  </si>
  <si>
    <t>The passage does not cover the theme of childhood/youth or mention children or young people. It focuses on the character D'ALQUEN, his involvement in music, and a specific incident related to the fall of Sebastopol.</t>
  </si>
  <si>
    <t>http://data.open.ac.uk/led/lexp/1438589777282</t>
  </si>
  <si>
    <t>Richard Strauss paid his first visit to England in December, 1897. His songs and chamber pieces were tolerably well known, but of his orchestral works only three had so far been heard in London‚Äînamely, the symphony in F (April 12) and the symphonic poems, ‚ÄúTill Eulenspiegel‚Äù and ‚ÄúAlso sprach Zarathustra‚Äù. He now brought with him the ‚ÄúTod und Verklarung‚Äù, wherein is depicted the death struggle of a man before whose mental vision there passes the panorama of a wasted life, followed by the man's transfiguration, as his redeemed soul passes out of earthly existence into a higher state. The second section of this remarkable work made an especially deep impression, and at the close the composer was overwhelmed with applause. Strauss's gifts as a conductor were made manifest in very positive fashion. In his own music startling contrasts, powerful crescendos, and exciting climaxes naturally abounded. In the inter-pretation of Mozart and Wagner he displayed an admirable command of dynamic effects, ranging from the most delicate to the most sonorous; and in everything alike he revealed the intellectual insight and authority, the artistic culture, the magnetic force, the strong individuality of a musician of genius.</t>
  </si>
  <si>
    <t>The passage does not cover the theme of childhood or mention childhood/youth or children and young people in any way. It focuses on Richard Strauss's visit to England and his musical abilities.</t>
  </si>
  <si>
    <t>http://data.open.ac.uk/led/lexp/1558368080141</t>
  </si>
  <si>
    <t>He [Robert Emmet] was altogether a noble fellow, and as full of imagination and tenderness of heart as of manly daring. He used frequently to sit by me at the piano-forte, while I played over the airs from Bunting‚Äôs Irish collection; and I remember one day when we were thus employed, his starting up as if from a reverie while I was playing the spirited air ‚ÄúLet Erin remember the Day,‚Äù and exclaiming passionately, ‚ÄúOh that I were at the head of twenty-thousand men marching to that air.‚Äù</t>
  </si>
  <si>
    <t>The passage does not cover the theme of childhood/youth or mention children or young people. It primarily discusses Robert Emmet's noble qualities and his aspirations, without any reference to childhood or youth.</t>
  </si>
  <si>
    <t>http://data.open.ac.uk/led/lexp/1452163430606</t>
  </si>
  <si>
    <t>Never shall I forget a performance of Schumann‚Äôs E flat quartet that I heard there for the first time and the way they played the divinely tender Andante Cantabile ! I remember feeling as if the heavens had opened when, towards the end of the second movement, the tender, lovely theme returned, floating like a water-lily on the waves of surely one of the most perfect accompaniments with which a genius was ever inspired. One seemed to see two happy lovers united for ever, wandering through the fields of heaven; one seemed to hear the words, ‚ÄúAnd God shall wipe away all tears from their eyes, and there shall be no more death, neither sorrow nor crying, neither shall there be any more pain.‚Äù</t>
  </si>
  <si>
    <t>The passage does not mention or describe childhood, youth, or young people. It focuses on a performance of Schumann's E flat quartet and expresses the emotions and imagery evoked by the music.</t>
  </si>
  <si>
    <t>http://data.open.ac.uk/led/lexp/1432378755251</t>
  </si>
  <si>
    <t>The Dante symphony has not established itself in the repertoires as has the Faust symphony. It was performed for the first time in Paris at a concert I organized and managed at a time when Liszt's works were distrusted. Along with the Dante symphony we had the Andante (Gretchen) 123 from the Faust symphony, the symphonic poem Fest Kloenge, a charming work which is never played now, and still other works. It would be hard to imagine all the opposition I had to overcome in giving that concert. There was the hostility of the public, the ill-will of the Theatre Italien which rented me its famous hall but which sullenly opposed a proper announcement of the concert, the insubordination of the orchestra, the demands of the singers for more pay they imagined that Liszt would pay the expenses and, finally, complete and expected failure. My only object was to lay a foundation for the future, nothing more. In spite of everything I managed to get a creditable performance of the Dante symphony and I had the pleasure of hearing it for the first time.</t>
  </si>
  <si>
    <t>The passage does not cover the theme of childhood or mention children or young people in any way. It discusses the performance of the Dante symphony and the challenges faced by the author in organizing the concert.</t>
  </si>
  <si>
    <t>http://data.open.ac.uk/led/lexp/1438441878309</t>
  </si>
  <si>
    <t>It was in this same season that Eugene Ysaye made his first appearance in London, playing the Beethoven concerto at the Philharmonic with such brilliant success that he was at once reengaged for the next concert.</t>
  </si>
  <si>
    <t>http://data.open.ac.uk/led/lexp/1438522094902</t>
  </si>
  <si>
    <t>The brilliant stage career of David Bispham virtually had its beginning with his singularly picturesque embodiment of the Duc de Longueville in "La Basoche." There was about it an element of fantastic bizarrerie that was singularly attractive, and which at once drew attention to the unique personality of the artist. From that time forward, in whatever branch of his art he has elected to labor, David Bispham has consistently earned distinction and applause; and his success has been equally emphatic on both sides of the Atlantic. His gift of versatility is extraordinary. Alike in serious and comic characters, in Wagnerian music-drama and light French opera, in oratorio and Lieder, in declamation both spoken and sung, he has proved himself a thoroughly intellectual, accomplished, and original artist.</t>
  </si>
  <si>
    <t>http://data.open.ac.uk/led/lexp/1438763811355</t>
  </si>
  <si>
    <t>But the chief attraction of the ante-Easter season was reserved for the "Attila " of Verdi, the opera in which I had first heard and been charmed with the rich voice and dramatic qualities of Sophie Cruvelli, at Padua. This was, in fact, the opera in which she first appeared upon any stage. None, perhaps, of Verdi's works had kindled more enthusiasm in Italy, or crowned the fortunate composer with more abundant laurels than his "Attila." Its fame was great in the native land of the composer. In catering for novelty, therefore, the Director of Her Majesty's Theatre must be held to have done well in producing a work of so great repute, and in placing before his subscribers the leading opera of the day upon the Italian stage. To prove with what good will this was done, the opera had been "mounted" with great scenic splendour, and with every "appliance" likely to produce effect. "Attila " was produced on Tuesday, the 14th of March. Cruvelli sang "con fuoco." Her fine fresh ringing voice "told." Beletti displayed unusual histrionic talent, besides all that steadiness and excellence of "school," which helped to earn him his reputation in this country. Gardoni was in the "cast‚Äù' whilst Cuzzani accepted a second tenor part. On every side were zeal, talent, and good-will employed successfully to execute a work which many cities of Italy had pronounced to be Verdi's masterpiece. But although Verdi had already commenced to make his way to English favour ‚Äî and this by means of that vigour and dramatic fire which unquestionably belonged to him ‚Äî the public displayed an unwonted unanimity of sulkiness upon the production of "Attila." They would have "none of it." Consequently "Attila" proved a failure. Music and libretto displeased alike.</t>
  </si>
  <si>
    <t>The passage does not cover or mention childhood, youth, children, or young people.</t>
  </si>
  <si>
    <t>http://data.open.ac.uk/led/lexp/1452637642930</t>
  </si>
  <si>
    <t>In the course of the matinee Liszt, pointing to a parcel he had received from Wagner the day before, and which was lying on the piano, called out to me, " Voila, mon cher, une jolie bagatelle pour vous," and, taking a stout volume of music out from the brown paper, we for by that time I was surrounded by a number of curious and eager faces discovered it to be the just published score of Wagner's Walk√ºre. " Allons done, mon cher," cried Liszt, " chantons ' Les Adieux de Wotan,' ' and he sat down at the piano, I standing next to him bending over the score, and we then and there read that Grand Finale for the first time, amidst frequent exclamations of wonder and delight on the part of the audience, and had to do parts of it over and over again.</t>
  </si>
  <si>
    <t>http://data.open.ac.uk/led/lexp/1461790279048</t>
  </si>
  <si>
    <t>The organist at St. Paul's is a fine player. He played today as well as the canon read. He does not let himself and his instrument down to mere merry-making, or to a concert manner; but always preserves his own dignity and that of his instrument, and so plays as to promote the true end of music in worship. The contrast between the organ-playing of this morning and that which we heard on the last Sabbath, cannot be expressed in words.</t>
  </si>
  <si>
    <t>The passage does not mention childhood/youth or children and young people. It discusses the organist's skill and approach to playing the organ for worship.</t>
  </si>
  <si>
    <t>http://data.open.ac.uk/led/lexp/1448314402792</t>
  </si>
  <si>
    <t>At 11 o‚Äôclock we attended the Catholic Church, where Grand Mass was performed; the music, by Hesse, was sung by a very good choir, accompanied with an efficient orchestra. It was brilliant and exciting, and occupied a little more than an hour.</t>
  </si>
  <si>
    <t>http://data.open.ac.uk/led/lexp/1437989874676</t>
  </si>
  <si>
    <t>On another occasion, however, he went up to the band-master, in his great coat and slouched hat, and asked him to play something out of ROSSINI'S Gazza Ladra. The conductor, not recognising WAGNER, answered civilly that he had none of the music there, and otherwise could not well derange the programme. On WAGNER retiring a musician told the bandmaster who the stranger was. Filled with confusion and regret, the worthy man instantly sent for copies of the Gazza Ladra selection, and played it for two consecutive days. WAGNER was much pleased, and, again going up to the band, expressed his thanks, and praised especially the solo cornet, who had much distinguished himself.</t>
  </si>
  <si>
    <t>The passage does not cover the theme of childhood/youth or mention childhood/youth or children and young people. It focuses on Wagner's interaction with a band-master and his appreciation for the music played.</t>
  </si>
  <si>
    <t>http://data.open.ac.uk/led/lexp/1438779843654</t>
  </si>
  <si>
    <t>Whilst Madame Sontag ‚Äî whose return to London, as well as that of the other principal artists, was a matter of public notoriety ‚Äî was yet singing in Paris, I had recourse to Madame Parodi, one of the objects of interest in the previous season. She was to appear as the chief "star" of the pre-Easter period, and considerable excitement was awakened in musical circles by the announcement that Pasta's favourite pupil would sustain the character of Medea, one of the parts of that great singer that were most strongly stamped upon the memory of a former generation of opera-goers. So, with the "Medea" of Mayer, and Mademoiselle Parodi as the enchantress, the theatre once more opened its doors. That I had been judicious in producing this opera, as a lure to curiosity, was attested by the result. But it never could have been expected to occupy a permanent position on the boards of Her Majesty's Theatre. The music of Mayer was of the ante-Rossinian school, and was consequently entitled to the respect of the old opera- goers, who in their early days had looked upon Rossini as a mere tune-maker. But it was not one of the best specimens of the early period of the present century, and it had owed its reputation to the correctness of its cold classicality, and, on the Anglo-Italian stage, to the powerful acting of Pasta. To modern ears it seemed tedious and almost commonplace ‚Äî at all events, deficient in the dramatic warmth of later composers. The "mantle" of Pasta however, even to the literal acceptation of the word, had descended to her pupil; Parodi's performance created a lively interest, stamped, as it was, with the traditions of the great vocal Siddons of the Italian stage. It was powerful, impressive, and, of its kind, brilliant. The "cast" included Beletti and Calzolari ‚Äî both sure, steady, and satisfactory singers of another school; Madame Giuliani; and, lastly, a new tenor, Micheli, who made his first appearance as Giasone, but failed utterly to obtain a favourable verdict from the critical audience of "Her Majesty's."</t>
  </si>
  <si>
    <t>The passage does not cover, describe, mention childhood/youth, or children and young people at all.</t>
  </si>
  <si>
    <t>http://data.open.ac.uk/led/lexp/1452164297996</t>
  </si>
  <si>
    <t>There was something in Santley‚Äôs voice that touched me to tears. I have seldom heard it in any other. It suggested youth - fearless, passionate, enthusiastic youth. It also suggested a terrible capacity for suffering.</t>
  </si>
  <si>
    <t>The passage does not mention childhood or young people. It only discusses the qualities of youth in general, not specifically childhood or young individuals.</t>
  </si>
  <si>
    <t>http://data.open.ac.uk/led/lexp/1433367652155</t>
  </si>
  <si>
    <t>As I have all my lifetime taken an active part in promoting music in Leicester, both in public and in private, it always gives me great pleasure to see the same zeal kept up amongst a younger generation ; and, after having had, for very many years, perhaps the chief share in the management of the musical affairs of the town, I am now allowed to be a listener, and to enjoy the fruits of the labours of others. I make these few remarks by way of preface to the notice of the "Visitors' Night," given by the Leicester Amateur Madrigal Society last spring, when a company of twenty or thirty amateurs, assisted by a choir of treble boys, gave an evening's entertainment at the New Hall, to a large company. The performance was conducted by Mr. May, who, though a young amateur, has all the tact and precision of an experienced professed musician, and a knowledge of the subject rarely equalled...The meeting drew together all the first families of this town and neighbourhood. When gentlemen set about any public affair we may be assured it will be handsomely done. The arrangements of the room were much improved, and showed much taste...At eight o'clock, about thirty gentlemen and twelve boys glided in upon an elevated stage, and sat down to half-a-dozen tables, with their books and wax- lights, as in the olden time of Henry the Eighth and Elizabeth...The charm of the boys voices delighted me indeed : they were lusciously sweet. The ear had not been tortured by a dozen self-sufficient fiddlers tuning their instruments before they made a start. The effect was quite novel and pleasing. Presently, we found ourselves " Down in a flowry dale," among Nymphs and Corydons " Lovers all a wooing".</t>
  </si>
  <si>
    <t>The passage does not cover the theme of childhood or mention children or young people. It primarily focuses on the author's involvement in promoting music, a performance by the Leicester Amateur Madrigal Society, the arrangements of the room, and the enjoyment of the boys' voices.</t>
  </si>
  <si>
    <t>http://data.open.ac.uk/led/lexp/1448367094347</t>
  </si>
  <si>
    <t>The church of St. Roch is said to be one of the best with respect to the musical service; but, the singing in the mass was so indifferently performed, the day we were present, that it is difficult to find anything to say in favor of it.</t>
  </si>
  <si>
    <t>The passage does not cover or mention childhood/youth or children and young people. It focuses on the musical service at the church of St. Roch.</t>
  </si>
  <si>
    <t>http://data.open.ac.uk/led/lexp/1518777761173</t>
  </si>
  <si>
    <t>Went to mass, where I liked nothing but the music. There certainly seems to be one convenience in the Catholic worship:‚Äîfor those who attend might, with Friar John in Rabelais, compare their prayers to stirrup leathers‚Äîwhich are made short or long at pleasure.</t>
  </si>
  <si>
    <t>http://data.open.ac.uk/led/lexp/1438263912656</t>
  </si>
  <si>
    <t>It was a very strange coincidence that the season which witnessed Liszt's final adieu to England should have likewise been the occasion of Anton Rubinstein's last visit. The one left in April; the other came in May. Within a period of six weeks we heard and saw, for the last time, the two greatest pianists that the world had then known. The leonine Russian gave at St. James's Hall that wonderful series of ‚ÄúHistorical Recitals‚Äù which has since become historical in every sense‚Äî that marvelously comprehensive cycle wherein he illustrated the progress and development of pianoforte music from its earliest epoch down to the penultimate decade of the nineteenth century. It was, alike mentally and physically, an extraordinary tour de force. No one save Rubinstein would have attempted the Herculean feat involved in the execution of such programmes. What must the task have been for the executant, if the bare labor of listening was an exhausting process! But Rubinstein was a giant, and the considerations that applied to ordinary pianists did not arise in his case. These recitals yielded the largest sum ever taken at St. James's Hall for a series of seven concerts, the gross receipts amounting to ¬£6000 ($30,000). An extra recital was given, and out of the proceeds Rubinstein divided ¬£300 ($1500) among various charitable institutions.</t>
  </si>
  <si>
    <t>The passage does not cover the theme of childhood or mention children or young people in any way. It focuses on the final visits and performances of pianists Liszt and Rubinstein, as well as the financial success of Rubinstein's recitals.</t>
  </si>
  <si>
    <t>http://data.open.ac.uk/led/lexp/1449478691795</t>
  </si>
  <si>
    <t>Our concert room here is the Variety Theatre, a fair-sized barn, with doors on hinges up near the roof, opening for light and air. The sides are of weather-boards only, the roof shingled within hardwood, no lining; stars shine through; and as people commonly carry umbrellas, they are prepared to use them in case of a sudden shower. The night of the first concert, we had in the shilling part‚Äîrear end of the bam‚Äîabout two hundred people, mostly miners. These gentlemen were prepared to enjoy the concert in their own way, nearly every one having a good honest clay pipe. The little wax matches which light with a snapping noise were going all the time,‚Äîyou could plainly see the spark on the back ground of good thick smoke. As we had a large front part of house at four and three shillings, I made up my mind to try the effect of a coaxing appeal to the gentlemen in the rear to abstain from smoking. I spoke of the heat, close air, the general enjoyment which all would realize if they would abstain from smoking while the performances went on. It had the desired effect: they put up their pipes, were very quiet, attentive, and enthusiastic; but when approaching the end of part first, we could hear the little explosive matches on all sides going like fireworks, and at the last note up rose nearly every man, with a good head of pipe on, and marched out the side door, to take the air, and ‚Äú see a friend.‚Äù</t>
  </si>
  <si>
    <t>The passage does not cover the theme of childhood/youth or mention children or young people in any way. It mainly describes the concert room and the behavior of the men attending the concert.</t>
  </si>
  <si>
    <t>http://data.open.ac.uk/led/lexp/1483028673856</t>
  </si>
  <si>
    <t>In the afternoon, the other guests having partly retired to their rooms, partly gone on excursions, Brahms played the accompaniments to some songs for me. Since our arrival this was the first time that he had touched the keyboard and that I had sung. I began with Brahms' "Mainacht," then came a Schubert song, and then Beethoven's cyclus " To the Absent Beloved." When we had ended we were surprised to find that all the adjoining rooms had filled with listeners. Mine host of the Fahrnberg was greatly touched, and thanked Brahms for the honour he had done to his house.</t>
  </si>
  <si>
    <t>The passage does not cover the theme of childhood/youth or mention children or young people in any way. It focuses on the performance of songs by Brahms and the reaction of the listeners.</t>
  </si>
  <si>
    <t>http://data.open.ac.uk/led/lexp/1448397303768</t>
  </si>
  <si>
    <t>[W]e left London on Thursday, 29th of July, at twelve o‚Äôclock, in the steamer for Antwerp, where we arrived at six the next morning. We stopped long enough to visit the Cathedral, and the Church of St. James, where we heard a part of a mass sung by the priests, with organ accompaniment. The effect was solemn at the early morning hour, but there was nothing in the performance peculiar, or differing from what one hears in all Roman Catholic places.</t>
  </si>
  <si>
    <t>http://data.open.ac.uk/led/lexp/1438423663362</t>
  </si>
  <si>
    <t>Enough to say that the troupe finally collected by Augustus Harris was the strongest heard in London for several years. The opening representation of ‚ÄúAida" on June 13, with brand-new costumes and fresh scenery expressly imported from Italy, fairly took critics and opera-goers by surprise. The triumph of Jean de Eeszke was instantaneous and complete. Here, at last, was the great tenor for whom the world had been waiting since the death of Giuglini and the retirement of Mario !</t>
  </si>
  <si>
    <t>The passage does not mention childhood, youth, or children in any way. It mainly focuses on the success of an opera troupe and the recognition of a new tenor.</t>
  </si>
  <si>
    <t>http://data.open.ac.uk/led/lexp/1438262221763</t>
  </si>
  <si>
    <t>After this I heard nothing until he came to London in the following June. He then gave some recitals, and accomplished his memorable feat of performing his own four pianoforte concertos at one sitting,which, as it took place on the anniversary of Waterloo, was generally supposed to be intended as a revenge for the defeat of the French in that immortal battle.</t>
  </si>
  <si>
    <t>The passage does not mention or describe childhood or youth in any way. It primarily focuses on a person's activities and accomplishments in London.</t>
  </si>
  <si>
    <t>http://data.open.ac.uk/led/lexp/1437986157098</t>
  </si>
  <si>
    <t>WAGNER passed two terrible years, 1840-42, in Paris. MEYERBEER had given him introductions, and introduced him later to M. JOLY, a stage-director at Paris, whom he must have known to be on the point of bankruptcy, and who suspended the rehearsal of the Novice of Palermo at the last moment. But this was but the end of a series of checks. He wrote an overture to Faust. His good friend and faithful ally, SCHLESINGER, editor of the Gazette Musicale, got it rehearsed at the Conservatoire. It sounded quite too strange and bizarre to those ears polite, and was instantly snuffed out.</t>
  </si>
  <si>
    <t>The passage does not cover the theme of childhood/youth or mention childhood/youth or children and young people in any way. It solely focuses on Wagner's experiences and difficulties in Paris.</t>
  </si>
  <si>
    <t>http://data.open.ac.uk/led/lexp/1438427296305</t>
  </si>
  <si>
    <t>Three weeks later I met impresario and conductor together at Bayreuth on the day that they were to take their departure. Both were full of the wonders they had seen and heard. The works given that year were ‚ÄúParsifal‚Äù, ‚ÄúTristan‚Äù, and ‚ÄúDie Meistersinger‚Äù ‚Äî the Nuremberg opera for the first time at Bayreuth. I asked Harris which of the three he had decided to do at Covent Garden next season. ‚ÄúParsifal‚Äù, was his unblushing reply; ‚Äúthat is, if Frau Cosima will oblige me with the necessary permission. But I am afraid she won't. Seriously, though, I should like to do the ‚ÄúMeistersinger‚Äù, even if I have to give it in Italian and get the text specially translated. If only Jean de Reszke would sing Walther! See poor old Gudehus in the part here, and then imagine for yourself what a perfect Walther Jean would make!‚Äù</t>
  </si>
  <si>
    <t>The passage does not mention or describe childhood or youth. It focuses on the meeting of an impresario and conductor, their discussion about operas, and their wishes for the future.</t>
  </si>
  <si>
    <t>http://data.open.ac.uk/led/lexp/1462037999108</t>
  </si>
  <si>
    <t>Everybody has heard of the Haarlem Organ. It was for many years the largest in the world, and is famed for its size the world over. We thought it as good as it is great, and listened to its tones with delight. It is indeed very powerful, but its full power is seldom heard, and never in public worship. There are now several organs as large, or larger; for example, the organ in the Town Hall, at Birmingham; but although the Haarlem organ is now equaled in size, and although various improvements (especially within a few years past) have been made both in action and in pipes, yet there is not perhaps anywhere to be found, a more powerful chorus than that of this famous instrument. Dr. Burney took particular pains to examine and describe it, many years ago; and, in his "Musical Tour in Holland," he gives the details which have been often copied and published. The present organist has fine execution, and appears to understand well his instrument; but, it is a pity that, for the sake of pleasing his company, and confirming his hearers in a bad taste, he should employ its noble powers in battle-piece and thunder-storm representations; or, at least, that these should be made the principal feature of his exhibitions.</t>
  </si>
  <si>
    <t>The passage does not cover the theme of childhood/youth or describe or mention childhood/youth or children and young people in any way. It primarily discusses the Haarlem Organ and its various features.</t>
  </si>
  <si>
    <t>http://data.open.ac.uk/led/lexp/1468599184225</t>
  </si>
  <si>
    <t>My first duty was to call on my friend, Capelmeister Carl Reinecke [...] I found him at half-past eight busy giving a pianoforte lesson, and, after the usual greetings, we made an appointment for eleven o‚Äôclock. [...] I am anxious to get back to my hotel to receive the Capelmeister, and long to be directed to some of the musical associations of Leipzig, and especially to those connected with its former illus¬≠trious residents, John Sebastian Bach and Felix Mendelssohn Bartholdy. Like all other German musicians who had made appointments with me, Herr Reinecke kept his time exactly. [...] During my expedition Herr Reinecke introduced me to Dr. Papperitz, the organist of the great organ in the Church of S. Nicholas, who was good enough to make an ap¬≠pointment with me for the following day, to hear and play that immense instrument. Among the students were two fine-looking negroes (from America I believe), and also the Rev. F. Scotson Clark, Mus. Bac. Oxon., who, with others from England, was going through the courses of harmony and other instruction imparted by the different masters of the Academy.</t>
  </si>
  <si>
    <t>http://data.open.ac.uk/led/lexp/1435608768292</t>
  </si>
  <si>
    <t>The form of the service is precisely that of the old Presbyterians in England, in all respects the opposite to that of the episcopal church. The music, I ought to say singing, was execrable ; the first tune was begun by the clerk alone, the congregation falling in at the second line. All sorts of voices and sounds were blended together in unparalleled dissonance. The tune was Milton, in the key of G, and at the end of each line the tune fell a quarter of a note, so that by the time they drawled it out to the end of the verse, it had sunk to E flat.</t>
  </si>
  <si>
    <t>The passage does not cover the theme of childhood/youth or describe or mention childhood/youth or children and young people in any way. It focuses on the form of a religious service and the quality of the music.</t>
  </si>
  <si>
    <t>http://data.open.ac.uk/led/lexp/1518779272902</t>
  </si>
  <si>
    <t>In the evening we went to the Italian comedy, which was so tiresome that we could not endure more than one scene. We drove afterwards to the opera. The theatre large and handsome;‚Äîsix tiers of boxes. The seats in the pit are numbered, and divided off separately with elbows;‚Äîso that you may take any one of them in the morning, and secure it for the whole evening. Some plan of this kind would surely be a great improvement in our own theatres. The dancing was bad, and the singing worse.</t>
  </si>
  <si>
    <t>The passage does not cover the theme of childhood/youth or mention children or young people. It primarily discusses the author's experience at an Italian comedy and opera, focusing on the quality of the performances.</t>
  </si>
  <si>
    <t>http://data.open.ac.uk/led/lexp/1438442848699</t>
  </si>
  <si>
    <t>Not that Augustus Harris left a stone unturned to direct to a successful issue the policy and the task bequeathed him by Carl Rosa. He signalized the very first year after his old partner's death by arranging for the company to renew its Easter visit to Drury Lane. Rosa had commissioned Frederic Cowen after his return from Australia to write an opera expressly for him. The libretto was supplied by Mr. Joseph Bennett, who, knowing the composer's fondness for Scandinavian color, founded his plot upon an episode in the ancient Icelandic tale of ‚ÄúViglund the Fair." Cowen's ‚ÄúThorgrim" was duly produced at Drury Lane on April 22,‚Äî some thirteen and a half years after Carl Rosa had brought out his ‚ÄúPauline" at the Lyceum,‚Äî with Zelie de Lussan, Barton McGuckin, and Frank Celli in the principal parts. The Prince of Wales, to whom the work was dedicated, attended the first performance with the Duke and Duchess of Edinburgh; and the composer conducted an admirable rendering of his opera. Yet, despite a cordial reception, ‚ÄùThorgrim" failed quite to hit the mark, and the effect of its many beauties was lost because of a story too unattractive and too undramatic to appeal to the popular taste.</t>
  </si>
  <si>
    <t>The passage does not cover the theme of childhood/youth or mention children or young people. It is primarily about Augustus Harris, an opera director, and the production of Frederic Cowen's opera 'Thorgrim' at Drury Lane.</t>
  </si>
  <si>
    <t>http://data.open.ac.uk/led/lexp/1433764495458</t>
  </si>
  <si>
    <t>Letter from Bunsen to his Sister Christiana, Rome: 29th April, 1820 - Next week we plan inviting a few Italians, that we may have some of the old Latin Church music performed. . . . I have had a selection of psalm and hymn compositions for four voices, copied for me, . . . and look upon it as a great treasure. They are mostly by Palestrina, who flourished about 1550. This is the only piece of luxury I have allowed myself, and it is not a very expensive one.</t>
  </si>
  <si>
    <t>The passage does not mention or describe childhood, youth, children, or young people. It mainly talks about Bunsen's plans for inviting Italians and his interest in Latin Church music compositions.</t>
  </si>
  <si>
    <t>http://data.open.ac.uk/led/lexp/1438591228595</t>
  </si>
  <si>
    <t>Early in December, 1878, Wagner made up his mind that his wife should be serenaded on her birthday at Christmas with the strains of the ‚ÄúVorspiel" to ‚ÄúParsifal," of which work he had then completed the first act. The only question was how to obtain an orchestra. After some reflection, Wagner determined to procure the services of the celebrated Meiningen performers, but of course without their conductor, then no other than Dr. Hans von Biilow, Frau Cosima Wagner‚Äôs first husband. The project was kept a profound secret, and young Anton Seidl was forthwith despatched to Meiningen to arrange matters with the band. He arrived there early in the morning, and went direct to the hotel at which von Bulow was staying. The worthy doctor was practising, and, being unacquainted with Seidl, sent out word that he could not see him until eleven o'clock. Accordingly, at that hour he presented himself at the great pianist's apartment and was duly ushered into his presence. At the first mention of Wagner's name von Bulow drew himself up and inquired in an icy tone what it was that Herr Wagner wanted. Seidl explained the object of his mission.The ‚Äúambassador" quickly found the leader of the band, and, the Duke of Meiningen's permission being readily granted, it was arranged that the men should be at Bayreuth by a certain evening. They assembled in good time at the Sonne Hotel, where Wagner met them and conducted a rehearsal of the ‚ÄúVorspiel‚Äù Early next morning, while Frau Cosima was still asleep, the heavier instruments were conveyed to Wahnfried, and the players quietly stationed themselves at their desks in the vestibule and upon the staircase. When all was ready, Wagner gave the signal, and his much-honored wife awoke from her slumbers to hear for the first time the mystic phrases of the prelude to ‚ÄúParsifal‚Äù.</t>
  </si>
  <si>
    <t>http://data.open.ac.uk/led/lexp/1448396244435</t>
  </si>
  <si>
    <t>The great composer and violinist, Spohr, is now here, superintending the performance of his opera, Faust, in which he has been very successful. It has had several representations to full houses, and the author has been much honored. But the opera is too good (musically considered) to be very popular. Musicians will delight to hear it; but it contains too much musical learning for the many. The lighter and more unmeaning compositions of the Italians are better appreciated.</t>
  </si>
  <si>
    <t>The passage does not mention or describe childhood, youth, children, or young people. It focuses on the success and appreciation of a composer's opera.</t>
  </si>
  <si>
    <t>http://data.open.ac.uk/led/lexp/1449605311607</t>
  </si>
  <si>
    <t>In my early days in Boston, series of concerts were given in the Federal Street Theatre, on the corner of Franklin Street, by the so-called Boston Academy of Music [‚Ä¶ ] formed and named in 1833, by Messrs. William C. Woodbridge, Lowell Mason, and a few kindred souls. [‚Ä¶] The programmes were of very mixed music, but aspiring to the best. Beethoven‚Äôs Fifth Symphony was brought out by them for the first time in Boston. Each programme was generally made up of a French opera overture, one or two instrumental solos by members of the orchestra or strangers, a movement from an easy symphony, a potpourri, and a few vocal pieces.</t>
  </si>
  <si>
    <t>http://data.open.ac.uk/led/lexp/1432305480559</t>
  </si>
  <si>
    <t>We also used to have dramatic recitals which were excellent both for the performers and the audiences as they gave works which were not in the usual repertoire. In these recitals they gave Mehul's Joseph, which had disappeared from the stage for a long time. The beautiful choruses sung by the fresh voices of the pupils made such a success and the whole work was so enthusiastically applauded that it was revived at the Opera-Comique and won back a success which it has never lost.</t>
  </si>
  <si>
    <t>The passage does not cover the theme of childhood/youth or describe/mention childhood/youth or children and young people. It focuses on dramatic recitals and the success of reviving a play.</t>
  </si>
  <si>
    <t>http://data.open.ac.uk/led/lexp/1438592996577</t>
  </si>
  <si>
    <t>It was the first time I ever saw the Metropolitan Opera House, and I was much struck with its handsome proportions. Then again, under Anton Seidl 's magic wand, the performance touched at all points a very high level of excellence. Finally, I derived immense pleasure from the novel sensation of hearing Jean and Edouard de Reszke as exponents of Wagner's own text. Their conscientious enunciation of each syllable, their accurate diction, and their admirable accent seemed to impart an added dignity alike to the music and to their impersonations. Even the more cultivated listener might easily have imagined them to be native German singers. Mme. Nordica, too, handled the German words with remarkable facility and confidence. Altogether, it was a most meritorious achievement.</t>
  </si>
  <si>
    <t>The passage does not cover the theme of childhood or mention children or young people in any way. It primarily discusses the author's experience at the Metropolitan Opera House and the performances of various singers.</t>
  </si>
  <si>
    <t>http://data.open.ac.uk/led/lexp/1438161785448</t>
  </si>
  <si>
    <t>I witnessed two of her performances as Lucrezia Borgia which deserve special mention. The first of these (May 4, 1872) took place at Drury Lane, and was remarkable not only for the exceptional beauty and grandeur of Tietjens's assumption, but because on that night Italo Campanini made his debut in London as Gennaro, and was forthwith hailed (somewhat prematurely, however) as the successor of Mario and Giuglini. The cast further included Faure as the Duke and the ever-delightful Zelia Trebelli as Maffio Orsini, while Sir Michael Costa was the conductor. That was a night of triumphs.</t>
  </si>
  <si>
    <t>The passage does not cover the theme of childhood or mention children or young people. It focuses on performances of opera singers and the cast involved in the performance.</t>
  </si>
  <si>
    <t>http://data.open.ac.uk/led/lexp/1468766236209</t>
  </si>
  <si>
    <t>At ten o‚Äôclock on the following morning I repaired to the church of S. Nicholas, where I found, as usual, the organist, Dr. Papperitz, true to his appointment. The instrument in this church is one of the largest and most varied in its character of the notable modern organs of Germany, and has four manuals and ninety registers. The organist kindly showed me its varieties of tone in a short improvisation, and afterwards, at the particular request of Dr. Papperitz and the musical persons present, I had the pleasure of playing for nearly an hour, and making my hearers further acquainted with English music, of which their knowledge seemed to be rather limited. Not¬≠withstanding the great size of this instrument, I found its arrangement so good that manipulation was comparatively easy.</t>
  </si>
  <si>
    <t>The passage does not cover the theme of childhood/youth or mention children and young people. It primarily discusses the author's visit to a church and their interaction with an organist.</t>
  </si>
  <si>
    <t>http://data.open.ac.uk/led/lexp/1437990390319</t>
  </si>
  <si>
    <t>On December 23, 1882, WAGNER conducted his earliest symphony at the request of a small circle of friends in celebration of MADAME WAGNER'S birthday. On taking the baton he turned to the musicians and - "This is the last time I shall ever conduct.' "Why?" they asked. "Because I shall soon die." This was not at all his usual mood; he spoke sometimes of living till ninety he said that he could hardly finish the work he had in his mind even then.</t>
  </si>
  <si>
    <t>http://data.open.ac.uk/led/lexp/1438442320678</t>
  </si>
  <si>
    <t>Largely through the influence of Joseph Barnby, the quick development of the modern Flemish school found recognition in the production by the Royal Choral Society of Peter Benoit's oratorio ‚ÄúLucifer." It created the impression, however, of a more or less disconnected series of tone-pictures, original in treatment, but lacking in spontaneous inspiration.</t>
  </si>
  <si>
    <t>http://data.open.ac.uk/led/lexp/1451932713649</t>
  </si>
  <si>
    <t>what has become, I would ask, of the Hieland pipers, "braw" in all the faded splendours of eighth-hand sporrans and plaids, kilts and philabegs, with their tartans of clans which they could not name when solicited to do so, and their significant little knives stuck in their stockings, indicating profuse weasand-slitting to the unsophisticated childish mind well primed in Scott's national novels, but really functioning (as observation taught me) in connection with the carving of bread and cheese and the extraction of the reluctant winkle from his curly home? I never see or hear those pipers now, and I am glad of it, for their instrument is one which does not convey unmixed gratification to ears that, like my own, have not undergone a peculiar training in appreciativeness of its musical charms. But they used to be seemingly ubiquitous in London streets about the time I refer to, and compared infavourably, to my childish apprehensions, with the wooden Highlanders on guard in front of the snuff-shops, who were cleaner and more glossy than their perambulatory compatriots, over whom they had the additional advantage of not giving utterance to a stomach-ache of sound.</t>
  </si>
  <si>
    <t>The passage does not mention or describe childhood or young people in any way. It talks about Hieland pipers, their attire, and the author's perception of their instrument's musical charms.</t>
  </si>
  <si>
    <t>http://data.open.ac.uk/led/lexp/1448280423373</t>
  </si>
  <si>
    <t>We heard her in Leipzig often, and we may venture to assure those who have been enraptured with Jenny Lind, that they will not be disappointed in Mad. Sontag. I know not whether she possesses the versatility of talent of Jenny Lind; but whether she has equal power to please a popular audience with ‚ÄúJohn Anderson,‚Äù or ‚ÄúCornin‚Äô through the rye,‚Äù or not, it is sure that the appreciator of perfection in the art of song must be fully satisfied with Mad. Sontag.</t>
  </si>
  <si>
    <t>The passage does not mention childhood, youth, or children and young people. It focuses on comparing the talent and appeal of Jenny Lind and Mad. Sontag in the art of song.</t>
  </si>
  <si>
    <t>http://data.open.ac.uk/led/lexp/1452809504715</t>
  </si>
  <si>
    <t>Like all true artists she [Amalie Joachim] was equally good in the simplest song as when rendering a great dramatic part like, for instance, that of the heroine in Gluck's Iphigenia in Tauris, a performance of which, at the Berlin Sing-Akademie in 1871, was the first occasion on which I had the honour and privilege of singing with her in public. Although she had slightly to transpose the part to quite suit her range of voice, her singing of it was a beautiful revelation of dramatic power and restraint, a splendid example of plastic modelling in expression.</t>
  </si>
  <si>
    <t>The passage does not mention childhood or youth or children and young people. It focuses on Amalie Joachim's abilities as a singer and her performance in a specific opera.</t>
  </si>
  <si>
    <t>http://data.open.ac.uk/led/lexp/1535627174471</t>
  </si>
  <si>
    <t>It was at Manchester that I beheld, for the first time, the new-risen star of the harmonic world, Mara. Her fires are very dazzling, it must be confessed. She has, however, some harsh notes in the lower part of her voice, when she throws it out fortissimo; and the excursive cadences she uses are too gay ornaments for the mourning robes of Handel‚Äôs solemn songs. Her Italian pathetic songs are enchanting;‚Äîher bravura ones stupendous;‚Äîbut those violent efforts, though miraculously successful, were as unpleasing to my ear, as they were visibly painful to the Syren who hazarded them. Ah! it was not tones in such supernatural altitudes that made Ulysses struggle in his voluntary chains. Certainly, however, Mara is a glorious singer. It is the false taste of the multitude which tempts her to aim at astonishing her audience, rather than affecting their passions.</t>
  </si>
  <si>
    <t>The passage does not mention childhood or youth in any way. It mainly discusses the singer Mara, her vocal abilities, and the taste of the audience.</t>
  </si>
  <si>
    <t>http://data.open.ac.uk/led/lexp/1450197827406</t>
  </si>
  <si>
    <t>The [Jullien] orchestra played a fair share of classic music, alternating with the very popular. I remember an occasion in Boston when the andante of Beethoven‚Äôs Second Symphony was on their programme. By accident the parts for the players were not forthcoming; but they played it nevertheless from memory. It was not a great feat, perhaps, but it is worthy of mention, to show that they were in the routine of playing some good music ; evidently that andante was at their fingers‚Äô ends.</t>
  </si>
  <si>
    <t>The passage does not mention or describe childhood or youth in any way. It focuses on a specific occasion involving the Jullien orchestra and their ability to play music from memory.</t>
  </si>
  <si>
    <t>http://data.open.ac.uk/led/lexp/1451666563425</t>
  </si>
  <si>
    <t>Of all living pianists, to the best of my belief, Anton Rubinstein is the most infallible reader and transposer a prima vista. I have stood behind him, scarcely crediting the evidence of my own senses, whilst he has rendered a manuscript orchestral score, in sixteen parts, on the piano with all the freedom and apposite expression of a first-class pianist who should be playing a P.F. composition with which he was tolerably familiar.</t>
  </si>
  <si>
    <t>The passage does not mention childhood or youth or children and young people. It focuses on Anton Rubinstein's skills as a pianist.</t>
  </si>
  <si>
    <t>http://data.open.ac.uk/led/lexp/1450267451569</t>
  </si>
  <si>
    <t>Mr. John S. Dwight, the then accomplished editor and critic of the Commonwealth, gives the following account of the affair: ‚ÄúTHE MENDELSSOHN COMMEMORATION ‚Äú The musical event of the season, at least so far as sentiment, artistic unity, and completeness, selectness, and novelty may be regarded, came off, in a way that more than realized expectation, at the Melodeon on Monday night. It was a pure festival of art a beautiful, sincere German enthusiasm inspired it and adorned it. The Quintette Club, prompted by the sentiment of the occasion, had sent free tickets to the three hundred or more subscribers to their chamber concerts. But almost thrice that number, at an early hour, were seated in the hall, which had been tastefully and significantly decorated. In large letters of evergreen the name * Mendelssohn ‚Äô was displayed upon the front of the gallery, over the entrance, and on either side ‚Äò Born Feb. 3, 1809,‚Äô and * Died in 1847/ In the centre of the circle, focus of all eyes and of all thoughts,‚Äîthat is, in the front of the stage, before the organ,‚Äîthat spot so often occupied by vain and showy solo players who seemed to place themselves before all music,‚Äînow rose the calm, pure, classic head of the true genius of the hour, a beautiful bust of Mendelssohn, crowned with laurel. We confess our thoughts were riveted to that intellectual, that unspeakably beautiful and expressive face, in whose fine and noble features one felt the union of a masculine dignity and firmness with almost a woman‚Äôs feeling. And then the large, clear, exquisitely moulded dome of thought, the perfect forehead! To tell the feelings that rushed through the mind and filled it all that evening, would require more than our power of expression. It should be a poem. ‚Äú But the effect was first complete when the five young artists, with their instruments, had seated themselves around their patron saint, to interpret to us one of his quintettes. Then as the music, his own music, woke, the calm face elevated in the middle of the group seemed almost to open its eyes and move its lips; and who did not feel the music and the marble to be mutual interpreters, and that the great composer was thus doubly present to us ! The sentiment of the thing was so complete that the mind involuntarily hugged the spell; and any voice of conversation, even when a strain was finished, seemed an interruption.‚Äù</t>
  </si>
  <si>
    <t>The passage does not cover or mention childhood/youth or children and young people in any way. It primarily discusses a musical event and the admiration for Mendelssohn's bust and music.</t>
  </si>
  <si>
    <t>http://data.open.ac.uk/led/lexp/1434026351896</t>
  </si>
  <si>
    <t>Extract from a Contemporary Notice, 1st May, 1847 - Yesterday Mendelssohn again played to us in the afternoon, and we had a small number of persons, who considered themselves very happy to share the enjoyment. Lord Ellesmere and Lady Charlotte Greville, Mr. Cavendish, his sister and aunt, Lord Glenelg, the Bishop of London, Lady Herschel and her beautiful daughter, Mr. and Mrs. Gladstone. Mendelssohn accompanied Ernest in his own composition, ' Auf Flugeln des Gesanges,'‚Äîand it was observed that he took the measure much slower than it is usually performed. He did not stay long, and departed in much emotion.</t>
  </si>
  <si>
    <t>The passage does not cover the theme of childhood/youth or mention children and young people. It primarily discusses Mendelssohn's performance and the attendees of the event.</t>
  </si>
  <si>
    <t>http://data.open.ac.uk/led/lexp/1448709848065</t>
  </si>
  <si>
    <t>At five o‚Äôclock was a grand festival of artists, entitled the ‚ÄúPower of Song.‚Äù It consisted in a succession of very splendid ‚Äútableaux vivants‚Äù‚Äîaccompanied by appropriate music and recitation. A full orchestra, and a large mixed choir of perhaps one hundred and twenty voices, with solo-singers, constituted the musical department for the occasion. The best speakers were employed for the declamation; and the living pictures were under the immediate direction of a committee of the painters of Dusseldorf. The hour arrived, but vain was the attempt to commence. Bacchus had been there, and had obtained such a sway over the sons of Apollo, that music‚Äôs voice could not be heard. The orchestra did indeed play, or appeared to play an overture, but not even the loudest passages could be heard, for the vocal shoutings quite overpowered trumpets, trombones, and drums. The speakers, in appropriate costume, came on the stage, but their voices were lost in loud shoutings, and they quickly gave up the contest and retreated. Various attempts were made for nearly an hour to command silence, and obtain a hearing, but in vain. The roar of voices, and the loud ‚Äú Hurrah,‚Äù overpowered all the efforts of the Mayor, the artists, and the orchestra. Even the presence of the Prince, the patron of the Festival, could not restrain the tremendous cheerings.</t>
  </si>
  <si>
    <t>The passage does not cover the theme of childhood/youth or describe or mention childhood/youth or children and young people. It focuses on a festival of artists, the difficulties they face due to excessive noise and cheerings, and the presence of the Prince as the patron of the festival.</t>
  </si>
  <si>
    <t>http://data.open.ac.uk/led/lexp/1450284298742</t>
  </si>
  <si>
    <t>Hamburg literally swarms with theatres and concert rooms. To some of these I repaired in the evening; but there is no music to be heard in these places without eating and drinking yet all these gastronomic proceedings were carried on with such quiet and order that one's enjoyment of the music was scarcely ever marred. One of the largest of the second-class theatres (the principal ones being closed at this period of the year) is the ‚ÄúTheater der central Halle.,, Here (the admission to the stalls being only 4d.) after a drama, which appeared to interest the large audience amazingly, came a concert of rather a peculiar description. Eight ladies appeared on the stage, with their stringed instruments in their hands, and, accompanied by the band, played, on violins and violoncellos, Mendelssohn‚Äôs ‚Äú Wedding March,‚Äù an overture, and other pieces, with a remark¬≠able taste, precision, and effect, which elicited long and loud applause, the ‚Äú Wedding March ‚Äù being redemanded. The orchestra then played several pieces, and I may here observe how I was struck not only upon this occasion, but also at other times, by the excellent way in which the wood and brass instruments were played ; the tone invariably being softer and more refined than that of similar instruments in most of our own theatrical bands.</t>
  </si>
  <si>
    <t>http://data.open.ac.uk/led/lexp/1434378716305</t>
  </si>
  <si>
    <t>As the procession of mourners began to move, the coffin was carried down the staircase by his sons, Ernest, Charles, and George, and his son-in-law, Baron von Ungern-Sternberg, assisted by Drs. Kamphausen and Week, who had been Bunsen's fellow-labourers in the ' Bibelwerk,' and by them it was borne along the streets of Bonn to the cemetery, some of the students taking their turn as bearers. The sounds of a favourite hymn-tune, proceeding from the same orgue expressif to which the loved departed had been so fond of listening in his lifetime, accompanied the coffin as it was being borne down the staircase, and ceased not till it had left the house.</t>
  </si>
  <si>
    <t>The passage does not cover the theme of childhood/youth or mention children or young people. It primarily describes the procession of mourners carrying a coffin and the accompanying sounds from an organ.</t>
  </si>
  <si>
    <t>http://data.open.ac.uk/led/lexp/1438425910414</t>
  </si>
  <si>
    <t>Then, on the 24th, was given "Lucia di Lammermoor," for the debut at Covent Garden of a new light soprano who had been winning laurels at the Brussels Monnaie. This was Mme. Melba. For months we had been reading wonderful accounts of Mme. Marchesi‚Äôs Australian pupil, and curiosity concerning her vocal powers had been roused to a high pitch. It was not actually her first appearance before a London audience. She had sung two years before, under her own name of Mrs. Nellie Armstrong, at a concert at Prince's Hall (now the Prince's Restaurant in Piccadilly) ; but, beyond admiring the quality of her voice, I had not been much impressed by her efforts on that occasion. Augustus Harris also heard her in 1886 at the annual dinner of the Royal General Theatrical Fund, at which he presided. She had been introduced by Mr. Wilhelm Ganz, and sang, of course without fee, the ‚ÄúAve Maria" of Gounod. But it was not until nearly a year later that Harris was preparing his Drury Lane season, and then, naturally, he gave no thought to "Mrs. Armstrong," who was working hard with Marchesi in Paris. Mme. Melba's initial success at Covent Garden was not wholly unequivocal. The audience, truly, ^ went into raptures and gave her an enthusiastic reception. But in the light of calmer judgment the critics took exception to certain ‚Äúmannerisms‚Äù of style; and I, for one, while noting the extraordinary beauty of her timbre and her exceedingly brilliant vocalization, was fain to declare that her singing was ‚Äúto an extent deficient in that indescribable something which we call charm‚Äù; that ‚Äúher accents lacked the ring of true pathos"; and that, despite admirable intelligence, "the gift of spontaneous feeling had been more or less denied her." As an actress she still had everything to learn. In point of fact, it was not during this season that Melba began to build up the pyramid of her real London triumphs. The raising of that structure commenced only after another twelve-months of hard study and practical stage experience.</t>
  </si>
  <si>
    <t>http://data.open.ac.uk/led/lexp/1434798443550</t>
  </si>
  <si>
    <t>After service at St. Paul's Mr. Atwood and Mr. Cooper, the organists, met Mr. Samuel Wesley at the London Coffee-house for dinner.... It was on the Sunday, after prayers at St. Paul's, that we repaired to the tavern hard by. After dinner it was proposed that we should accompany Mr. Cooper to the evening service at St. Sepulchre's, where there is a fine organ. It was suggested that, if I were to ask Mr. Wesley to play at the conclusion of the service, he probably would. I said the request would come better from the king's organist than myself, but, as a stranger, it was urged that I was more likely to succeed. As we walked together I said, " Mr. Wesley, these gentlemen wish me to ask you to touch the organ at the conclusion of the service; you may be a fine organist, that I know nothing about, but I am contented with you as a philosopher and man of letters, in whose company I have spent a pleasant day." I saw, by a cunning leer at the corner of his eye, that I had pleased him by the remark, and the moment the service was over, with a smirk upon his countenance, he sat down, and began a noble fugue in the key of c# major. It was wonderful with what skill and dexterity he conducted it through the most eccentric harmonies. This extemporary playing was his forte, in which he had no rival.</t>
  </si>
  <si>
    <t>The passage does not cover the theme of childhood/youth or mention children and young people. It primarily focuses on the meeting of Mr. Atwood, Mr. Cooper, and Mr. Samuel Wesley, their dinner at the London Coffee-house, and their attendance at the evening service at St. Sepulchre's.</t>
  </si>
  <si>
    <t>http://data.open.ac.uk/led/lexp/1434117853570</t>
  </si>
  <si>
    <t>Extracts from Diaries - Monday, 13th December.‚ÄîWhen the rain and fog had cleared, we enjoyed the spring temperature, walking with my father on the terrace. My brothers write that the apple blossoms are coming out on the Rhine. My father geographised with the General. Later, he called me to him, and showed me the various volumes of ' Egypt ' (some Tabellen for the second volume he gave me to copy), and told me he had now been twenty years engaged in the work,‚Äîit was in September 1832, in Rome, that one Saturday evening the thought struck him, and he at once wrote down the sketch of it ; the next morning early, he had so long a conversation about it with Abeken, that they were late at church, and just as they entered the chapel on the Capitol, the congregation were singing, ' Leave the vanities of Egypt‚Äîquit the stubbles and the bricks' ('Auf, lass Egyptens eitles Wesen').</t>
  </si>
  <si>
    <t>The passage does not mention childhood or young people. It mainly discusses the activities and conversations of the author and their father, as well as their father's engagement in a work about Egypt.</t>
  </si>
  <si>
    <t>http://data.open.ac.uk/led/lexp/1448313800274</t>
  </si>
  <si>
    <t>Yesterday being Easter Sunday, we were awakened at early day-light by the ringing of bells, and the discharge of cannon. The day was ushered in, much in the same manner as is the 4th of July in America. I liked the music of the bells, but the cannon seemed to be less adapted to the occasion.</t>
  </si>
  <si>
    <t>The passage does not mention childhood or youth in any way. It talks about Easter Sunday and the author's observation of the ringing of bells and the discharge of cannon, but there is no reference to childhood, children, or young people.</t>
  </si>
  <si>
    <t>http://data.open.ac.uk/led/lexp/1448923619461</t>
  </si>
  <si>
    <t>Rev. Mr. Villiers, the clergyman of this parish, is not only a very popular, but a very excellent and evangelical preacher; he has a large congregation, and the service throughout, on Sabbath last, was highly interesting. Of course the common Episcopal liturgy is used. The psalms are read, but at the end of each psalm, as is very common here, the Gloria Patri is chanted. The Canticles are chanted; though this day the ‚ÄúJubilate Deo‚Äù was sung in anthem form by the whole congregation. The music was very plain, and rather quick; that is, about as quick as it is convenient to speak the words and observe a distinct and solemn utterance. This Congregational anthem singing is not common, though it is quite practicable. The Canticles were chanted by the whole people, and quite well done. Cadences no slower than the utterance of the words on the chanting note. Both the chanting and the anthem singing this morning afforded sufficient proof of the practicability of these forms of music in congregations; but it must be understood that the anthem was, as we have already said, very plain. We know of but very few sufficiently plain, contained in our American singing books. Two metrical psalms were sung, both well done ‚Äî everybody taking a part. The organ was not very well played; the organist seeming rather to adapt himself to choir than to Congregational singing, and making too much variation of stops and of piano and forte in different stanzas. The introductory voluntary was not more than three minutes in length, and there were no interludes between the stanzas of the hymns.</t>
  </si>
  <si>
    <t>http://data.open.ac.uk/led/lexp/1524245840366</t>
  </si>
  <si>
    <t>After some consideration, another mode of exercising my talents for support occurred to me. I had, ever since I remember, an irrepressible tendency to make verses, and many of these had won applause from my friends and fellow-workmen, so I determined to press this faculty into my service on the present occasion [when the weaving industry was depressed]. Accordingly, after sundry down-sittings and contemplations, by waysides and in barns, my Muse produced the following ode [‚ÄúTo My Flute‚Äù]. [‚Ä¶] This I designed to be printed on fine paper, with a fly-leaf attached, and folded in the style of a note, to be presented to none under a footman, by a decently-dressed, modest-looking man (myself, of course) who, after waiting ten minutes [‚Ä¶] would, I expected, be asked into the drawing-room, where the admiring circle should be ravished with his sweet-toned minstrelsy [‚Ä¶] With a few copies of my poem, I set out once more upon my travels, and to do justice to the scheme, it was, on several occasions, successful to the extent anticipated. In one laird‚Äôs house I received a guerdon of half a guinea ; but, after all, it was but a beggar‚Äôs work, and my soul in time grew sick of it. It was with no sighings after flesh-pots that, in a few weeks, on times becoming a little better, I settled down once more to my loom.</t>
  </si>
  <si>
    <t>The passage does not cover the theme of childhood/youth or mention children or young people. It primarily focuses on the narrator's talents, work, and experiences as an adult, specifically their decision to use their ability to write verses as a means of support during a period of economic depression in the weaving industry.</t>
  </si>
  <si>
    <t>http://data.open.ac.uk/led/lexp/1450874755740</t>
  </si>
  <si>
    <t>Liszt‚Äôs arrangement of the quartet from Rigoletto was one of my show-pieces; I had just heard it played splendidly by Madame Teresa Carre√±o at one of the Covent Garden Promenade Concerts. She was little more than a girl herself at that time, and what a beautiful girl! How she played even then!</t>
  </si>
  <si>
    <t>The passage does not describe or mention childhood, youth, or children. It focuses on Liszt's arrangement of a quartet and the performance of Madame Teresa Carre√±o.</t>
  </si>
  <si>
    <t>http://data.open.ac.uk/led/lexp/1438426775375</t>
  </si>
  <si>
    <t>Once, I remember, our party of four was joined by Tamagno when the celebrated Italian tenor was playing Otello at the Lyceum. We all had supper together after the performance and were in the joiliest of moods. Tamagno had a slight cold on the chest, but protested that it made no difference whatever in the singing quality of his head tones. Catarrh in the nose, he said, was fatal, but a chest cold made not the least difference to him. Upon this, Lassalle offered to wager that he could sing higher with his falsetto than Tamagno with his voce di petto. The challenge was accepted, and forthwith the two began a vocal duel the like of which I am certain I shall never hear again. Out came Tamagno's A's and B flats, as quickly responded to with the falsetto equivalents from Lassalle‚Äôs sturdy throat. Then the Italian went "one better"; and the Frenchman, in order, as he said, to help himself up the scale, mounted his chair and emitted the B natural; whereupon Tamagno also stood upon his chair and brought out not only a high C, but a ringing D flat. Lassalle was now for mounting the table, but, this being ‚Äúruled out" as an unfair advantage over a less athletic opponent, he proceeded to get the neces sary notes from the eminence of his chair, amid terrific applause from the rest of the company. Tamagno now made a bold dash for a D natural, but did not quite succeed; and as Lassalle fared no better, we pronounced the result a ‚Äúdead heat.‚Äù Which, at that somewhat advanced hour of the night, was perhaps rather a blessing for the neighboring occupants of the hotel.</t>
  </si>
  <si>
    <t>The passage does not mention or describe childhood, youth, or children in any way. It mainly focuses on a vocal duel between Tamagno and Lassalle after a performance.</t>
  </si>
  <si>
    <t>http://data.open.ac.uk/led/lexp/1450887575018</t>
  </si>
  <si>
    <t>I remember distinctly hearing my cousins at St. James‚Äôs Hall when they sang in Verdi‚Äôs Requiem. Their voices blended quite beautifully in the lovely ‚ÄúAgnus Dei‚Äù; the opening phrase sung in octaves by the soprano and contralto affected me strongly. I did not know it at all at that time, and well though I know it now, that ‚ÄúAgnus Dei‚Äù always touches me by its purity and simplicity and strong religious feeling.</t>
  </si>
  <si>
    <t>The passage does not mention childhood or youth, nor does it involve any children or young people. It primarily focuses on the author's memory of hearing their cousins sing in Verdi's Requiem and how it still affects them emotionally.</t>
  </si>
  <si>
    <t>http://data.open.ac.uk/led/lexp/1448920858487</t>
  </si>
  <si>
    <t>There is an organ in Mr. James‚Äô church, and also a choir; two things indispensable to the best results in church music. The organ was well played, yet not always with sufficient strength to support and guide the congregation. [...] The choir in Mr. James‚Äô church did not seem to be much in advance of the people in the manner of their performance; they tried to help the organ to lead, but no choir piece, either tune or anthem, was attempted by them. There was no chanting, as there is in many of the London churches, and metrical psalmody was the only form of song. Extempore parts were sung near to me, and especially by a gentleman who knew enough of music to sing always a third below the treble; this knowledge he took care to bring into practical use, and so, of course, was often producing fifths as much at variance with music‚Äôs laws as are nouns in the plural in connection with verbs in the singular number with the requirements of grammar. The first tune was St. Ann‚Äôs, with the good old-fashioned cadence on the mediant at the end of the third line‚Äîgrand and effective; the second was St. Paul‚Äôs; the third we did not know, but while it was a pretty, ‚Äúall's well" kind of tune, it was unfit for Congregational singing, and an affected, fainting away, or ‚Äúoh dear‚Äù result was the consequence. As in other places in England, so here, the hymn is just named, the organist then gives out the tune on his instrument, playing it through, then follows the reading of the hymn, after which it is sung.</t>
  </si>
  <si>
    <t>The passage does not cover the theme of childhood/youth or describe/mention childhood, youth, or children and young people in any way. It mainly discusses church music, an organ, a choir, and the performance of hymns.</t>
  </si>
  <si>
    <t>http://data.open.ac.uk/led/lexp/1449009488129</t>
  </si>
  <si>
    <t>At three o‚Äôclock we attended service at St. Paul‚Äôs. Mr. Goss very kindly gave us a seat in the organ loft ‚Äî the most favorable place for observing the whole service.</t>
  </si>
  <si>
    <t>http://data.open.ac.uk/led/lexp/1450272604542</t>
  </si>
  <si>
    <t>Doubtless many people in Boston will remember that once when she [Jenny Lind] had reached the end of the last named song and made her bow to the audience, Daniel Webster, who was a listener, arose from his seat in the audience, and with great dignity returned her bow. Her intonation was perfect. Benedict had written for her a very long cadenza to fit the end of a cavatina from Beatrice de Tenda. The cadenza was sung without accompaniment; it covered two pages of music paper, and was written in a style suited to an instrumental concerto. Towards the end there was a sequence of ascending and descending arpeggios of diminished sevenths which flowed into a scale of trills from a low note to one of her highest; then dwelling very long on that note and trilling on it, she gradually, tranquilly returned to the theme of the cavatina, when it was perceived that her wonderfully fine musical ear had unerringly guided her through the mazes of the long cadenza and brought her to the tonic note of the piece with surprising correctness of intonation. I think she was not overrated when called a ‚Äú great singer.‚Äù</t>
  </si>
  <si>
    <t>The passage does not cover the theme of childhood/youth or describe/mention childhood/youth or children and young people. It focuses on Jenny Lind's musical abilities and her performance, with no reference to childhood or children.</t>
  </si>
  <si>
    <t>http://data.open.ac.uk/led/lexp/1438522453832</t>
  </si>
  <si>
    <t>I had spoken to Oudin at the Birmingham Festival (October, 1894), and remarked upon his thin, careworn aspect. Yet how beautifully he had sung the music of Br. Marianus in the third part of Schumann's ‚ÄúFaust"! It was all he had had to do at the festival; but it was enough, he had made his mark. Then he went home, and in a month's time was no more.</t>
  </si>
  <si>
    <t>The passage does not mention or discuss childhood, youth, children, or young people at all.</t>
  </si>
  <si>
    <t>http://data.open.ac.uk/led/lexp/1462035341084</t>
  </si>
  <si>
    <t>We have been recently more than ever before convinced of the necessity of simple harmony for Congregational purposes. We have seen attempts to introduce, for example, some of John Sebastian Bach's harmony parts into congregations. Now, it is well known that Bach did not write harmony parts for Congregational singing, but for choir singing. In his church, the St. Thomas', Leipzig, all the people sing the melody, and the parts are sung (when sung at all) by the choir. Of course. Bach wrote such difficult harmonies as none but a choir, and a pro[f]essional choir too, can sing well. Yet editors not knowing these circumstances have introduced these difficult harmonies into tune books designed for Congregational use. Congregations might as well undertake to sing Beethoven's Mass No. 2, as these chorals, with all sorts of complicated and difficult harmony parts. Oh that two things in relation to psalmody might be understood! 1st. That Congregational singing cannot be good unless the tunes are very plain and easy; and 2d. That there are plenty of such plain and easy tunes which possess true musical excellence, and which are in all respects suited to the wants of a worshipping assembly.</t>
  </si>
  <si>
    <t>The passage does not cover the theme of childhood/youth or mention children or young people. It discusses the necessity of simple harmony for Congregational purposes and makes reference to the musical compositions of Bach, psalmody, and worship assemblies.</t>
  </si>
  <si>
    <t>http://data.open.ac.uk/led/lexp/1524244678555</t>
  </si>
  <si>
    <t>[Thom gives a harrowing account of walking for days in search of lodgings and food with his wife and four children, his infant daughter Jeanie dying of starvation and exposure en route, following the closure in 1837 of thousands of mills in Dundee because of economic depression] Amongst the many villages thus trade-stricken, none felt the blow more severely than that of Newtyle, near Cupar-Angus [east-central Scotland where the Thom family had been living]. [‚Ä¶] Early on Monday we resumed our heartless pilgrimage‚Äîwandering onwards, without any settled purpose or end. The busy, singing world above us was a nuisance; and around, the loaded fields bore nothing for us‚Äîwe were things apart. Nor knew we where that night our couch might be, or where, to-morrow, our grave. [‚Ä¶] We settled for the night at a house kept for the humblest description of ‚Äútravellers‚Äù [‚Ä¶] Our fellow-lodgers were of all nations, to the amount of two dozen or so. [‚Ä¶] At the gloamin‚Äô hour [sunset afterglow], we entered the village of Errol in the Carse of Gowrie. In the main street, a group of people had gathered round a man, and stood silent and attentive, as if expecting some display or another. I wondered, for a moment, whether the man was a preacher, and at a dead stop for material [‚Ä¶], the bewilderment of his look certainly intimated that, what ever his employment, his lips had ‚Äúclosed for the season.‚Äù It was not so. I knew it all afterwards. He had been just then singing‚Äîfor the first time, singing in the streets. I heard his song. Surely, surely, thought I, it comes from his very heart; such earnestness, such sorrowful sweetness! Misery makes niggards of us, and at times sympathies will actually become self-consumed; yet this man and his ‚ÄúLight of other days,‚Äù haunted my fancy, even to my motley lodgings. [The street-singer and his wife, it turned out, also were sheltering at the traveller‚Äôs lodge, where their infant son died on the evening of the listening experience. Thom and the anonymous singer became life-long friends].</t>
  </si>
  <si>
    <t>http://data.open.ac.uk/led/lexp/1449838164849</t>
  </si>
  <si>
    <t>On the next day I had the pleasure of spending a few delightful musical hours at the house of my friend, where I had the opportunity of seeing and hearing what German amateurs can accomplish, and what an interest they take in the practice and cultivation of music in its highest and most enjoyable form. The family assembled in a large room, denuded of its carpet, that the musical sounds might be heard to greater advantage. Our host being an accomplished violinist, and each member of his family playing some stringed instrument, there was here material for the performance of much excellent chamber music. First we had a classical overture, arranged as a duet for the pianoforte and a string quartet; then a violin solo, one of those charming romances by the old Italian masters, lately reprinted in Leipzig ; then a Trio of Beethoven‚Äôs, for pianoforte, violin, and violoncello ; then some vocal music, and for a finale, another overture arranged as the first. Rarely have I heard, even amongst professional musicians, better music better rendered, or more thoroughly enjoyed</t>
  </si>
  <si>
    <t>The passage does not mention or describe anything related to childhood or youth, children, or young people. It focuses on the author's experience of enjoying music at their friend's house.</t>
  </si>
  <si>
    <t>http://data.open.ac.uk/led/lexp/1438771468604</t>
  </si>
  <si>
    <t>An official announcement soon informed the delighted world, that although "Mademoiselle Lind had intended to take leave of the subscribers and the public in a series of concerts," yet "it having been urged that concerts would not be regarded as equally satisfactory," she had "generously consented to suspend her intention of retiring from the stage," and would therefore appear in a few more performances. This resolution ‚Äî a tardy one, scarcely compensating the inconveniences caused by previous refusals ‚Äî was nevertheless hailed with satisfaction by both public and manager. On Thursday, the 26th of April, the would-be fugitive prima donna reappeared on the boards of Her Majesty's Theatre, in her great part of "La Sonnambula." Many of the self-styled "interpreters" of public sentiment pretended that the chain of sympathy which had attached her to the public had been too suddenly snapped asunder to be restored to its former strength; that the tide of popular feeling, untowardly checked when it had reached to such an unprecedented height, had been diverted, and would never flow in the same channel again. But all these suppositions turned out utterly ill-founded. Never had Jenny Lind been received with a more enthusiastic welcome, or with acclamations more fervent, from a house crowded to the ceiling, than on the night in which she returned once more to the stage. The scene of excitement was perhaps more agitating than any former scenes of bygone triumphs. It seemed not only as though a favourite idol had been restored to the public, but as if a child, whom some difference had temporarily estranged, had been received back to the arms of its family. In truth, the emotion on both sides appeared equally profound. The evening was signalised also, it may be said en passant (for every other consideration seemed utterly swamped in the one exciting event), by the first appearance of Signor Calzolari, an excellent and most satisfactory young tenor of (what was denominated) "the good old school."</t>
  </si>
  <si>
    <t>The passage does not cover the theme of childhood/youth or mention childhood/youth or children and young people in any way. It focuses on an official announcement about Mademoiselle Lind's return to the stage and the enthusiastic reception she received.</t>
  </si>
  <si>
    <t>http://data.open.ac.uk/led/lexp/1468765886057</t>
  </si>
  <si>
    <t>The opera-house is a noble building, standing in the immense square, opposite to the museum. I was told that I should hear ‚Äúsomething anti- classical, neither Gluck, Mozart, or Beethoven; certainly not Bach, but Offenbach!‚Äù The opera proved to be La Belle Helene. The orchestra of forty selected players did more than justice to the sparkling and brilliant tunes of the lively French composer ; indeed, the accompaniment to all the songs was throughout delicate and artistic ; the principal singers were, however, scarcely equally excellent; the fair Helene, especially, indulging in an extravagant amount of tremolando on nearly every note she produced. To me the most striking part of the affair was the engrossing attention paid to every detail of the performance by the crowded audience; they seemed to know every point in the opera, and would evidently have made the performers aware of their knowledge, had they been guilty of any faults of omission or commission.</t>
  </si>
  <si>
    <t>The passage does not mention childhood/youth or children and young people in any way. It focuses on describing a specific performance at an opera house.</t>
  </si>
  <si>
    <t>http://data.open.ac.uk/led/lexp/1432982100018</t>
  </si>
  <si>
    <t>In 1778 the American war was at its height, and the militia was called out on actual duty [...] On June 10th, the phalanx marched out, with drawn swords, drums rolling, and colours flying, by the Ashby-road, for Liverpool, and thence to Ireland. The town was deserted, especially by the females, who had come from every part of the county to accompany their sweethearts part of the way, which they did many miles before they could bid the last farewell. The charm of the band, playing lively quick steps, drew me as far as Grooby.</t>
  </si>
  <si>
    <t>The passage does not cover the theme of childhood/youth or mention children or young people. It solely focuses on the militia, war, and the town being deserted.</t>
  </si>
  <si>
    <t>http://data.open.ac.uk/led/lexp/1438521743713</t>
  </si>
  <si>
    <t>For no fewer than one hundred and sixty consecutive representations did ‚ÄúIvanhoe" draw large and enthusiastic audiences ‚Äî far and away the longest unbroken run ever accomplished by a serious opera. Then, at the end of July, it was withdrawn, and the house closed until November, when an English version of Andre Messager's successful comic opera ‚ÄúLa Basoche'' was brought out. This did fairly well, but it is noteworthy to-day only from the fact that it enabled Mr. David Bispham, by his clever singing and acting, to make a deep impression at his first appearance upon the London stage. D'Oyly Carte now doubtless imagined that he possessed the foundation of a repertory, and he revived ‚ÄúIvanhoe'' to run alternately with ‚ÄúLa Basoche"‚Äî Barton McGuckin filling the title-role, while Medora Henson was the Rowena, But the public quickly undeceived the too sanguine manager. It stayed severely away. The drawing power of Sullivan's beautiful opera had been exhausted; and on January 16, just a fortnight short of twelve months after its auspicious opening, the ‚ÄúRoyal English Opera'' was finally closed ‚Äî the strangest commingling of success and failure ever chronicled in the history of British lyric enterprise!</t>
  </si>
  <si>
    <t>The passage does not cover the theme of childhood/youth or mention children and young people in any way.</t>
  </si>
  <si>
    <t>http://data.open.ac.uk/led/lexp/1448322979449</t>
  </si>
  <si>
    <t>[...] with regard to music, although it may be second in some things, it is first in others. The Orchestra of the Royal Opera is admirable, and is under the direction of Kappelmeister Lachner, well known as one of Germany‚Äôs distinguished composers; some of his symphonies and overtures having been often played in Boston and New York.</t>
  </si>
  <si>
    <t>http://data.open.ac.uk/led/lexp/1447545026373</t>
  </si>
  <si>
    <t>Another curious musical reminiscence of Belgrade dates from the year of the great Servian rebellion (1876), during the greater portion of which it was my duty to abide in the Principality as a chronicler of current events. Whilst in Belgrade, awaiting permission to join the Russo-Servian headquarters at Parachin, I became acquainted with all the members of the Diplomatic Body, which had undergone a complete change of personnel since my last previous visit, and was no less surprised than delighted to find amongst them one of the finest amateur pianists and ablest sight-readers in Europe. This was Count Joannini, the chief of the Italian Mission, a pupil and worshipper of Franz Liszt, whose compositions he played with great facility and infinite relish. Upon paying my first visit to this accomplished musician ‚Äî whom I had hitherto only known by reputation as a particularly well-informed diplomatist ‚Äî I found him seated at one of two grand-pianos, arranged head and tail in the approved concert "form,"... I have seldom seen anybody look so pleasurably astonished as he did when I mentioned that "il suonare a prima vista " was a favourite musical recreation of mine. Two minutes later we were both " in position," with a thick cahier of Liszt's Symphonic Poems facing us ; and, before we parted that afternoon, had worked our way through Tasso, Mazeppa, Hamlet and the Todtentunz. He was, indeed ‚Äî alas! that I should have to speak of him in the past tense ‚Äî a brilliantly intelligent pianist, gifted with that quick perception of a composer's meaning which is only exhibited by elect musical natures, and deeply versed in all the most approved methods of dealing with technical difficulties.</t>
  </si>
  <si>
    <t>The passage does not cover the theme of childhood or mention anything related to childhood or young people. It focuses on the author's experience in Belgrade during the Servian rebellion and his encounter with Count Joannini, an amateur pianist.</t>
  </si>
  <si>
    <t>http://data.open.ac.uk/led/lexp/1438609640620</t>
  </si>
  <si>
    <t>Immediately following upon Madame Frezzolini, however, came a decided failure in the person of Madame Ronconi, for whose debut "Torquato Tasso" was produced. Unfortunately, Signor Ronconi (as rumour said, and for once, it may be affirmed, with singular correctness) was not allowed, by "Caudle" treaty, to play this great character with any other prima donna than his sposa. The part of Leonora, in "Torquato Tasso," had been intended by me for Madame Moltini ; but on this same part Madame Ronconi had set her heart, and in this pretension the compliant husband supported her. I was compelled to yield the point, in return for concessions made on the side of Ronconi. Noble intervention was employed, nay, a dinner was given for the purpose of settling the mighty difference. The gratification of the lady's desire, however, produced the very reverse of the anticipated result. Madame Ronconi not only failed herself, but rendered her husband, who was thinking more of her than his own effects, so nervous, that he was unable to obtain, in his favourite part, that success which he might otherwise have achieved. Accordingly, "Torquato Tasso," in spite of the undeniable greatness of the accomplished baritone in the principal part, failed to make any good impression. Other circumstances connected with the "cast," apart from the fatal drawback of this lady's exigencies, contributed to deprive the opera of every chance of becoming a favorite on the London boards.</t>
  </si>
  <si>
    <t>The passage does not mention childhood, youth, or children and young people. It discusses the opera 'Torquato Tasso' and the failures and circumstances surrounding it.</t>
  </si>
  <si>
    <t>http://data.open.ac.uk/led/lexp/1438784652063</t>
  </si>
  <si>
    <t>It must not be supposed that the great prima donna of the season had been merged below the surface in this inundation of unexpected novelty. The "Tempesta" was still to be found "upon the bills," and on the night of the 18th of July, Madame Rossi Sontag appeared for the first time in the "Figlia del Reggimento." Perhaps during her whole career at Her Majesty's Theatre, since her return to the stage, Madame Sontag had never undertaken a more hazardous part. The "Figlia" was so identified in the public mind with Jenny Lind, that it was impossible for Madame Sontag to escape comparisons on the part of a public which always will insist, against all the rules of true judgment, in making them. The Anglo-Italian stage had known no "Figlia" but its own cherished and petted daughter of adoption. The town still swarmed with coloured engravings and statuettes of its beloved "Child of the Regiment." But from this ordeal Madame Sontag came forthwith credit. Her exquisite grace and the perfection of her singing nobody questioned. But it was as the consummate actress, full of imaginative detail, and inventive bye-play, that she shone forth conspicuously. The public found that instead of one "daughter," it now had two, and in spite of strong impressions of "first love," could hardly decide which of the two it now loved the best.</t>
  </si>
  <si>
    <t>The passage does not mention or describe childhood, youth, or young people.</t>
  </si>
  <si>
    <t>http://data.open.ac.uk/led/lexp/1450209381136</t>
  </si>
  <si>
    <t>The next evening, in the same hall, in a Handel and Haydn concert, [John Hatton] conducted a performance of the Elijah. The singer of the title role was suddenly indisposed and unable to sing. Mr. Hatton, through the entire performance, sang the part of ‚Äú Elijah,‚Äù‚Äîturning around to face the audience when singing, yet continuing to conduct the forces. He sang the music in artistic style and with a good, full voice.</t>
  </si>
  <si>
    <t>The passage does not mention childhood or youth in any way. It focuses on a concert performance and the actions of John Hatton.</t>
  </si>
  <si>
    <t>http://data.open.ac.uk/led/lexp/1448280884746</t>
  </si>
  <si>
    <t>There is, in connection with this church [St Thomas' Church, Leipzig], a school where boys are fitted for the University. This school is large, and employs about fifteen teachers. Provision is made for the gratuitous education, and I believe support, of sixty pupils; and these charity pupils are the musical boys whence the choir is sustained. They are regularly taught music, and are required to sing on the Sabbath, on Saturday at o‚Äôclock, and at funerals. On Saturday regularly at the hour mentioned, there is a short service, and the choir commence it by singing one or two motettes, without accompaniment. The same choir, with orchestra, alternate between the St. Thomas and the St. Nicholas Church; and the same motette is sung in one church which was sung in the other the previous Sabbath.</t>
  </si>
  <si>
    <t>The passage does not cover the theme of childhood/youth or describe/mention childhood/youth or children and young people. It focuses more on the church, school, and choir.</t>
  </si>
  <si>
    <t>http://data.open.ac.uk/led/lexp/1447280979606</t>
  </si>
  <si>
    <t>Gianul is to the Roumanian Legends what Robin Hood is to our own ballad lore. He robbed the rich to give to the poor, exhibiting extraordinary daring and ingenuity in the execution of his predatory feats. I have no idea how many verses there are in the celebrated song that bears his name and professes to chronicle his principal achievements. All I can say about it is that I have never succeeded in hearing the end of it, though I have listened to it, more than once, for an hour at a stretch. Probably the leading laotari, who are ready enough at improvisation, extemporise additional verses to this favourite ballad whenever they find their audience deeply attentive to their lays. Were any drawing-room vocalist to attempt the singing of the adventures of Robin Hood n a hundred and thirty-five verses or so at a London evening party he would of a certainty be voted the most intolerable bore that ever disgraced humanity.</t>
  </si>
  <si>
    <t>The passage does not cover the theme of childhood/youth or mention children or young people in any way. It primarily discusses the characters of Gianul and Robin Hood and compares their daring and actions.</t>
  </si>
  <si>
    <t>http://data.open.ac.uk/led/lexp/1434031199934</t>
  </si>
  <si>
    <t>Letter from Bunsen to his wife, Cologne :Sunday morning, half past six; 20th July, 1848 - Here I am, sitting with my three sons, the glorious bells of the Cathedral ringing in the Thanksgiving for Germany's Reichsverweser, or Administrator of the Empire (the Cathedral itself is to be ready for opening on August 14, 1848, the first time since August 14, 1248) ; all soldiers with the citizens going about in their gold, black, and red cockades.</t>
  </si>
  <si>
    <t>http://data.open.ac.uk/led/lexp/1452014631180</t>
  </si>
  <si>
    <t>Towards the end of June, 1879, when, seated by Adelina Patti in her ground-tier box at Covent Garden, I witnessed the production of Massenef's Roi de Lahore, I could not help thinking that we English were getting on apace in the way of emancipation from old-fashioned prejudices and hallowed traditions; for the third act of that extremely remarkable work is also transacted in the celestial regions, its "leading business" being appropriately confided to the First Person of the Trinity, who promotes human souls to eternal bliss or condemns them to its converse in solemn strains (to the accompaniment obbligato of four trombones), seated on his throne and surrounded by his angels ‚Äî cherubim and seraphim ‚Äî who dance "ballets of rejoicing" whenever a virtuous spirit obtains advancement or a sinner's ghost is bundled off to the infernal regions.</t>
  </si>
  <si>
    <t>The passage does not cover the theme of childhood/youth or mention children and young people. It focuses on the production of an opera and the author's thoughts on English society's progression.</t>
  </si>
  <si>
    <t>http://data.open.ac.uk/led/lexp/1433882745816</t>
  </si>
  <si>
    <t>Sir Charles Hudson, who was very fond of music, used, every year, to entertain Mr. Greatorex and his companions for a fortnight. It was at the season of the autumnal assize, and under this gentle man's patronage, that Miss Greatorex held her annual concert. It was a common practice for the Judges to stop and dine with Sir Charles on their way to Leicester. In compliment to the baronet I have seen them both at the concert on the following evening. It was there that I caught something like true notions of taste. I had not then been to town, and the superior style with which the Londoners sang and played was a delight not to be expressed. Though so young, I played the violoncello at the same desk with Mr. Bartleman, who was a fine performer, and when he was not singing invariably took that instrument.</t>
  </si>
  <si>
    <t>The passage does not mention or describe childhood, youth, or children in any way. It mainly focuses on Sir Charles Hudson, Mr. Greatorex, annual concerts, Judges, and a violoncello performer.</t>
  </si>
  <si>
    <t>http://data.open.ac.uk/led/lexp/1448359878707</t>
  </si>
  <si>
    <t>The building is in good taste and convenient, being in size and form much like one of our larger city churches. It is quite free, however, from all those appearances of finery, or attempts at display or show, which we sometimes see in our American churches, and which are always unbecoming; while, on the other hand, there is nothing of the rudeness or coarseness which is to be seen in some of the Swiss churches. It seats, probably, from 1,200 to 1,500 persons, and was, when we were present, quite full. The centre of the house, below, was occupied by women; and the outside or wall slips, by men. The galleries, on both sides, were occupied exclusively by men. The organ is large, extending nearly across the end of the house; one man (precentor) leads the singing, aided by some twenty girls and boys, whose voices could hardly be heard. The organ was played in fine church style, with dignity, elevation, and firmness. It is certainly a great relief to hear these German organs (or many of them) played without the least attempt at showing off stops, or at that prettiness which seeks to please or tickle, without elegance or grandeur; and also entirely free from an ever-continued and sickening seesaw of the swell, thought to be so exquisitely fine by some organists in England and America.</t>
  </si>
  <si>
    <t>The passage does not cover the theme of childhood/youth or describe or mention childhood/youth or children and young people. It primarily discusses the architecture of a building and the style of an organ, without any reference to childhood or youth.</t>
  </si>
  <si>
    <t>http://data.open.ac.uk/led/lexp/1438443842388</t>
  </si>
  <si>
    <t>The Don Jose of Jean de Reszke has been variously criticized. I hold the opinion, however, not only that it was, and still is, a superb embodiment, but that it did a great deal to restore to the character the musical and histrionic value which it had gradually been losing in inverse ratio to the ever-growing prominence of the central figure of the opera. For this reason I quote some lines that I penned anent M. de Reszke's impersonation at the time: He showed us that it was as easy for one great artist to revive the importance and enhance the interest of a good role as for twenty mediocrities to drag it down to the level of their own talent. It goes without saying that the Polish tenor copied nobody's Don Jose in particular. He knew the traditions of the character, just as he learned those of Sir Walter von Stolzing by visiting Bayreuth. He read his Merimee and carefully studied his libretto; but like an artist of individuality and resource, he also thought the part out for himself. The result, curiously enough, was a conception more closely resembling Campanini's than any we have seen since. It was free from the melodramatic exaggeration into which other tenors had fallen. Take, as an instance, the last act. M. de Reszke did not make himself up like a starved ghost, neither did he rush about like a savage animal in a cage. He looked the picture of despair, and he made his piteous appeal to Carmen with the tone of a man who is yearning for love, not for an excuse to commit murder. When at last driven to extremities, he did not gloat over his revenge nor chase his victim from corner to corner as a cat might chase a mouse. He simply stood at the entrance to the bull-ring, and when Carmen made her attempt to escape, he seized his dagger as by a sudden impulse and stabbed her as she was endeavoring to pass him. An instant later he was leaning over her lifeless body in tears, horror-stricken at the deed he had committed. This surely was the true reading of the episode. Nor was it the only scene upon which M. Jean de Reszke, with rare artistic insight, contrived to throw a new and consistent light. He depicted with wonderful subtlety and skill the gradual stages by which Don Jose is drawn under Carmen's fascinating influence. Fierce and absorbing passion revealed itself in his facial expression, his gestures, and, above all, the thrilling tones of his voice. Never before has the beautiful passage where Jose brings forth the flower that Carmen gave him and tells her how it cheered his lonely prison hours, been invested with such charm of voice and such tenderness and warmth of delivery.</t>
  </si>
  <si>
    <t>http://data.open.ac.uk/led/lexp/1438438506460</t>
  </si>
  <si>
    <t>A more interesting and more fortunate speculation was the series of representations of Verdi's ‚ÄúOtello" given at the Lyceum Theatre in July, under the direction of Mr. M. L. Mayer, with a complete Milanese troupe‚Äî principals, chorus, orchestra, and even mise en scene‚Äî expressly brought over from La Scala, where the opera was first produced in February, 1887. Tamagno and Maurel sustained their original parts, and for the former it was his London debut. The performance, exceedingly fine on the whole, was admirably directed by Faccio, the famous chef-d'orchestre of La Scala, who died a year or two later.</t>
  </si>
  <si>
    <t>The passage does not mention or describe childhood, youth, or children and young people in any way. It focuses solely on the representation of Verdi's opera 'Otello.'</t>
  </si>
  <si>
    <t>http://data.open.ac.uk/led/lexp/1452341364114</t>
  </si>
  <si>
    <t>Lady Speyer not only looked quite beautiful that evening, but she played splendidly. I accompanied her, and well do I remember the enthusiastic way she was applauded by every one.</t>
  </si>
  <si>
    <t>The passage does not mention childhood/youth or children and young people. It focuses on Lady Speyer's appearance and her musical performance.</t>
  </si>
  <si>
    <t>http://data.open.ac.uk/led/lexp/1435419391348</t>
  </si>
  <si>
    <t>In my visit to town, 1837, I found the taste for private musical parties much increased, and preferred to the crowd you meet with at the public concerts. At a soir√©e I heard a quartett of Beethoven's played by Eliason, Ella, Dando, and Lucas. Music of this delicate texture cannot be heard in a public room. The symphony is of a bolder cast, and requires a vast assemblage of instruments, and a spacious place to bring out its effects.</t>
  </si>
  <si>
    <t>The passage does not mention childhood or youth, children, or young people in any way.</t>
  </si>
  <si>
    <t>http://data.open.ac.uk/led/lexp/1435442173213</t>
  </si>
  <si>
    <t>On Friday, January 20, 1837, my father (as his custom was) took up his violoncello soon after breakfast, and in his 94th year played that beautiful air of Shields's, 'See the rosy morn appearing,' with a firmness and truth of tone, not common to persons of his age. A few days after he was attacked by that direful complaint, the Influenza, and on the following Friday expired.</t>
  </si>
  <si>
    <t>The passage does not mention childhood or youth in any way. It primarily focuses on the author's father playing music and his subsequent death due to influenza.</t>
  </si>
  <si>
    <t>http://data.open.ac.uk/led/lexp/1438525660625</t>
  </si>
  <si>
    <t>Chicago, March 31, 1894. My dear Friend: In an artist's life every new role is a stage in that long journey toward the summits of art, toward the beautiful, the infinite. ''Werther," the other night, was for me one of those unanimous successes wherein the heart ‚Äî the science of causing it to beat in one's audience and before one's audience ‚Äî stood in true proportion to every artifice. The true path ‚Äî that of emotion ‚Äî that goal for which I am striving all my life ‚Äî was reached in the presence of a public which did not understand the words, but which divined by instinct that my conception of the character arose from that simplicity, that pure, unexaggerated truthfulness which age and maturity alone can confer upon the thinking artist. . . . I am sending you the cuttings from the newspapers here; show them to Harris, who, I hope, will mount the opera for me. Mancinelli conducted the orchestra admirably. Eames and Arnoldson are two adorable little sisters. In a word, I believe that to the cultivated London public, accustomed as it is to novelties, it will come as a delightful surprise. I sing regularly three times every week, and my voice is excellent. At this present moment I am reaching my forty-first performance. Accept, my dear friend, from Edouard and myself, a thousand affectionate remembrances, together with a hearty shake of the hand. Your devoted, Jean de Reszke.</t>
  </si>
  <si>
    <t>http://data.open.ac.uk/led/lexp/1447280038769</t>
  </si>
  <si>
    <t>In Rome a ballet of this description used to run ‚Äî and probably still does so ‚Äî through a whole season, filling the Tordinone every night, and hummed, more or less loudly, by the entire audience. Italians will not be deterred from giving tongue to their likes and dislikes with a freedom unknown to us frigid islanders ; and, sitting in the Apollo stalls amongst the principini, I used to hear the airs of Brahma (the ballet of that ≈ícumenical winter) chanted all around me by dandies of the first water, very seldom under their breath.</t>
  </si>
  <si>
    <t>The passage does not cover the theme of childhood/youth or mention childhood/youth or children and young people. It discusses the audience's behavior and the ballet in Rome.</t>
  </si>
  <si>
    <t>http://data.open.ac.uk/led/lexp/1434116297219</t>
  </si>
  <si>
    <t>An extract from Contemporary Notices from Diaries, 31st October, 1852 - About half-past eleven parts of the procession began to drop in; about one o'clock the clergy filed off, with the Bishop of London and Dean Milman at their head, to meet the bier, and, after some delay, returned with it‚Äîthe Choir in front singing, ' I am the Resurrection and the Life,' without any organ accompaniment,‚Äîboth sight and sound were grand : but the most striking moment was when the coffin was lowered by invisible machinery into the vault, and all the Generals, contemporaries of the Duke, stood round, holding the banners in a circle about it, and following with a last look all that was mortal of him who had stood first among them, as the receptacle slowly vanished from sight‚Äî and most affecting it was to see so many men of iron mould shedding tears.</t>
  </si>
  <si>
    <t>The passage does not mention or describe childhood, youth, or children and young people. It focuses on the funeral procession and the emotions of the mourners.</t>
  </si>
  <si>
    <t>http://data.open.ac.uk/led/lexp/1448039123601</t>
  </si>
  <si>
    <t>It is quite astonishing that good people from America, ministers and others, should write in such glowing terms of the cathedral music of England. It is as unfit for our purposes as are their cathedrals, or their Church and State dependence and connection.</t>
  </si>
  <si>
    <t>http://data.open.ac.uk/led/lexp/1450273026631</t>
  </si>
  <si>
    <t>The desire to hear Jenny Lind led almost to a riot at her final concert in Boston. [‚Ä¶] The concert was given in the early summer season, warm weather prevailing. Thousands of persons had perched upon the roofs of adjoining buildings and coal-sheds, and the streets round the depot were densely packed. The only means of reaching the concert room were the two corkscrew stairways at the front corners of the building. The reserved seat ticket- holders were allowed to go up into the hall first. Then at a given signal the dollar standees were admitted. There was one grand rush and the unreserved space was filled in the twinkling of an eye. People packed themselves very close, and yet there was continually a cry of ‚Äú Move up in front! ‚Äù with an awful pressure from behind by those who were trying to get in somehow, having paid for the expected privilege. The time came to begin the concert. The orchestra played the overture, of which probably not a note was heard. Then came Signor Belletti. His song was simply pantomime and ‚Äúdumb show.‚Äù Next came Jenny Lind. It was not her turn to sing, according to the programme, but Benedict brought her on to the stage, thinking her appearance would still the storm. It had a partial effect. She sang ‚Äú On Mighty Pens,‚Äù from the Creation. Towards the end of the piece, the people who were penned in the passageway between the offices, began to suffer from heat and lack of air. They smashed the glass partitions, had climbed in and opened the windows. The fracas and noise of breaking glass was frightful. A large number of ladies fainted; they were brought into the orchestra anteroom, and very soon overflowed into Jenny Lind‚Äôs room, so great was the confusion. An effort was made to go on with the programme, but, to the best of my recollection, there was not another note heard after Jenny Lind‚Äôs song. People began to get out as best they could. It was a slow process. I know that we of the orchestra and the singers got out by corkscrew stairs at the stage end, the steps of which were all covered with mortar, laths, and pieces of joist. Providentially, the door at the foot of the stairs was unlocked, and we reached the street safely, with our instruments.</t>
  </si>
  <si>
    <t>The passage does not cover the theme of childhood/youth or mention children or young people. It primarily focuses on the events and chaos surrounding a concert, without any significant reference to childhood, youth, or children.</t>
  </si>
  <si>
    <t>http://data.open.ac.uk/led/lexp/1433366731380</t>
  </si>
  <si>
    <t>[It was] twenty years after his [Beethoven's] death that a statue was erected to his memory at his birth place, Bonn, on the Rhine. I was present at the inauguration of this statue, August 12th, 1848 [...] The music was under the direction of Liszt, who at his own expense, erected a music hall, to contain five thousand persons. The band consisted of six hundred performers, who voluntarily came from all parts of Germany to assist in the celebration.The evening performance commenced with the Posthumous Mass, the most wonderful of all Beethoven's inspirations.</t>
  </si>
  <si>
    <t>http://data.open.ac.uk/led/lexp/1438265344157</t>
  </si>
  <si>
    <t>By the way, Malten and Gudehus were again in London in 1886, when they sang at the Richter Concerts in long excerpts from ‚ÄúTristan‚Äù and ‚ÄúSiegfried‚Äù, supported by Pauline and Georg Henschel. I never cared particularly for the tenor‚Äî his voice was always hard and metallic; but Malten's noble organ was never in grander condition, and she sang with a degree of dramatic intensity and emotional warmth that was absolutely thrilling.</t>
  </si>
  <si>
    <t>The passage does not mention childhood or youth, children, or young people. It focuses on the singers Malten and Gudehus performing in London in 1886.</t>
  </si>
  <si>
    <t>http://data.open.ac.uk/led/lexp/1438680128352</t>
  </si>
  <si>
    <t>The enchanting monotony of tlie customary operatic repertoire, in which "La Gazza Ladra," with Grisi, "Linda di Chamouni," with Castellan, "Lucrezia Borgia" and "Otello," with Mario, succeeded the old favourites already cited, was broken at last on the 24th of June, by the appearance of Barroilhet and Madame Rossi Caccia in "Roberto Devereux," Both came before the English public with a very high reputation, and consequently were worthy and legitimate engagements for a director of Her Majesty's Theatre, anxious to lay all available talent of note before his subscribers and his public. Neither, however, achieved any notable success, or made any very durable impression. M. Barroilhet was the favourite and admired baritone of the Academie of Paris. On the boards of the Parisian grand opera his reputation was immense. As the king in "La Favorita," and the mad monarch in Halevy's opera of "Charles VI‚Äù, he had been proclaimed without an equal. He came to London, however, with power somewhat impaired by time and exertion, still more by recent severe illness. Moreover, the role of "Nottingham" (though originally composed for him) was less favourable to his style than the parts in which he obtained repute in Paris. He appeared in two operas only, and then returned to France to recruit his failing health. The lady above-named, who had "led the business" both at the Opera Comique and at the Grand Opera, of Paris, and who afterwards achieved successes on different continental theatres (especially at Lisbon, where she was the favourite prima donna of the day), scarcely succeeded in maintaining the position she had previously acquired when she came before the somewhat spoiled, and always fastidious, audience of Her Majesty's Theatre. She obtained, it is true, a share of approbation; but it was only moderate.</t>
  </si>
  <si>
    <t>http://data.open.ac.uk/led/lexp/1434111168171</t>
  </si>
  <si>
    <t>An extract from a Contemporary Letter, Mr. Adderley's, Hams House: 19th September, 1849 - In the mornings a vast amount of sightseeing was accomplished ; at the Asylum for the Blind we enjoyed a musical performance of as many portions of the 'Messiah' of Handel as we could stay to hear, being desired to select what we pleased, whether solos or choruses, as performers among the inmates were found for each and all, accompanied by an organist who was also blind.</t>
  </si>
  <si>
    <t>There is no mention or description of childhood, youth, or young people in the passage.</t>
  </si>
  <si>
    <t>http://data.open.ac.uk/led/lexp/1453051493027</t>
  </si>
  <si>
    <t>It was a rare delight to watch the enthusiasm and, at the same time, the reverence and dignity he [Brahms] brought to bear on the performance of Bach's masterwork. Johann Sebastian was one of his gods, and I remember one day in his rooms when, seeing me notice that master's Well-tempered Klavier open on the piano, he said to me : "With this I rinse my mouth every morning."</t>
  </si>
  <si>
    <t>The passage does not mention childhood or young people in any way. It focuses on the enthusiasm and reverence Brahms had for Bach's music.</t>
  </si>
  <si>
    <t>http://data.open.ac.uk/led/lexp/1433878677153</t>
  </si>
  <si>
    <t>Mr. Cheslyn invited me to spend a few days at Langley Priory, to meet the lyric bard, Mr. Anacreon Moore [...] He might be compared to the poets of old who recited their verses to the lyre ; his voice, rich and flexible, was always in tune, and his delivery of the words neat and delicious ; his manner of touching the instrument was careless and easy ; his fingers seemed accidentally to drop upon the keys, producing a simple harmony just sufficient to support the voice. In such company his performance was delightful, always indulging in the amoroso, a style peculiarly his own.</t>
  </si>
  <si>
    <t>The passage does not cover the theme of childhood/youth or mention children and young people. It focuses on the invitation to meet a lyric bard and describes his performance and style.</t>
  </si>
  <si>
    <t>http://data.open.ac.uk/led/lexp/1517908117347</t>
  </si>
  <si>
    <t>[Letter VIII] The denomination of stanze or saloons, is applied to an establishment formed by the middle ranks of the city, in opposition to the cazina of the nobility; the latter, indeed, only comprises a small number of the community, and the nobles frequently abandon it for the stanze of the citizens, where more freedom and gaiety reign than in their own circle, over which, it is said, the pretensions of etiquette throw a coldness and constraint; the founders of the stanze bear all the expense, and admit such persons as are presented to them; here, for conversation, there are various rooms, which are filled with good company; here are news-rooms, billiard-rooms, ball-rooms, and also a garden; in short, nothing is wanting to render the place agreeable; the evening flies in circle of varied and decent amusements; the building communicates with one of the theatres, so you may walk thither under the arcade and hear a song, return and eat an ice, join in conversation, or figure in a dance.</t>
  </si>
  <si>
    <t>The passage does not mention childhood, youth, or children and young people. It primarily discusses an establishment formed by the middle ranks of the city and its various amenities and activities.</t>
  </si>
  <si>
    <t>http://data.open.ac.uk/led/lexp/1433945614042</t>
  </si>
  <si>
    <t>An extract from Contemporary Letters - After the luncheon the King came up to the drawing-room, and there was pleased to notice those younger children of mine who had not before been in his presence, besides two sons grown up, and by degrees the guests ; among others (not to name many Germans), Carlyle the historian, Dr. Arnold from Rugby, and Archdeacon Hare, were brought up to him by Bunsen. Moscheles having been commissioned by the King to purchase for him a pianoforte of Erard's, it had been brought to this house for him to hear, and Moscheles was invited to display its powers. A short movement was played by Moscheles and Neukomm on pianoforte and organ, and we wished the King could have heard more of that ; but the time was short at best for all that had to be brought into it, and was in part occupied by an audience granted to two Dutch statesmen, who came unexpectedly.</t>
  </si>
  <si>
    <t>The passage does not mention childhood, youth, or children in any way. It only describes the King's presence, the guests, and the events happening around them.</t>
  </si>
  <si>
    <t>http://data.open.ac.uk/led/lexp/1448357702814</t>
  </si>
  <si>
    <t>The music in the other churches, so far as I had an opportunity of hearing, consists of the old chant, the performance of which was, in some cases, very full and satisfactory.</t>
  </si>
  <si>
    <t>http://data.open.ac.uk/led/lexp/1452082825689</t>
  </si>
  <si>
    <t>I composed a great many songs that [1879] spring - German, French, and English. ‚ÄúAbsent yet Present‚Äù was among the number. It was admirably sung for the first time at one of our Fortnightly Meetings by a German student - Miss Reimers. She had a fine contralto voice, and sang with a good deal of temperament.</t>
  </si>
  <si>
    <t>The passage does not mention childhood or youth in any way. It focuses on the composition and performance of songs by a German student.</t>
  </si>
  <si>
    <t>http://data.open.ac.uk/led/lexp/1449478274965</t>
  </si>
  <si>
    <t>The Quintette Club at that time was composed of the following artists: First violin, Isidor Schnitzler; second violin, August Thiele; flute and viola, William Schade; clarinet and viola, Thomas Ryan; violoncello, Fritz Giese; Miss Miller, soprano. [...] After a few days‚Äô rest and a chance to get our fingers into working order, we gave a soirie, by invitation, in Pahling‚Äôs piano ware- rooms, to newspaper and music people. The papers declared that nothing so thoroughly artistic as our Club had hitherto visited their colony. It was a good send-off.</t>
  </si>
  <si>
    <t>The passage does not cover the theme of childhood or mention children or young people. It focuses on the Quintette Club, its members, and their musical performances.</t>
  </si>
  <si>
    <t>http://data.open.ac.uk/led/lexp/1451834982684</t>
  </si>
  <si>
    <t>During Liszt's second visit to St. Petersburg, the Czar Nicholas invited him to a soir√©e at the Winter Palace, and in the course of the evening personally asked him to play. An imperial request being equivalent to a command, Liszt sat down to the piano and commenced one of his brilliant Hungarian Rhapsodies. The Czar, instead of bestowing that exclusive attention upon the performance to which Liszt was accustomed, and which, in fact, he exacted from his audiences in private as well as in public ‚Äî no matter of what exalted elements they might happen to be composed‚Äî entered into an animated conversation with one of his generals, talking in his usual and by no means subdued tone of voice. Liszt went on playing for a minute or so, at the expiration of which time, seeing that the Emperor was not listening to him, he suddenly came to a full stop, and rose from his seat at the instrument. Tableau! Although he had paid no heed to Liszt's performance, Nicholas Alexandreivich missed the sound of the piano, and sent one of his chamberlains to ask the artist why he had ceased playing ‚Äî whether he was indisposed or the piano had not been properly tuned. Liszt's steely grey eyes flashed with righteous indignation as he replied: "The Czar well knows that whilst he is speaking every other voice‚Äî even that of music ‚Äî is bound to be mute!" So saying, he turned his back on the astounded official, and abruptly left the room. Everybody present expected that the maestro would receive his passport the first thing on the following morning, with the peremptory order on the part of the Minister of Police to quit Russian territory within four-and-twenty hours. To the surprise of the Court, however, Czar Nicholas took in good part the severe reproof administered to him by the fearless pianist, to whom he sent a costly gift the next day; and ever after, when Liszt's name was mentioned in his presence, spoke of him with cordial admiration as a musician who not only respected himself but had the courage to insist, upon respect being paid to his art, "even" (as the Czar was wont to observe) "by ignorant persons like myself, who know so little about music that they do not deserve that great artists should waste their time and talents in trying to amuse them."</t>
  </si>
  <si>
    <t>http://data.open.ac.uk/led/lexp/1450197272502</t>
  </si>
  <si>
    <t>Jullien was just the man for the period in which he worked, and certainly he thoroughly exploited his versatility [‚Ä¶] He had a dais built in the centre of the orchestra, the floor of which was covered with white cloth having a gold-lace border. On the dais he had a splendid arm-chair of white and gold. When he directed, he stood up and faced the audience, his string forces being on either hand, part way between him and the audience, but leaving him in full view; and the wood and wind were on each side, with the brass in the rear. In conducting dance music or anything of a distinctly rhythmical character, he would mark the rhythm so graphically with his baton that people actually saw it at the end of his stick. They could not mistake that, if they had eyes. No one was allowed to go to sleep. When the various soli obligati were forthcoming, he would turn to the players thereof; and the audience then saw him conduct that little or big phrase, give emphasis and expression to it, and coax it out with his baton‚Äîhis wizard baton‚Äîin such a way that seeing and hearing were simply one fact Jullien did it all</t>
  </si>
  <si>
    <t>The passage does not cover the theme of childhood/youth or mention children and young people. It primarily focuses on Jullien's skills as a conductor and his ability to captivate the audience with his performances.</t>
  </si>
  <si>
    <t>http://data.open.ac.uk/led/lexp/1450274247305</t>
  </si>
  <si>
    <t>[Rev. Thomas Starr King, pastor of the Hollis Street Church] was passionately fond of music. I remember that when Mr. J. Trenkle was organist of the church, it was part of the musical programme that after the second hymn the organist should make an extensive improvisation or play some set piece of fine music. Mr. King believed it was as worthy a jubilate as any human speech could utter; and that good music, artistically given attuned his moral and mental faculties to a fine spiritual state, and invigorated him for the sermon yet to be delivered.</t>
  </si>
  <si>
    <t>http://data.open.ac.uk/led/lexp/1558352937464</t>
  </si>
  <si>
    <t>There was a curious society or club established in Dublin, which had existed I believe some time, but to which the growing political excitement of the day lent a new and humorous interest. A mere sketch of the plan and objects of the club (to which most of the gay fellows of the middle and liberal class of society belonged) will show what a fertile source it afforded not only of fun and festivity, but of political allusion and satire. The island of Dalkey, about seven or eight miles from Dublin, was the scene of their summer r√©unions, and here they had founded a kingdom, of which the monarchy was elective; and at the time I am speaking of, Stephen Armitage, a very respectable pawnbroker of Dublin, and a most charming singer, was the reigning king of the island. Every summer the anniversary of his coronation was celebrated, and a gayer and more amusing scene (for I was once the happy witness of it) could not be well imagined. About noon on Sunday, the day of the celebration, the royal procession set out from Dublin by water; the barge of his majesty, King Stephen, being most tastefully decorated, and the crowd of boats that attended him all vying with each other in gaiety of ornament and company. There was even cannon planted at one or two stations along the shore, to fire salutes in honour of his majesty as he passed. [‚Ä¶] The ceremonies performed in honour of the day by the dignitaries of the kingdom, were, of course, a parody on the forms observed upon real state occasions; and the sermon and service, as enacted in an old ruined church, by the archbishop (a very comical fellow, whose name I forget) and his clergy, certainly carried the spirit of parody indecorously far. An old ludicrous song, to the tune of ‚ÄúNancy Dawson,‚Äù was given out in the manner of a psalm, and then sung in chorus by the congregation; as thus, ‚Äî ‚ÄúAnd then he up the chimney went,The chimney went ‚Äî the chimney went;And then he up the chimney went,And stole away the bacon.‚Äù There were occasionally peerages and knighthoods bestowed by his majesty on such ‚Äúgood fellows‚Äù as were deserving of them; on this very day which I am describing, Incledon the singer, who was with a party on the island, was knighted under the title of Sir Charles Melody. My poetical friend, Mrs. Battier, who held the high office of poetess laureate to the monarch of Dalkey, had, on her appointment to that station, been created Countess of Laurel.</t>
  </si>
  <si>
    <t>The passage does not cover the theme of childhood/youth or mention childhood/youth or children and young people. It focuses on a society or club in Dublin and their humorous and political activities, including the celebration of an annual coronation on the island of Dalkey.</t>
  </si>
  <si>
    <t>http://data.open.ac.uk/led/lexp/1437988651932</t>
  </si>
  <si>
    <t>The event of 1876 was, I suppose, unprecedented in the annals of Modern Art. I have devoted to it a separate notice. It was my privilege to witness the first unfolding of those four colossal musical dramas of the Nibelung's Ring on the Bayreuth stage. People had assembled from all parts of the civilised world; kings, princes, and nobles mingled in that motley throng. The dramas lasted every day from four till ten, with intervals of an hour between the acts. The whole population lived only in the life of that great cycle of tragedies in which gods, demi-gods, and mortals acted out, with more than earthly intensity, the perennially interesting dramas of human life and passion.</t>
  </si>
  <si>
    <t>The passage does not cover the theme of childhood/youth or mention children and young people. It focuses on the event of 1876 and the attendance of kings, princes, and nobles.</t>
  </si>
  <si>
    <t>http://data.open.ac.uk/led/lexp/1435612133298</t>
  </si>
  <si>
    <t>When Mozart visited the Sixtine chapel at Rome to steal a copy of the celebrated Miserere, performed in the passion-week, and which was presented to the emperor's chapel at Vienna, it entirely failed. I was present at the Ancient Concert when this piece was introduced, and, as at Vienna, it had no more effect than the dullest and most common chant. There is a precision and dexterity in a band of this kind, that can scarcely be explained by written characters. In accelerating or retarding the time, in swelling or diminishing, according to the sentiment of the pass age, a result is produced which can only be attained by great talent, exquisite taste, and long practice.</t>
  </si>
  <si>
    <t>The passage does not mention or describe childhood or youth in any way. It discusses Mozart's visit to the Sixtine chapel and the performance of a piece of music.</t>
  </si>
  <si>
    <t>http://data.open.ac.uk/led/lexp/1438247270881</t>
  </si>
  <si>
    <t>In addition to the events already recorded, there belong to the years 1877 and 1879 some experiences which, for me at least, will ever be replete with interest. In the earlier year I heard for the first time Anton Rubinstein and Pablo Sarasate, and witnessed the debuts of Etelka Grerster and Gayarre. With the exception of a brief visit in 1876, Rubinstein had not been in London for seven or eight years. I now heard him at the Philharmonic, at the Crystal Palace (where I saw him conduct‚Äî with all the ‚Äúextra" movements included‚Äî his grandiose but interminable ‚ÄúOcean‚Äù symphony), and at some recitals at St. James's Hall. He was then in his forty-eighth year, and had attained the fullest measure of his extraordinary powers.</t>
  </si>
  <si>
    <t>The passage does not cover the theme of childhood/youth or mention children or young people. It focuses on the author's experiences of attending musical events and mentions the performances of various musicians.</t>
  </si>
  <si>
    <t>http://data.open.ac.uk/led/lexp/1432373242151</t>
  </si>
  <si>
    <t>One day I was walking in a garden. There was a bandstand and musicians were playing some sort of music. The crowd was indifferent and passed by talking without paying the slightest attention. Suddenly there sounded the first notes of the delightful andante of Beethoven's Symphony in D -- a flower of spring with a delicate perfume. At the first notes all walking and talking stopped. And the crowd stood motionless and in an almost religious silence as it listened to the marvel. When the piece was over, I went out of the garden, and near the entrance I heard one of the managers say, "There, you see they don't like that kind of music." And that kind of music was never played there again.</t>
  </si>
  <si>
    <t>The passage does not mention childhood, youth, or children in any way. It focuses on a moment in a garden where musicians are playing music and the crowd's reaction to it.</t>
  </si>
  <si>
    <t>http://data.open.ac.uk/led/lexp/1461682939139</t>
  </si>
  <si>
    <t>We have recently had an opportunity of attending a lesson on chanting, given by C. C. Spencer to the Rev. Mr. Brock's (Baptist) congregation. Mr. Spencer is well known as a warm friend of old psalmody, and especially by his "Explanation of the Church Modes." His manner of chanting is good, quite a different thing from that of the Cathedral choirs. The words are delivered about as fast as in speech, and time in the cadences is almost wholly disregarded. His beau ideal seems to require the absence of all regular division of time, or all that which we commonly call measured rhythmic effect. He is favorable to the unisonous singing of the old church tunes, and the congregation tried some of them under his direction with good results.</t>
  </si>
  <si>
    <t>The passage does not cover the theme of childhood/youth or describe or mention childhood/youth or children and young people. It focuses on a lesson on chanting given by C. C. Spencer and the preferences of Mr. Spencer in terms of singing style and church tunes.</t>
  </si>
  <si>
    <t>http://data.open.ac.uk/led/lexp/1437842663182</t>
  </si>
  <si>
    <t>PAGANINI treated his fellow -musicians and rivals with simple and unaffected courtesy. He expressed his great admiration of SPOHL's violin-playing, and he PAGANINI went all the way from Genoa to Milan to hear LAFONT. When they met, LAFONT proposed that they should give a concert, in which each should play a solo. "I excused myself," says PAGANINI, "by saying that such experiments are always impolitic, as the public invariably looked upon them as duels. LAFONT, not seeing it in this light, I was compelled to accept the challenge."Commenting upon the results, he added with singular candour and modesty: "LAFONT probably surpassed me in tone, but the applause which followed my efforts convinced me that I did not suffer by comparison."</t>
  </si>
  <si>
    <t>The passage does not cover the theme of childhood/youth or mention children or young people. It focuses on the interaction and rivalry between PAGANINI and his fellow musicians.</t>
  </si>
  <si>
    <t>http://data.open.ac.uk/led/lexp/1438685164472</t>
  </si>
  <si>
    <t>"Nino" again resumed its course, and was played till the return of Madame Castellan rendered a change at last imperative, for the "rentree" of a prima donna, already popular with the subscribers. She appeared on the 28th of March, in "Linda di Chamouni," and with her now habitual success. The representation offered no novelty, beyond the debut of Mademoiselle Gaetanina Brambilla, a pleasant young contralto, in the part of Pierotto. Though bearing the same name, she was no relation, it was stated, of the more celebrated Marietta Brambula; nor, although in many respects a clever and agreeable singer, did she threaten to rival her fame. Later, however, she made her way in Italy, and was esteemed an excellent Azucena.</t>
  </si>
  <si>
    <t>The passage does not cover the theme of childhood/youth or mention childhood/youth or children and young people in any way. It focuses on the return of Madame Castellan and the debut of a young contralto singer.</t>
  </si>
  <si>
    <t>http://data.open.ac.uk/led/lexp/1448316586529</t>
  </si>
  <si>
    <t>I heard the congregation singing hymns of praise to-day; the loud organ led them on, binding all together, so that the voices were as the voice of one man; the grand chorus filled the house of the Lord; it seemed to say Holy, holy, holy is the Lord of hosts! let the whole earth he filled with his glory; and I came away wishing that the people of America could hear it too, hear it until they should know what we mean when we speak of congregational singing, become sensible of its immense importance to their worshiping assemblies, and hasten to take the appropriate preparatory measures for its introduction.</t>
  </si>
  <si>
    <t>The passage does not cover or mention the theme of childhood/youth or children and young people. It primarily discusses the experience of congregational singing and the desire for it to be introduced to the people of America.</t>
  </si>
  <si>
    <t>http://data.open.ac.uk/led/lexp/1438005303228</t>
  </si>
  <si>
    <t>As we re-ascended, the bell of Sta. Croce, in the tall campanile over the cloisters which form part of the Villa d'Este, rang out a quarter to one. It was a bad bell, like most Italian bells, and I naturally alluded to the superiority of Belgium bells, above all others. Rather to my surprise, LISZT said, "Yes, but how are they played? I remember being much struck by the Antwerp carillon." I described to him the mechanism of the carillon clavegin and tambour, and reminded him that the Antwerp carillon was much out of tune, Bruges being superior, as well as of heavier calibre, and Mechlin bearing off the palm for general excellence. We stopped short on one of the terraces, and he seemed much interested with a description I gave him of a performance by the great carilloneur M. DENYN at Mechlin, and which reminded me of RUBINSTEIN at his best. He expressed surprise when I alluded to VAN DEN GHEYN'S compositions for bells, laid out like regular fugues and organ voluntaries, and equal in their way to BACH or HANDEL, who were contemporaries of the great Belgian organist and carilloneur. "But," he said, "the Dutch have also good bells. I was once staying with the King in Holland, arid I believe it was at Utrecht that I heard some bell-music which was quite wonderful." I have listened myself to that Utrecht carillon, which is certainly superior, and is usually well-handled.</t>
  </si>
  <si>
    <t>http://data.open.ac.uk/led/lexp/1461670558474</t>
  </si>
  <si>
    <t>In the evening we went to the "Zion-street Chapel,‚Äù Walworth. This is a Baptist chapel; the pastor was absent, and a young man, a student, filled his place. As a matter to be expected in such a case, there seemed to be some attempt at eloquence; we almost invariably see it in a young man, and especially in a student. It is often somewhat trying to listen to the sermons of the theological students, and so it was on this occasion. The hymns were given out by the Precentor, who read them badly enough, applying the same accent, or general inflection, to each stanza. Perhaps the following may convey some idea of his manner of reading:‚Äî Let the first line be commenced on a high pitch, and let the pitch rise by a slide gradually until a climax very high is obtained by a strong pressure tone and upward slide or inflection on the last syllable but two; then a sudden slide down, still on the same syllable, followed by still another upward on the last syllable, and this to be exactly the same in form, though differing a little in force in every couplet, or twice in each stanza: How sweet the name of Jesus sounds In a believer‚Äôs ear;It soothes his sorrows, heals his wounds,And drives away his fear. We have seldom heard a hymn read in a more mechanical sing-song manner, or in worse taste. There was no choir, and the congregation generally joined in the singing. The people were all seated in prayer, and all stood in singing. They all took their seats merely for the benediction after the last singing. People in our own country are very much troubled that the custom of sitting in prayer should be increasing so much; but it seems to prevail in a majority of the churches here.</t>
  </si>
  <si>
    <t>http://data.open.ac.uk/led/lexp/1448658415366</t>
  </si>
  <si>
    <t>At six o‚Äôclock in the morning (Sunday) we attended a Roman Catholic service, consisting much in choral singing.</t>
  </si>
  <si>
    <t>http://data.open.ac.uk/led/lexp/1434464242611</t>
  </si>
  <si>
    <t>Letter from Mrs. Delany to Mrs. Dewes, Clarges Street, Feby. 25th, 1743-4 - Well, to change from discord to harmony I will shift my subject, and tell you I was last night to hear Samson. Francescina sings most of Mrs. Cibber's part and some of Mrs. Clive's : upon the whole it went off very well, but not better than last year. Joseph, I believe, will be next Friday, but Handel is mightily out of humour about it, for Sullivan, who is to sing Joseph, is a black with a very fine voice, and Beard has no voice at all. The part which Francescina is to have (of Joseph's wife) will not admit of much variety; but I hope it will be well received; the houses have not been crowded, but pretty full every night.</t>
  </si>
  <si>
    <t>The passage does not mention or describe childhood, youth, or children and young people. It primarily discusses a musical performance and the singers involved.</t>
  </si>
  <si>
    <t>http://data.open.ac.uk/led/lexp/1450023650118</t>
  </si>
  <si>
    <t>By the kindness of an old and valued friend, and accomplished amateur, Herr Martin Herz, I was speedily introduced to most of the organists and composers of note in the town. The first organ I heard was at the church of S. Michael, celebrated for its great size and the height of its steeple. Herr Osterhault is the organist. [...] The variety, character, and pungency of tone in the flue work, is as admirable as their reeds and swell organs are poor and defective. The pedal organ, containing seventeen stops, possesses a power and individuality of tone rarely equalled ; indeed I heard no finer in the whole of North Germany. [...] The organist spared neither time nor trouble in exhibiting the qualities of an instrument of which he was justly proud. In a dignified performance of a fine fugue, the full power of its grand tones permeated the whole church, but the touch and mechanical arrangements I found from my own playing to be cumbersome and ancient. It is unnecessary to describe the organs in the other churches in Hamburg, as they are similar in character to that at S. Michael‚Äôs ; they all, however, possess a stop called ‚Äú Glockenspiel,‚Äù which is a set of bells from tenor F upwards, the largest being about 6in. in diameter, the smallest about 1 in. These are struck with wood hammers, similar to those in a pianoforte, and, when used in conjunction with light 16ft. and 2ft. registers, produce for certain things-very pleasing effects.</t>
  </si>
  <si>
    <t>The passage does not cover the theme of childhood/youth or describe, mention childhood/youth or children and young people in any way. It primarily focuses on the church organ and the opinions of the narrator about its qualities.</t>
  </si>
  <si>
    <t>http://data.open.ac.uk/led/lexp/1438164083045</t>
  </si>
  <si>
    <t>In the spring of the following year (1872) Max obtained a letter of introduction to Joseph Joachim. An appointment was made, and one morning we found ourselves in the presence of the ‚Äúking of violinists" at the house of his late brother, Henry Joachim, with whom he always resided when staying in London. I do not know which of us was the more nervous. Max or myself (I was there as his accompanist); but I do know that he utterly failed to do himself justice. After he had played a page or two of one of Rode's concertos, Herr Joachim stopped him and asked whether he intended making ‚Äúfiddling‚Äù his profession. ‚ÄúYes," meekly replied my brother. ‚ÄúWell, in that case," continued the great man, in not unkindly tones, ‚ÄúI don't think you need play to me any more for the present. You have still a great deal to do, apart from learning how to hold your violin properly, and how to keep your elbow to your side when you draw your bow across the strings. But you have talent. When you have studied hard for another year or two, I shall be glad to hear you play again.‚Äù After which, he came to see us out at the front door, and we left the house in a not altogether enviable frame of mind. Of myself he barely took any notice; but six years later we were destined to meet under more favorable circumstances, and to begin a friendship which, I am proud to say, has endured without break down to the present time.</t>
  </si>
  <si>
    <t>The passage does not cover the theme of childhood/youth or describe or mention childhood/youth or children and young people. It primarily focuses on the meeting between Max and Joseph Joachim, their nervousness, and Joachim's feedback on Max's violin playing.</t>
  </si>
  <si>
    <t>http://data.open.ac.uk/led/lexp/1448358538400</t>
  </si>
  <si>
    <t>Above one-half of the students constitute a choir, and meet regularly once a week for a two-hours‚Äô exercise, under the vigilant watch and care of Director Hauser. They practice the very best music, from Lasso and Palestrina all the way down to Mendelssohn; and on the afternoon when we were permitted to be present, the Oratorio of Elijah was performed, with Piano Forte accompaniment. The recitatives, songs, and concerted pieces were all given by pupils, and both these and the choruses were highly creditable to the institution. It was not a public performance, and was without rehearsal. Mr. Hauser was so kind as to allow us to choose what Oratorio should be sung, mentioning Elijah, St. Paul, the Creation, Seasons, and others; we chose Elijah, and it was put down before the choir accordingly, and, by them, quite satisfactorily rendered. It was a drilling, or training exercise, and the Director did not hesitate to stop the song whenever anything appeared to him to require it. Solo singers were in several instances stopped and corrected. The Director has full authority, and fears not to use it. After the performance was over, we spoke to him of the great advantage he had over an American Conductor in this respect; for surely no choir with which we are acquainted, would bear such close bringing up to the mark of perfection; and we said to him, that were he in America, and thus corrected faults, especially in a solo singer, the vocalist would very probably take his hat, bid him ‚Äúgood evening,‚Äù and be off. Mr. H. smiled, and said: ‚ÄúI am a tyrant here.‚Äù</t>
  </si>
  <si>
    <t>The passage does not cover the theme of childhood/youth or mention children or young people in any way. It focuses on a choir and its director. The mention of students refers to the choir members but does not specifically discuss their childhood or youth.</t>
  </si>
  <si>
    <t>http://data.open.ac.uk/led/lexp/1437819193404</t>
  </si>
  <si>
    <t>With LULLI (1633-1687) the ‚Äúpetit violon" became fashionable at the French Court. LULLI was a cook, but the COMTE DE NOGENT, hearing him play in the kitchen, brought him straight to MADAME DE MONTPENSIER, and he was soon afterwards installed as Court musician to Louis XIV. The "Petits Violons du Roi" the name of a Court band organised by LULLI soon became famous. LULLI himself was not only a good cook and fine fiddler, but an excellent actor and a merry fellow to boot.</t>
  </si>
  <si>
    <t>The passage does not cover the theme of childhood or mention children or young people in any way. It primarily discusses the musician LULLI and his various talents and roles at the French Court.</t>
  </si>
  <si>
    <t>http://data.open.ac.uk/led/lexp/1448315841759</t>
  </si>
  <si>
    <t>The Opera in Dresden is good, though inferior to that of Berlin; the conductor is Carl Krebs, who is regarded as very able, and a very thorough musician. One of the best German Tenors resides here, and is a member of the regular opera company, viz.: Herr Tichatscheck.</t>
  </si>
  <si>
    <t>The passage does not mention or discuss childhood, youth, or children and young people in any way. It focuses on the quality of the opera in Dresden, the conductor, and a tenor performer.</t>
  </si>
  <si>
    <t>http://data.open.ac.uk/led/lexp/1448314706721</t>
  </si>
  <si>
    <t>Both the cantate at the Kreuz- Kirche, and the Mass at the Cathedral were well done, though far inferior to the performance of the Dom-Chor, Berlin. [...] [... T]he music was of the modern secular character, and was rather orchestral than vocal. The trumpets and drums (with other brass instruments) were in constant requisition; and more brilliant and animating flourishes of these instruments I have never heard. The whole musical performance made its appeal to lower principles of taste, than did the singing of the Dom-Chor. [...] the strains were more common, adapted to the popular ear, and had much the appearance of mere show or exhibition. [...] this was was secular, like that of most of the productions of modem composers of Masses, Te Deums, and other vocal music with orchestral accompaniment</t>
  </si>
  <si>
    <t>The passage does not mention or describe childhood, youth, children, or young people. It primarily focuses on musical performances, comparing them in terms of style and appeal.</t>
  </si>
  <si>
    <t>http://data.open.ac.uk/led/lexp/1451934856863</t>
  </si>
  <si>
    <t>When King Ludwig's summons at length reached him[Wagner], it raised him from the depths of despondency to a pinnacle of hope he had never theretofore attained. He had, indeed, begun to despair of his works ever being performed at all, and was on the verge of melancholy madness when the Royal Wittelsbach, in taking him by the hand, saved his reason from overthrow and, in all probability, his life to boot. Since that fortunate conjuncture in his career Tristan and Isolde has been successfully produced at Munich, Berlin, Leipzig, Weimar and Hamburg ‚Äî last, though not least, at London, where during the summer of 1882 it drew two of the largest audiences ever gathered together within the walls of Old Drury.</t>
  </si>
  <si>
    <t>The passage does not cover the theme of childhood/youth or mention children or young people. It focuses on the impact of King Ludwig's summons on Wagner's mental state and the successful productions of Tristan and Isolde.</t>
  </si>
  <si>
    <t>http://data.open.ac.uk/led/lexp/1450276878994</t>
  </si>
  <si>
    <t>Mr. S. Jacobsohn replaced Schultze for two seasons. He was a splendid violinist, a grand player in quartette. He could play with a tender sentiment quite surpassing all players I have ever heard, without exception; and when fully aroused he became a passionate player. Altogether he was a master artist.</t>
  </si>
  <si>
    <t>The passage does not mention childhood or youth, or children and young people. It focuses on Mr. S. Jacobsohn's skills as a violinist and his abilities as a player, indicating his expertise as a master artist.</t>
  </si>
  <si>
    <t>http://data.open.ac.uk/led/lexp/1438783041826</t>
  </si>
  <si>
    <t>It was necessary, however, in spite of the great success of the "Tempesta," to provide employment for the other artists of the establishment, and to give some repose to those whose powers had been so long and so arduously taxed. The first change was made by the revival of the "Montecchi e Capuletti" of Bellini, for Madame Frezzolini as Giulietta, and Mademoiselle Parodi as Borneo. So many years had passed since Bellini's version of "Romeo and Juliet" had appeared on the boards of Her Majesty's Theatre, that it was received with a certain amount of curiosity, not to say as a novelty. Pleasing as are Bellini's, melodies throughout this opera, its disjointed and unsatisfactory libretto had always caused it to fail of securing a hearty welcome in a theatre where Shakspeare was involuntarily more or less in men's thoughts. But the combined attraction of Frezzolini and Parodi, both of whom were admirably "suited" in this opera, carried it through with very considerable eclat. The same occasion was used for the reappearance of Gardoni (the fourth successful primo tenore in my abundant list for the season), in the somewhat unsatisfactory part of Tebaldo; when this popular favourite was welcomed back with more than usual cordiality. Some of the enthusiasm demonstrated upon this occasion was due to a false report which had been spread about and had appeared in the public prints, respecting the death of this accomplished young tenor at St. Petersburg, where he had a winter engagement. The intelligence had been frequently given as authentic, although Gardoni had never had a moment's illness.</t>
  </si>
  <si>
    <t>The passage does not cover the theme of childhood/youth or mention childhood/youth or children and young people. It talks about the revival of an opera, the employment of artists, and the false report of a tenor's death.</t>
  </si>
  <si>
    <t>http://data.open.ac.uk/led/lexp/1437987949897</t>
  </si>
  <si>
    <t>Notwithstanding the exertions of a few devoted believers, twenty-one years flitted by, and little enough was heard of RICHARD WAGNER in this country until, owing to the increasing agitation of a younger school of musicians, foremost among whom we must name MR. EDWARD DANNREUTHER and MR. WALTER BACIIE, the Flying Dutchman was at last indifferently produced at Covent Garden. I well remember the occasion. ILMA DI MURSKA played Senta admirably well, though too old for the part; and, notwithstanding the efforts of MR. SANTLEY, the recitative music was nearly unintelligible, owing to want of intelligence on the part of the band. The whole thing was clumsily put on the stage, and Senta's solos and the choruses alone pleased.</t>
  </si>
  <si>
    <t>The passage does not cover the theme of childhood/youth or mention children or young people. It primarily discusses the production of Richard Wagner's opera and the performances of various musicians.</t>
  </si>
  <si>
    <t>http://data.open.ac.uk/led/lexp/1448313994373</t>
  </si>
  <si>
    <t>At 8 o‚Äôclock I attended the Frauen Church, a very large circular building, having four galleries all around, and in some five and even six. The Organ, which is powerful, stands very high over the altar; perhaps thirty feet from the floor. A fine introductory voluntary, full of joy, was played, closing with a very lively fugue; after which the people sang a chorale.</t>
  </si>
  <si>
    <t>http://data.open.ac.uk/led/lexp/1448921066520</t>
  </si>
  <si>
    <t>At half past 3 o‚Äôclock we attended the church of St. Martin‚Äôs (Episcopal). The congregation was small, and was (as we supposed from the application of almost every one who came in to the Beadleship for a seat) composed mostly of strangers. The service was dull and monotonous, no one appearing to manifest any other interest than a desire to get through. The chanting, however, was an exception, and was of a character somewhat new. It was almost exclusively instrumental, being performed on the organ. Of course, we could find no fault with the articulation of words, or the rapidity of utterance, since the pipes appeared to do their best. But voices could not be heard in this part of the service with the exception of ‚ÄúGloria Patri,‚Äù in which there was a feeble attempt at vocal effect. It may be well for congregations who do not wish to be at the trouble of opening their mouths and speaking forth God‚Äôs praises in the ‚ÄúVenite,‚Äù ‚ÄúJubilate Deo,‚Äù and other canticles, to confide the matter wholly to a faithful instrument; for, under a master‚Äôs hand, it is always sure.</t>
  </si>
  <si>
    <t>The passage does not mention childhood, youth, children, or young people in any way. It primarily discusses a church service and the use of instrumental music in it.</t>
  </si>
  <si>
    <t>http://data.open.ac.uk/led/lexp/1448369133400</t>
  </si>
  <si>
    <t>We attended, last Sabbath, the Church ‚ÄúDe l‚Äôoratoire,‚Äù one of the old Calvinistic churches of France. The church contained a good-sized organ, which was indifferently played. There was no choir. The organ led, and was followed by a very nasal precentor‚Äôs voice, with a few of the congregation joining in humming under tone;- one of the worst specimens of Congregational singing we have heard, yet interesting by association, for it carried us in imagination to our home country (beloved) where we have sometimes heard similar attempts. At this, and the associate churches, the old psalms of Clement, Marot, and Theodore Beza, with the tunes originally set to them, are still sung. But the tunes have recently been much injured, nay spoiled, by a rythmical arrangement by Wilhelm. He has introduced dotted notes, which, with other things, makes them so difficult, that a congregation cannot keep together in singing them.</t>
  </si>
  <si>
    <t>The passage does not mention or describe childhood, youth, children, or young people. It discusses the church, the organ, and the singing style, but there is no direct mention of childhood or youth-related themes.</t>
  </si>
  <si>
    <t>http://data.open.ac.uk/led/lexp/1433946616570</t>
  </si>
  <si>
    <t>Extract from Contemporary Letters - The moment the dinner was over a vast silver ewer made its appearance, which the Duke of Sussex took, and, rising, presented it to the King, who dipped his napkin in the rose-water, starting up with a demonstration of horror at being so served, and, most dexterously taking the ewer from the Duke, offered it to him in return, after which it was carried round to each guest. The whole was an animated fete, admirably arranged‚Äîthe Duke's colossal Highlander adding originality, if not charm, to the whole, by perambulating the dinner-table at the close with his deafening bagpipe‚Äîthe more bewildering in its effects from the smallness of the space between the backs of the guests and the wall, the dining-chamber being small for the number of the party.</t>
  </si>
  <si>
    <t>The passage does not mention or describe childhood, youth, children, or young people in any way. It focuses on a dinner event and the actions and atmosphere during the event.</t>
  </si>
  <si>
    <t>http://data.open.ac.uk/led/lexp/1450265940821</t>
  </si>
  <si>
    <t>In these classic soirees of ours, we have played every composition for strings worth playing; and have given also special sets of concerts where only the most modern works, like the Brahms sextettes, Bruch, Goldmark, and Rubinstein, were played. We also gave for many seasons the so-called popular Saturday night concerts; for which we secured other artists to play septettes, octettes, and nonettes of mixed wind and string instruments. Nearly every pianist of distinction played repeatedly with us; among them were Mr. William Scharfenberg, Otto Dresel, Ernst Perabo, J. C. D. Parker, B. J. Lang, Hugo Leonard, Gustav Satter, J. Trenkle, John L. Hatton, and Miss Fay (now Mrs. Sherwood). Singers also helped us in large numbers. One was Mile. Caroline Lehman, sister of our flute player, who came from Copenhagen and sang with us two seasons. Other vocal assistants were Mrs. J. H. Long, Mrs. Went worth, Mrs. Harwood, Miss Addie S. Ryan, Mrs. H. M. Smith, Adelaide Phillips, and Annie Louise Cary‚Äîall good singers. I think it can be safely said that the Mendelssohn Quintette Club has done its share in cultivating a taste for music, especially chamber music.</t>
  </si>
  <si>
    <t>The passage does not cover the theme of childhood/youth or describe or mention childhood/youth or children and young people in any way. It primarily discusses the performances and musicians involved in a music club.</t>
  </si>
  <si>
    <t>http://data.open.ac.uk/led/lexp/1438767071786</t>
  </si>
  <si>
    <t>On Saturday, May the 20th, Madame Tadolini, the favourite heroine of Donizetti, whose great reputation in all the chief theatres of Italy, as well as at Vienna, had rendered her debut a matter of much surmise and curiosity, made her first appearance in "Linda di Chamouni." That this debut was successful could not be gainsaid. With a fine person, a voice of excellent natural quality, considerable brilliancy of execution (slightly defective perhaps in finish), and energetic powers as an actress, the new prima donna displayed much to justify the warmth of her welcome, and the amount of encouraging applause which followed upon it. Still, the impression made by this great favourite of so many continental audiences was neither strong nor permanent; so hard was it to struggle with advantage against the absorbing prestige which surrounded Jenny Lind.</t>
  </si>
  <si>
    <t>The passage does not cover the theme of childhood/youth or mention childhood/youth or children and young people in any way. It primarily discusses the debut and success of Madame Tadolini as a prima donna, comparing her to Jenny Lind.</t>
  </si>
  <si>
    <t>http://data.open.ac.uk/led/lexp/1452180639209</t>
  </si>
  <si>
    <t>I still have ringing in my ears the exquisite way that under Richter‚Äôs direction the orchestra played the celebrated Introduction to the Third Act of the Meistersinger, surely one of the most heavenly pieces of music in existence. I know nothing that can beat it for noble dignity, for beautiful serenity.</t>
  </si>
  <si>
    <t>The passage does not mention childhood, youth, children, or young people in any way. It solely discusses the author's experience of listening to an orchestra playing music.</t>
  </si>
  <si>
    <t>http://data.open.ac.uk/led/lexp/1438781426985</t>
  </si>
  <si>
    <t>The "Lombardi" of Verdi, never a very popular opera in England, was revived for the first appearance of a new tenor. The public had been so greatly disappointed for some time past in the "great" tenors who had lately appeared (though lavishly decked with Italian laurels), that but little sensation was created by the announcement of the debut of " again a new tenor " in Signor Baucarde. On the contrary, an expectation of fresh disappointment hung over the minds of all. Under these circumstances, Baucarde may be said to have taken the town by surprise. According to a current story, young Baucarde had been originally employed in the palace kitchen of the Grand Duke of Tuscany; and, like the celebrated composer Lully, he first attracted the attention of his superiors by his talents for cookery. His manifest vocal advantages caused him to be placed in a position to acquire a sound musical education, and thus to become one of the most agreeable tenors of his time. Nothing was expected, yet great results were achieved. With a charmingly sweet, bnt still robust voice of wonderful extension; with a style wherein the use of the falsetto was at once sparingly and judiciously employed, this young artist won easily upon a public accustomed to give a preference to natural gifts over the display of skill. Not that Baucarde was deficient in skill; on the contrary, his "school" was excellent. As an actor he rose scarcely above mediocrity, but any deficiency in this respect was overlooked in the splendour of his "organ."</t>
  </si>
  <si>
    <t>http://data.open.ac.uk/led/lexp/1432982767911</t>
  </si>
  <si>
    <t>In the opera-house, I saw a beautiful young English dancer, the daughter of a hairdresser, who fascinated the audience through a whole season, with her celebrated hornpipe... Nature had been lavish in her flexible form, and though she indulged in an exquisite variety of graceful attitudes, she never broke through the strict bounds of modesty. The music to which she danced was stubborn and unyielding, but this helped to show off, by contrast, her snake-like evolutions.</t>
  </si>
  <si>
    <t>The passage does not mention childhood or youth, or describe or mention children or young people in any way.</t>
  </si>
  <si>
    <t>http://data.open.ac.uk/led/lexp/1448396441082</t>
  </si>
  <si>
    <t>On Sabbath last we attended Rev. Mr. Binney‚Äôs church, Fish Street Hill, Weigh House Chapel. Mr. Binney was in America a few years since, and is well known to many persons there. He is not only an excellent preacher; but, although not a musician, he is a lover of music, and has done much to promote psalmody among his own people. The order of the service in his church is most beautiful; I hardly know that it could be improved; it is as follows: I. Invocation. The Lord‚Äôs Prayer alone was used the Sabbath we were there. II. Hymn. III. Reading first lesson from Scriptures. IV. Prayer ‚Äî half as long as the long prayer in American churches. V. Psalm, chanted. VI. Reading second lesson from Scriptures ‚Äî New Testament. VII. Prayer, about the length of former. VIII. Hymn. IX. Sermon. Anthem, a hymn. XI. Very short prayer, and benediction. There is no choir; the singing is congregational, and led by a precentor. It was quite good; one does not often hear a better performance of this part of the public worship, but yet it would be much improved if simple tunes, appropriate to Congregational singing, were substituted for the too difficult ones attempted on the Sabbath we were present. A peculiarity of the singing here, is, that the whole congregation engage in chanting. The 24th Psalm was chanted to one of the plain old English chants, with an effect far, very far better than one hears when he listens to the trained Cathedral choirs. [...] Mr. Binney‚Äôs sermon, on Christian growth and development, was most able and satisfactory. The standing posture was observed in singing, and the sitting posture in prayer and the other exercises.</t>
  </si>
  <si>
    <t>The passage does not cover the theme of childhood/youth or mention childhood/youth or children and young people in any way. It primarily focuses on the order of service in Rev. Mr. Binney's church and provides a description of the music and worship practices.</t>
  </si>
  <si>
    <t>http://data.open.ac.uk/led/lexp/1435609824554</t>
  </si>
  <si>
    <t>The Rev. Mr. Cleaver, precentor of St. Asaph, wished to consult me upon erecting a new organ in that cathedral. On my way thither, I passed through Chester, and had a few moments to spare for viewing the venerable minster. The service was performing, and I was much pleased by the reception I had from Mr. ‚Äî, the organist, who was the conductor. My stay was too short to judge of the singing, but from the low stipends of the choir-men, I fear their ability in singing at sight has not much improved since the time of Handel. How different the conduct of the precentor of St. Asaph, who, out of his own purse, spares no expense to have her service well performed!</t>
  </si>
  <si>
    <t>The passage does not mention childhood, youth, or children in any way. It focuses on the consultation for erecting a new organ, a visit to a minster, the service being performed, and the conduct of the precentor.</t>
  </si>
  <si>
    <t>http://data.open.ac.uk/led/lexp/1437737729211</t>
  </si>
  <si>
    <t>Since my ordination I have, with great reluctance, and under considerable pressure from old friends, broken through my rule of never playing in public. Once at St. Peter's, Stepney, where I was curate for a short time I played at a concert, got up for the edification of the parish, in the school-room. The people, I think, were too much surprised thoroughly to enjoy me in so completely novel and unexpected a character.</t>
  </si>
  <si>
    <t>The passage does not cover the theme of childhood/youth or describe or mention childhood/youth or children and young people in any way. It discusses the author's experiences as an adult, specifically about breaking their rule of never playing in public.</t>
  </si>
  <si>
    <t>http://data.open.ac.uk/led/lexp/1448311594480</t>
  </si>
  <si>
    <t>[I]s congregational singing desirable? Go with me to the Nicolai Church in Leipzig, and look down from the upper gallery upon a congregation of fifteen hundred or two thousand persons; see them with hymn books open, apparently unconscious of those around, listen to their rough and uncultivated voices, in time and tune, or out of time and tune, joining with the loud pealings of the deep diapasons, rolling through the arches of the great building, and filling the whole with a mighty chorus of sound; mark the movings of your own spirit, and you will not need an answer to the question from another.</t>
  </si>
  <si>
    <t>http://data.open.ac.uk/led/lexp/1434020718725</t>
  </si>
  <si>
    <t>Letter from Bunsen to his wife, Aachen: Monday Morning, 10th August, 1845 - I drove on with the King (the Queen remaining in the Palace of Bruhl) through Cologne to Aachen, where the King alighted at the house of the President von Wedel, and held a great reception ; an hour afterwards to supper, which proved dinner to me, and was very welcome. Then appeared a procession of torches, with singing, and acclamations animated and general. To-day at ten o'clock the King proceeds to the frontier. Immediately after Queen Victoria's departure, the King will accompany his Queen to Ischl, and I shall then be free in about a week from this time.</t>
  </si>
  <si>
    <t>http://data.open.ac.uk/led/lexp/1438525989298</t>
  </si>
  <si>
    <t>Three months later, Harris did mount ‚ÄúWerther" at Covent Garden, with the Chicago cast, for the rentree of Jean de Reszke; but the opera failed to please. Not even the genius of the artist could invest with enduring interest a work consistently sombre, undramatic, and dull. Yet, taken individually, his impersonation was, in its way, one of the supreme achievements of his career. His voice at this period was at its very finest; nor shall I ever forget his wonderful singing and acting in the duet of the third act, where ‚Äúhis beautiful tones fairly compassed the entire gamut of passionate longing and despair.''</t>
  </si>
  <si>
    <t>The passage does not cover the theme of childhood/youth or mention children or young people in any way. It discusses the staging of an opera and praises the performance of an artist.</t>
  </si>
  <si>
    <t>http://data.open.ac.uk/led/lexp/1437992265363</t>
  </si>
  <si>
    <t>I looked round upon the silent audience whilst these astonishing scenes were passing before me; the whole assembly was motionless - all seemed to be solemnised by the august spectacle - seemed almost to share in the devout contemplation and trance-like worship of the holy knights. Every thought of the stage had vanished nothing was further from my own thoughts than play-acting. I was sitting as I should sit at an oratorio, in devout and rapt contemplation. Before my eyes had passed a symbolic vision of prayer and ecstasy, flooding the soul with overpowering thoughts of the Divine sacrifice and the mystery of unfathomable love.</t>
  </si>
  <si>
    <t>The passage does not mention childhood or youth, children, or young people. It focuses on the author's experience during a solemn and awe-inspiring spectacle, with thoughts of prayer, sacrifice, and divine love.</t>
  </si>
  <si>
    <t>http://data.open.ac.uk/led/lexp/1451946082899</t>
  </si>
  <si>
    <t>In the year 1869, Wagner was staying at Lucerne, busy with the composition of his famous Tetralogy. His Bavarian Majesty, desiring to give the Saxon Master a birthday treat such as would delight his soul, specially engaged the famous French stringed quartet (Messrs. Maurin, Colblain, Mas, and Chevillard) which at that time enjoyed the reputation of interpreting Beethoven's three last quatuors with supreme intelligence and felicity. Early in the morning of the 22nd May, Wagner's natal day, these executants were introduced into the composer's house, by the connivance of a member of his family, about an hour before he had risen from his bed. They softly tuned their instruments and took up a position in his breakfast-room, awaiting his appearance to strike up. What was his astonishment and pleasure when he came down to breakfast as usual in his duffel dressing-gown, to be received by the strains of a composition for which he entertained profound admiration and reverence ‚Äî one of the Posthumous Quartets ‚Äîperformed by artists of such surpassing ability! For a few seconds he stood, as though turned to stone, mouth and eyes alike wide open; then, suddenly recognising Maurin, whom he had known and frequently heard in Paris, he rushed up to him with open arms and embraced him, fiddle and all. The French musicians spent the whole day with Wagner, during which they played at least a dozen quartets for his delectation. He, on his art, feasted them right royally, and during dinner proposed two toasts in eloquent language ‚Äî one to "his Royal benefactor," and the other to "the greatest of French musicians, Camille Saint-Saens."</t>
  </si>
  <si>
    <t>The passage does not cover the theme of childhood/youth or mention childhood/youth or children and young people in any way. It mainly focuses on Richard Wagner, his birthday celebration, and his interaction with the French stringed quartet.</t>
  </si>
  <si>
    <t>http://data.open.ac.uk/led/lexp/1450273943006</t>
  </si>
  <si>
    <t>Madame Alboni was the next very fine singer who visited America. Oh, what a glorious contralto voice was hers ! It was of a silk-velvet quality (if I may be allowed to use such a figure of speech), with deeply sympathetic, expressive tones resembling very markedly the lovely reedy tones of a violoncello. Moreover, what technical wonders Alboni could accomplish with that voice! Her colorature in songs like Una Voce created the same effect as a Carnaval de Venise performance on the violin.</t>
  </si>
  <si>
    <t>The passage does not mention childhood/youth or children and young people. It focuses on a singer's voice and technical abilities.</t>
  </si>
  <si>
    <t>http://data.open.ac.uk/led/lexp/1437731100795</t>
  </si>
  <si>
    <t>WHEWELL‚ÄôS ability was of a truly cosmic and universal character, but nature had denied him one gift the gift of music. He always beat time in chapel, and generally sang atrociously out of tune. I do not think he had any ear; music to him was something marvellous and fascinating; he could talk learnedly on music, admire music, go to concerts, have music at his house, worry over it, insist upon silence when it was going on ; and yet I knew, and he knew that I knew, that he knew nothing about it; it was a closed world to him, a riddle, yet one he was incessantly bent upon solving, and he felt that I had the key to it and he had not. On that night I played ERNST'S "Elegie," not quite so hackneyed then as it is now, and some other occasional pieces by ERNST, in which I gave the full rein to my fancy. The Master left his company, and taking a chair in front of where I stood, remained in absorbed meditation during the performance. I was naturally a little elated at this mark of respect shown to an unknown freshman in the presence of so many "Heads" of Houses and the elite of the University. I played my best and indulged rather freely in a few more or less illegitimate dodges, which I thought calculated to bewilder the great man. I was rewarded, for at the close DR. WHEWELL laid his hand upon my arm. "Tell me one thing; how do you produce that rapid passage, ascending and descending notes of fixed intervals?" I had simply as a tour de force glided my whole hand up and down the fourth open string, taking, of course, the complete series of harmonics up and down several times and producing thus the effect of a rapid cadenza with the utmost ease; the trick only requires a certain lightness of touch, and a knowledge of where and when to stop with effect. I replied that I had only used the series of open harmonics which are yielded, according to the well-known mathematical law, by every stretched string when the vibration is interrupted at the fixed harmonic nodes. The artistic application of a law which, perhaps, he had never realised but in theory seemed to delight him intensely, and he listened whilst I repeated the cadenza, and again and again showed him the various intervals on the finger-board, where the open harmonics might be made to speak; a hairVbreadth one way or the other producing a horrid scratch instead of the sweet, flute-like ring. It struck him as marvellous how a violinist could hit upon the various intervals to such a nicety, as to evoke the harmonic notes. I replied that this was easy enough when the hand was simply swept up and down the string as I had done, but that to hit upon the lesser nodes for single harmonics was one of the recognised violin difficulties. I then showed him a series of stopped harmonics, and played, much to his surprise, a tune in stopped harmonics. He was interested to hear that PAGANINI had been the first to introduce this practice, which has since become common property.</t>
  </si>
  <si>
    <t>The passage does not cover the theme of childhood/youth or describe or mention childhood/youth or children and young people in any way. It focuses on the character's musical abilities and interaction with DR. WHEWELL, but there is no mention of childhood/youth or children and young people.</t>
  </si>
  <si>
    <t>http://data.open.ac.uk/led/lexp/1433935895040</t>
  </si>
  <si>
    <t>Letter from Bunsen to his wife, The Hotel Baur, Zurich: 5th July, 1840 - The ancient popular customs of congregational and family worship have been renewed and practised in the first instance by those called Pietists, which are the Methodists of Germany, as Zinzendorf and Spangenberg answer to Wesley and Whitfield ; the meetings and societies established by them are gradually discarding the signs of separation and peculiarity, and the movement will gradually subside into general and popular feeling ; but as yet is met with a spirit of more freedom outside the German limits. The meeting began with a chorale‚Äî 'Will the day break in the East ? ' the singing was good, and the four several parts well carried out : and between the speeches, a verse of a hymn was introduced, to the general refreshment.</t>
  </si>
  <si>
    <t>The passage does not mention childhood or youth in any way. It discusses ancient popular customs of worship and the activities of certain religious groups.</t>
  </si>
  <si>
    <t>http://data.open.ac.uk/led/lexp/1448397101672</t>
  </si>
  <si>
    <t>But I am forgetting the psalmody. There is neither organ nor choir in Mr. Noel‚Äôs chapel. The singing is entirely Congregational, and is led by a precentor, who occupies a secondary pulpit in front of that of the minister, and who, in addition to his singing duties, reads the notices. He gives out the hymn, proclaiming its number, and also at the same time gives the name of the tune; then he reads a stanza which is immediately sung by all the people, and in like manner the succeeding stanzas are read and sung. It is not easy to see why the stanza is read before it is sung, since all the people have hymn-books, and many of them also tune books. The singing of the psalms was as good as may be expected where choir tunes are used for congregational purpose. The tunes here were altogether too difficult for the people‚Äôs use; difficult in rhythmics and difficult in melodics. The attempt too, to sing in parts, was not in all cases productive of the greatest good; for example: We stood by the side of a young man who was furnished with a tune book containing only the bass part. In the first tune we sung out the bass with as much voice as we could conveniently command, but with the second tune we were unacquainted, and could not therefore join in the exercise. This was observed by the young man, who drew near and held out his bass part, thus enabling us to sing. But he, while he was looking carefully first at his hymn book and then to his tune book, so as to be sure and be right, was, with his bass part before him, singing all the way the treble part, two octaves below the pitch! How a little knowledge may expose one‚Äôs ignorance! The general effect of the singing was, notwithstanding these drawbacks, very good, vastly better than some of the attempts at musical display which we have witnessed in churches in England and on the Continent; and if it was not musically attractive, it was religiously edifying, and served to revive the affections and lift them upwards. The standing position was observed in singing, and the sitting position in prayer. The people generally had Bibles, and often referred to the texts which the preacher quoted.</t>
  </si>
  <si>
    <t>http://data.open.ac.uk/led/lexp/1518780616407</t>
  </si>
  <si>
    <t>In the evening the Theatre of S. Carlo re-opened [after Easter] with a new opera, and a splendid ballet.</t>
  </si>
  <si>
    <t>The passage does not cover the theme of childhood/youth or mention children or young people. It solely describes the reopening of a theater with a new opera and a ballet.</t>
  </si>
  <si>
    <t>http://data.open.ac.uk/led/lexp/1446674822352</t>
  </si>
  <si>
    <t>During my brief sojourn in Pesth on the above-mentioned occasion and in connection with the so-called "Reconciliation Week," I underwent a very curious and exceptional musical experience, chiefly worth recalling because so pre-eminently illustrative of the wild excitement then prevailing throughout all classes of Hungarian society, and finding vent in extravagances of action that struck me at the time as all but incompatible with sanity of mind in their perpetrators. One of the fetes organised by the patricians and artists of Pesth in honour of the great national rejoicing was announced under the amazing title of "A Fools' Evening, given by the Committee of Folly," and came off one Sunday evening in the Grand Redoute, with the co-operation of over five thousand persons of both sexes, one and all earnestly bent upon proving themselves, in appearance and behaviour, bereft of their senses. The entertainment lasted ten hours; and I am bound to say that, from beginning to end, it was an uninterrupted and kaleidoscopic display of more or less humorous insanity...After the possessor of a voucher (himself necessarily travestied into some maniacal seeming) had passed the ordeal of examination by the Committee, stationed on the grand staircase, he was received with triumphal blasts, at the main entrance to the hall, by a "Mad Orchestra" consisting of ten bugles, eight side-drums, and one violin... A second later they "jumped to the eye," as the French idiom hath it, on a raised platform at the further end of the hall, pent up in an enormous built cage some twenty feet high, and constituting an orchestra, eighty in number, assiduously engaged in performing The Beautiful Blue Danube. The disguises were admirable, and had been allotted to the wearers in such sort as to intensify the general incongruity suggested by furred and feathered music-makers. For instance, the leading flautist was an elephant, whose aspect whilst diligently blowing his Querpfeife under his trunk was irresistibly comical. The triangle was being gravely tingled by a Royal Bengal tiger of alarmingly truculent mien ; a portly old lion, his tail comfortably adjusted across his knee, led the violoncelli ; a solemn pelican was tooting the French horn, its mouthpiece inserted in the side of his bill ; the drums were being administered to by a mild-eyed grey bullock of the true Banat breed ; side by side, amongst the first violins, were a bear, a colossal perch, and a frog of prediluvian dimensions ; the two bassoons were deftly handled by a mammoth spider and a shiny sturgeon, whilst a giant prairie tortoise clashed the cymbals as though that were the exclusive function to fulfil which was his inborn mission in life. The leader, a famous German chef d'orchestre ‚Äî appeared as a gorilla of unexampled hideousness, quite the most appalling creature my eyes had ever thitherto beheld; and he conducted with a mimic knotted club formidably suggestive of "homicide with intention.'' The whole tableau was irresistibly provocative of convulsive and inextinguishable laughter. Moreover, facing this zoological band, at the opposite end of the hall was installed another "full" orchestra, consisting of life-size puppets set in motion by machinery, and occupying the lid of a Brobding-nagian musical box, the inside of which was tenanted by a real live military band in full play, so that its strains, produced by an unseen agency, seemed to proceed from the dolls, whose conductor, a singularly limber automaton, rivalled his dos-a-dos, the gorilla, in wildly energetic action. Taken in connection with the practice of the divine art, the orchestral menagerie was the funniest sight a musician could hope to look upon in the flesh. Of the puppet band one wearied readily; not so of the harmonious wild beasts, whose infinite variety'' custom " could not stale."</t>
  </si>
  <si>
    <t>The passage does not cover the theme of childhood/youth or mention childhood/youth or children and young people in any way. It primarily describes a musical event and the eccentricities of the performers and their costumes.</t>
  </si>
  <si>
    <t>http://data.open.ac.uk/led/lexp/1434637315387</t>
  </si>
  <si>
    <t>Letter from Mrs. Delany to Mrs Dewes, Clarges Street, April 3, 1744 - To-day I shall have a treat that I shall most ardently wish you and my mother your share of. Handel, my brother, and Donnellan dine here, and we are to be entertained with Handel's playing over Joseph to us. How often and how tenderly shall I think of my Benjamin!</t>
  </si>
  <si>
    <t>The passage does not mention or describe childhood/youth or children and young people in any way. It primarily focuses on a social gathering with adults and the anticipation of Handel's music.</t>
  </si>
  <si>
    <t>http://data.open.ac.uk/led/lexp/1437843751491</t>
  </si>
  <si>
    <t>In short, expectation was wound up to its highest pitch, when he suddenly arrived, in bad health, and immediately gave a performance at the Opera-House, on March 9th, 1831. The calm and judicious veteran of the Royal Conservatory of Music in Belgium, M. FETIS, who knew him well, and heard him often, and to whose work I am so much indebted for the present sketch, can find no other words to express the sensation which he created on his first appearance at Paris than " universal frenzy." The whole city flocked to hear him, the professors and virtuosi crowded round him on the platform, as near as they dared approach, in order to watch him play, after which they were no wiser than before. At the end of each piece the whole audience, it is said, rose en masse to recall him ; the tongue of envy forgot to wag, and rivalry was put out of court. It was hoped he might have thrown some light upon certain prodigious violin studies which he had published, and which had long been known at Paris. No one could play them, or even conjecture how some of them were to be played; nor did PAGANINI reveal the secret, which lay, no doubt, partly in a peculiar way of tuning the instrument, as well as in a length and agility of finger which he alone possessed.</t>
  </si>
  <si>
    <t>The passage does not cover the theme of childhood/youth or mention children or young people. It discusses the arrival and performance of a musician, PAGANINI, and the reaction he received from the audience and fellow musicians.</t>
  </si>
  <si>
    <t>http://data.open.ac.uk/led/lexp/1438780706972</t>
  </si>
  <si>
    <t>The principal star of the season, Madame Sontag, next appeared, inspired by her Parisian honours, in Donizetti's "Don Pasquale," accompanied by the ever welcome ever great Lablache, together with Calzolari and Beletti. Each shining nightly in popular favour, they composed a charming constellation in this gay little opera. Madame Sontag was received on her rentree as only Jenny Lind had been received of late years. The London audience not only acknowledged its own gratification for the past in this reception, but its sense also of the triumph in the French capital. She appeared as fresh, young, and girlish in her buoyancy as ever. The magic effects of the "fontaine de jouvence," that enviable marvel, seemed still upon her. In brilliancy of execution, in delicacy and taste, she even appeared to have gained somewhat by her fresh experiences.</t>
  </si>
  <si>
    <t>The passage does not cover the theme of childhood or mention childhood, youth, or children. It focuses on Madame Sontag, her performances, and her reception in the London and Parisian opera scenes.</t>
  </si>
  <si>
    <t>http://data.open.ac.uk/led/lexp/1437729348025</t>
  </si>
  <si>
    <t>The musical parties at Brighton were a source of very mixed satisfaction to me. I believe I always had the instinct of a virtuoso, and I certainly had the irritability and impatience of one. It was not de rigueur at Brighton to listen to anyone, but I never could bear playing to people who did not listen. In mixed companies I resorted to every conceivable trick and device to ensnare attention; and I am quite aware as STERNDALE BENNETT, who accompanied the first solo I ever played in a public concert room, told me some years afterwards that I injured my style by a partiality for crude and sensational effect, which my better judgment even then revolted from.</t>
  </si>
  <si>
    <t>The passage does not cover or mention childhood/youth or children and young people. It focuses on the author's experience with musical parties and their desire for attention while performing.</t>
  </si>
  <si>
    <t>http://data.open.ac.uk/led/lexp/1438428449081</t>
  </si>
  <si>
    <t>I went to Paris expressly to attend this most interesting premiere, which took place on November 28, 1888. Seats were not only at a high premium but virtually unobtainable, and I owed the possession of mine to the courtesy of Jean de Reszke. Many a time I have looked upon the heavily gilded and slightly sombre interior of the Paris Opera-house, but never when it contained such an audience, such a gathering of famous men, of elegant, jewel-bedecked women, as appeared there on that memorable night. The grandes dames of the French aristocracy were present, displaying a sartorial splendor that recalled the halcyon days of the Second Empire, and what that implied I can only leave my fair readers to guess. On taking the conductor's seat, Gounod was overwhelmed with acclamations. His calm, serene countenance wore an encouraging smile, and no one would have dreamed that the veteran composer was as anxious as though it were the first performance of a brand-new opera. At the outset, indeed, every one was nervous. Many years had elapsed since Mme. Patti had appeared at the Opera, and, often as she had enacted Juliette - this was the first time she had sung the part in French; in the waltz air ‚Äî long one of her favorite concert-pieces ‚Äî she did what was for her the rarest imaginable thing: she made a slip that carried her four bars ahead of the accompaniment (‚ÄúElle sautait quatre mesures!‚Äù as Gounod subsequently put it). Yet, thanks to her extraordinary presence of mind, the great prima donna regained her place so quickly that probably not twenty persons in the audience noticed the error. Moreover, she sang the whole waltz with such grace and entrain that an encore was inevitable, and on the repetition her rendering of it was the most brilliant I have ever heard her give. The youthfulness and charm of her assumption were astounding, while her fine acting in the more tragic scenes indicated a startling advance in histrionic force over her effort in the same opera ten years earlier. The new Romeo proved worthy of his association with this perfect Juliette. The mere fact that it was Jean de Reszke may be deemed sufficient guarantee of that to-day; it is not easy, however, to convey an idea of the striking revelation which his impersonation offered as, step by step, scene by scene, it unfolded itself for the first time upon the same plane with Patti's exquisite conception. Every attribute that distinguished the one arose, strong and clear-cut, in the other. Never before, at least in their operatic mold, had the hapless Veronese lovers been so faultlessly matched. Where was ‚Äúmonotony‚Äù, where was ‚Äútedium‚Äù, now? The interest of that delicious sequence of love-duets acquired a fresh intensity, and became ‚Äúcumulative" in such a degree that the final scene in the tomb formed a veritable climax of musical as well as dramatic grandeur. The genius of Gounod stood in a new light; and his personal triumph on this occasion was a fitting corollary to that of the great artists who were his chief interpreters. Again and again did they appear before the curtain, hand in hand, an illustrious trio, ‚Äî to be converted into an illustrious quartet after Edouard de Reszke had invested with his own unique organ notes the grateful phrases of Frere Laurent. From first to last, it was a historic performance.</t>
  </si>
  <si>
    <t>The passage does not cover the theme of childhood/youth or mention children and young people. It focuses on the premiere of an opera and the performances of famous artists and the audience's reactions to them.</t>
  </si>
  <si>
    <t>http://data.open.ac.uk/led/lexp/1518783958911</t>
  </si>
  <si>
    <t>In the evening to the theatre. M. Huet from the Opera Comique of Paris drew a full house. He played Adolphe, and Jean de Paris, in the originals, from which Matrimony and John of Paris have been translated; but I thought him very tame and insipid after the delightfully spirited performance of Elliston in the same parts;‚Äîwho is so happy in the combination of heart and feeling with vivacity and whim; and inimitable in the management of dry humour and playful raillery.</t>
  </si>
  <si>
    <t>http://data.open.ac.uk/led/lexp/1448659006435</t>
  </si>
  <si>
    <t>When the societies had assembled in the large hall of the ‚ÄúRath-haus,‚Äù they were addressed by the ‚ÄúBurgermeister,‚Äù (Mayor) who, in a short speech, bid the singers welcome to the town. He met an immediate response, in the three times ‚ÄúHurrah for Dusseldorf,‚Äù which the assembled singers immediately raised, and in which they were joined by the multitude without, in cheering loud and long. As soon as silence was restored, the President of the ‚ÄúConcordia‚Äù Society from Bonn, replied to the speech of the Mayor, in the name of the assembled multitude. This speech was also followed with the flourish of trumpets and drums, and the merry shoutings ‚ÄúHuzza for Dusseldorf,‚Äù ‚ÄúHuzza for the Burgermeister,‚Äù ‚ÄúHuzza for the singers,‚Äù &amp;amp;c.</t>
  </si>
  <si>
    <t>http://data.open.ac.uk/led/lexp/1438769699545</t>
  </si>
  <si>
    <t>Her Majesty's Theatre, then, opened on the 15th of March, with Alboni, now in the height of her popularity, as Cenerentola. The success of this great singer was necessarily triumphant; and the season, in appearance at all events, could not have commenced under happier auspices. The public is a child in many respects‚Äî in many respects, too, a spoiled child, a very spoiled child. It cried still for its favourite toy ‚Äî Jenny Lind. However brilliant the new toy placed before it for its delectation and amusement, it would not take to it as, under other circumstances, it might have done. The favourite image and idol of the last two years was ever in its thoughts. However eminently successful as was the debut of Mademoiselle Alboni at Her Majesty's Theatre, it hardly carried with it that prestige to which it was fairly entitled.</t>
  </si>
  <si>
    <t>The passage does not cover the theme of childhood/youth or mention children and young people. It primarily discusses the opening of Her Majesty's Theatre, the success of singer Alboni, and the public's attachment to Jenny Lind.</t>
  </si>
  <si>
    <t>http://data.open.ac.uk/led/lexp/1434114208507</t>
  </si>
  <si>
    <t>Letter from Bunsen to Baron Stockmar, Wednesday: 4th February, 1852 - I heard the two speakers last night. The House was divided in appreciation : yet I am convinced that when the House and the nation shall have read and digested the documents, Lord P. will be allowed to have been in the wrong. That was the impression with which I retired at half past eight, to hear the reading of the ' Midsummer Night's Dream '(incomparable even with recollections of Ludwig Tieck) by the person of most genius in England‚ÄîMrs. Fanny Kemble, intermingled with the magic tones of Mendelssohn : thus to forget for some hours the whole misere.</t>
  </si>
  <si>
    <t>http://data.open.ac.uk/led/lexp/1450217142535</t>
  </si>
  <si>
    <t>While on the subject of musical conventions and New England singers, I wish to interject a remark,‚Äînot as a compliment on the one‚Äô hand, nor as a defamation on the other,‚Äî namely: in the conventions it was often the case that Rossini‚Äôs Stabat Mater was performed, and I can aver that the most perfect singing of the two quartettes (concerted) in that work was often done by Mrs. H. M. Smith, soprano; Miss Annie Louise Cary, alto; Mr. James Whitney, tenor; Mr. Myron Whitney, bass. The intonation of those singers was as positively perfect as any musician could desire to hear. In contradistinction, I think no musician can speak favorably of the performance of the same works by any combination of so-called great or distinguished artists that he has since heard.</t>
  </si>
  <si>
    <t>The passage does not cover the theme of childhood/youth or mention children and young people. It primarily discusses musical conventions, performances, and the singers involved.</t>
  </si>
  <si>
    <t>http://data.open.ac.uk/led/lexp/1438615349115</t>
  </si>
  <si>
    <t>The only substitute to be found for the announced opera was Donizetti's unfortunate "Adelia," which, as I have recorded, had not been successful on its production during the previous year. When revived for the opening of the season, on the 9th of March 1844, it was supported again by Madame Persiani; Corelli, the new tenor, appearing in the part originally sustained by Conti. Persiani, though now somewhat on the wane, was one of the favourites of the day. Corelli was generally pronounced a pleasant tenor, fitted for the Nemorinos of the stage, and so far an acquisition. But "Adelia," although "backed up" by one of the most successful choreographic displays ever witnessed on the boards of Her Majesty's Theatre, would not, could not attract. It lingered on for a few nights, when it was deemed advisable to bring out the promised opera of "Zampa," even without Fornasari.</t>
  </si>
  <si>
    <t>The passage does not mention childhood or youth in any way. It is focused on discussing operas and performers at Her Majesty's Theatre.</t>
  </si>
  <si>
    <t>http://data.open.ac.uk/led/lexp/1450194336026</t>
  </si>
  <si>
    <t>In the winter of 1846 the first moderately complete orchestra, known as the Steyermark Orchestra, came to the United States from Europe. They numbered about twenty men, good players, with Francis Riha as first violin and director, who afterward became the second violin of the Mendelssohn Quintette Club. They played mostly light dance music, overtures, potpourris, and solos. They did everything with great ‚Äú chic ‚Äù or ‚Äú snap,‚Äù which was a new thing to our people. Riha was an exceedingly handsome young man, graceful in every motion, very talented in composition, and a fine violinist The artists wore the picturesque Steyermark country uniform. They had little clinking, cymbal-like bits of metal attached to the heels of their long boots, and when playing certain characteristic pieces they used to knock their heels together and produce a clear, lively sound which ‚Äú took ‚Äù with the audience. They played nightly for about a month in the old Melodeon and then went off on a concert tour.</t>
  </si>
  <si>
    <t>The passage does not cover the theme of childhood/youth or describe/mention childhood/youth or children and young people.</t>
  </si>
  <si>
    <t>http://data.open.ac.uk/led/lexp/1517847254380</t>
  </si>
  <si>
    <t>[Letter VIII] It is very rare at Rome to find a meeting of a few individuals which is not disturbed by a quarrel, often terminating with the coltellate. At Florence, on the contrary, on occasion of their many ceremonies and public f√™tes, frequently the largest crowds assemble peaceably: on the festival of the Assumption, especially, the inhabitants of Florence and its environs assemble early in the morning in the vast and delicious walks of the Casinos, on the borders of the Arno. There all ranks are mingled and confounded by pleasure: the day is passed in joy; the air resounds with songs, and with the sounds of the musical instruments which animate the steps of the dancers; and in the shade of the pines and chesnut-trees small parties seat themselves on the turf to enjoy a rural repast. The festival frequently extends far into the night, but there is not a single instance of a quarrel attended with bloodshed; and yet there are more than twenty thousand persons collected and enclosed in one place:‚Äîthis made me love the Tuscans.</t>
  </si>
  <si>
    <t>The passage does not cover the theme of childhood or mention children or young people. It primarily discusses the peaceful gatherings and festivals in Florence.</t>
  </si>
  <si>
    <t>http://data.open.ac.uk/led/lexp/1462038377036</t>
  </si>
  <si>
    <t>We were also present during public worship in churches at other places, as Leyden, and The Hague, but a description of one is a description of all. At Amsterdam and Rotterdam the same general style of church-singing prevails.</t>
  </si>
  <si>
    <t>The passage does not describe or mention childhood/youth or children and young people. It talks about public worship in churches in different places and the style of church-singing.</t>
  </si>
  <si>
    <t>http://data.open.ac.uk/led/lexp/1438262963296</t>
  </si>
  <si>
    <t>I first heard him play on April 6, when he went to the Royal Academy to hand over to the committee of management the sum of ¬£1100, raised through the efforts of Walter Bache for the foundation of a ‚ÄúLiszt scholarship" at that institution. The shout of joy uttered by the students when he sat down at the piano was something to remember. It was followed by an intense silence. Then the aged but still nimble fingers ran lightly over the keys, and I was listening for the first time in my life to Franz Liszt. To attempt to describe his playing, after the many well-known Weimar pupils and distinguished writers who have tried to accomplish that task, would be mere presumption on my part. Even at seventy-five, Liszt was a pianist whose powers lay beyond the pale to which sober language or calm criticism could reach or be ap- plied. Enough that his greatest charm seemed to me to lie in a perfectly divine touch, and in a tone more remarkable for its exquisitely musical quality than for its volume or dynamic force, aided by a technique still incomparably brilliant and superb.</t>
  </si>
  <si>
    <t>The passage does not cover the theme of childhood/youth or mention children or young people. It focuses on the experience of the narrator hearing Franz Liszt play the piano and describing his playing style.</t>
  </si>
  <si>
    <t>http://data.open.ac.uk/led/lexp/1448709417506</t>
  </si>
  <si>
    <t>At the close of the concert, the most exciting scene perhaps of the whole four days was witnessed, namely, the announcement of the successful competitors in song, and the presentation of the prizes. A half-circle was formed around the prize committee, who had taken seats around the stage just in the rear of the table on which were placed the shining vessels of gold and silver. Amidst the loudest shouts the Burgermeister Hammers ascended the tribune to announce the decision of the judges. [...] Each of these announcements was received with the waving of banners, the blast of trumpets, the rolling of drums, and the loud cheering of the multitude, which continued while the Mayor took from the table the prize, as it was announced, and handed it to the President of the Society to which it had been awarded. As soon as the cheering would permit, the President of the Bonn ‚ÄúConcordia‚Äù jumped upon the tribune and called for three times ‚ÄúHurrah, and long life and prosperity to the friends in Dusseldorf,‚Äù to which a most enthusiastic response was given. These ceremonies were all over by about ten o‚Äôclock[.]</t>
  </si>
  <si>
    <t>The passage does not mention childhood or youth at all. It focuses on the conclusion of a concert and the announcement of successful competitors and presentation of prizes.</t>
  </si>
  <si>
    <t>http://data.open.ac.uk/led/lexp/1438771823978</t>
  </si>
  <si>
    <t>The night of Thursday, May the 18th, 1849, did really witness her "last appearance upon any stage." Jenny Lind retired in earnest, not, it is true, from the exercise of her profession, but from the theatrical boards, and this in the very zenith of her powers. Never perhaps during the whole of her career was there an occasion on which she bore away so great a triumph as when she appeared in the true sphere of her vocation for the last time This was a night of even unwonted sympathy and enthusiasm ‚Äî a night of applause that seemed to know no bounds ‚Äî a night of recalls, and again recalls, and one more last recall, as though the public could not part from her, or bear the thought of never looking upon her again. And so, with such heartfelt adieux, was Jenny Lind finally lost to the stage.</t>
  </si>
  <si>
    <t>The passage does not cover the theme of childhood/youth or mention children or young people in any way. It solely focuses on Jenny Lind's retirement from the theatrical boards.</t>
  </si>
  <si>
    <t>http://data.open.ac.uk/led/lexp/1433858849554</t>
  </si>
  <si>
    <t>On the 5th June, Bunsen had the high enjoyment of hearing the ' Messiah' of Handel for the first time as a whole : he had heard single pieces out of it, but in his earlier days the entire composition was never performed in Germany.' [...] 'Bunsen not only admired, but exulted in, the composition of the 'Messiah,'‚Äîlooking upon the man who selected the Biblical texts for Handel's great purpose under Handel's superintendence, as an epic poet.' [...] 'In the performance of the 'Messiah' on this occasion, it was still given to the hearers to receive the full impression of the opening, ' Comfort ye, my people,' from the voice and genius of Braham, with an effect and emphasis such as have now become matter of tradition ; for were the style of rendering the sense enfeebled or altered from that standard, then would the soul of Handel no more speak to posterity, as it has spoken hitherto.'</t>
  </si>
  <si>
    <t>The passage does not cover the theme of childhood/youth or mention children or young people. It discusses Bunsen's enjoyment and admiration of Handel's 'Messiah' composition.</t>
  </si>
  <si>
    <t>http://data.open.ac.uk/led/lexp/1448313674408</t>
  </si>
  <si>
    <t>The ‚ÄúTod Jesu‚Äù was performed on Wednesday by a choir and orchestra under the direction of Julius Schneider, in the Garnisonkirche; and on the Friday following by the ‚ÄúSing Academie‚Äù of Berlin, in their beautiful Hall. It was well done on both occasions, but was much the most effective in the ‚ÄúSing Academie.‚Äù The choir was in excellent order, and consisted of about two hundred vocalists; the solo singing, though not by great artists, was all in good style and keeping, and the orchestra were fully adequate to the work they had to do. The recitatives were accompanied by the pianoforte, and the songs and choruses by the orchestra. There was no organ on either occasion, and I find that it is not common to unite the organ with a choir performance. If an orchestra play an overture, they are not supposed to need the support of an organ, and if a choir sing a vocal motette, they are supposed to be able to sing it independent of instrumental aid; so that the organ is seldom heard, except when it is telling its own story, or sustaining and leading along the great congregation in the choral songs.Every seat was occupied; indeed it was necessary to secure tickets a day or two previous to the performance. The king was there, and both the sovereign and the people seemed to enter into the spirit of the music. The house was perfectly still, and there was not the slightest indication of applause; not because the music was not well executed, but because the usual method of manifesting approbation seemed to be inappropriate to the solemn state of feeling existing. It seemed indeed to be an occasion of deep solemnity ; all the members of the choir, male and female, were dressed in black, so that an appeal was made, through the eye as well as the ear, to the religious sympathies in view of the sufferings of the Son of God. I shall not attempt any analysis of the ‚ÄúTod Jesu.‚Äù With the exception of one chorus, and Luther‚Äôs chorale, it is, I believe, quite unknown in America[‚Ä¶]</t>
  </si>
  <si>
    <t>The passage does not cover, describe, or mention childhood/youth or children and young people in any way.</t>
  </si>
  <si>
    <t>http://data.open.ac.uk/led/lexp/1452185474546</t>
  </si>
  <si>
    <t>I recollect a performance of the music to the Midsummer Night‚Äôs Dream, under Richter‚Äôs direction, which was quite beautiful. I‚Äôve heard it many and many a time since, but never have I heard the nocturne invested with such poetry, such romance !</t>
  </si>
  <si>
    <t>The passage does not cover the theme of childhood/youth or mention children and young people. It describes a performance of music and emphasizes the beauty, poetry, and romance of the nocturne.</t>
  </si>
  <si>
    <t>http://data.open.ac.uk/led/lexp/1438424184434</t>
  </si>
  <si>
    <t>The proudest night of the month for Harris was that on which he revived ‚ÄúLes Huguenots‚Äù with a splendid cast, and in such fashion as to make old habitues declare that ‚Äúthe son had beaten the father at his own game." Imagine Jean de Reszke at this time as Raoul! Always remarkable for its refinement, distinction, and passionate warmth, his impersonation was just then peculiarly imbued with the spirit of the true Meyerbeer school. Alike in a vocal and a histrionic sense, it was supremely great. His "velvety" tones, fresh, clear, and mellow as a bell, were emitted with an unsparing freedom that would thrill the listener not once, but twenty times, in the course of a single scene. There was no saving up for the last act then; it was ‚Äúlaissez aller" throughout, with plenty to spare at the finish. And what tenderness, withal, in that famous grand duet of the fourth act! Not Mario himself had phrased the ‚ÄúTu m'ami, tu m'ami!" (this was still an Italian performance) with a greater wealth of delicious surprise and pent-up adoration. Little wonder that Nordica nearly lost her head through nervousness and emotion. It was the very first time she sang Valentine; she had studied the part in less than a week, and for a young, inexperienced artist,‚Äî so youthful, so pretty, so winning that she fascinated others beside Raoul,‚Äî her achievement was in the highest degree creditable. The fifth act, generally suppressed in England, was on this occasion duly given, but the noise of the firing and the smoke from the gunpowder proved too much even for Augustus Harris. It was subsequently omitted, as usual.</t>
  </si>
  <si>
    <t>The passage does not cover the theme of childhood/youth or mention children and young people. It focuses on a performance of 'Les Huguenots' and describes the talent and achievements of the performers.</t>
  </si>
  <si>
    <t>http://data.open.ac.uk/led/lexp/1452197697399</t>
  </si>
  <si>
    <t>Indeed he [Dr. Leopold Damrosch] was an enthusiastic apostle of what was then called " Zukunftsmusik " (Music of the Future), and one of the early champions of Liszt and Wagner. At these concerts the Soprano Soli were frequently sung by Dr. Damrosch's beautiful wife, Helene von Heimburg, a singer of rare accomplishments, and gifted with a most sympathetic voice. Her singing, for instance, of the part of "Die Jungfrau" in Schumann's Paradise and Peri still lingers in my memory, as I am sure it does in that of all who had the good fortune to hear it, as something singularly beautiful and touching.</t>
  </si>
  <si>
    <t>http://data.open.ac.uk/led/lexp/1447539837669</t>
  </si>
  <si>
    <t>Three or four of their best "brotherhoods," each under the leadership of a famous tenor-singer or supremely gifted fiddler, abide permanently in the capital [Bucharest], where during the fashionable season they are in considerable request at diplomatic dinner parties, and at the evening receptions already alluded to [...] But, once launched into the rendering of some fantastic doina or rollicking hora a surprising change accrues to their demeanour and facial expression; they draw themselves up cheerily ‚Äî almost proudly ‚Äî and take free elbow-room with the gestures of emancipate men, joyously conscious of their natural gifts and developed powers; their lugubrious physiognomies are illumiuated by beaming smiles; the droop, as though by magic, vanishes alike from shoulders, eyelids and mouth-corners. It is then that the art he all unreasoningly loves transfigures the laotar from a limp loafer into an eager executant of the strangest strains that ever startled and fascinated a cultured musical ear.</t>
  </si>
  <si>
    <t>The passage does not mention childhood or youth at all. It focuses on the transformation of adult performers during their musical performances.</t>
  </si>
  <si>
    <t>http://data.open.ac.uk/led/lexp/1438705014163</t>
  </si>
  <si>
    <t>In the same category can scarcely be classed the "Norma," which shortly followed, being first given by "Royal command," on the occasion of a state visit of the Queen to Her Majesty's Theatre, on Tuesday, the 15th of June. Doubtless there was a great charm in the new version given to the character by the gifted young singer, who made an unextinguished love for the faithless Pollione more conspicuous than the rage of the deceived and slighted woman ‚Äî in the bursts of emotion, which were rather those of agonised reproach than of implacable revenge ‚Äî in the mournfulness rather than the passion of her despair, and in the tender resignation of her self-sacrifice there shone the great artist. But the English public, ever loyal to their idols, had been accustomed to another delineation of the slighted Druid Priestess. It had long gazed with emotion upon the burning passion, the withering indignation, and the imposing grandeur of Grisi, and could not be taught to relish a new "treatment." The interesting picture of womanly devotion, womanly anxiety and suffering, even of womanly forgiveness, as painted by Jenny Lind, however touching to behold, was evidently contrary to stage tradition. Dilettanti disputed, with psychological acumen on both sides, as to the respective truthfulness of the rival impersonations of Grisi and Jenny Lind ; but the public remained comparatively unimpressed. The attempt, in face of a recognised and familiar type, was thought to have been a mistake. At all events, "Norma" could hardly be counted among Jenny Lind's unquestionable triumphs.</t>
  </si>
  <si>
    <t>The passage does not mention or describe childhood, youth, or children and young people in any way. It mainly discusses the performance of opera singer Jenny Lind and her portrayal of the character Norma, as well as the reaction of the English public to her interpretation. There is no connection to the theme of childhood/youth.</t>
  </si>
  <si>
    <t>http://data.open.ac.uk/led/lexp/1433968055401</t>
  </si>
  <si>
    <t>In rambling through the eastern part of London, on a Saturday, I was attracted by some curious sounds in the Jews' Synagogue. I ventured in, and found it a spacious place, the lower part occupied by men ; the women appearing behind a lattice work in the galleries. Having taken off my hat I was desired to put it on again. Each Jew has a little chest, from which he takes out his psalter, and a shawl to throw over his shoulders ; then puts down the lid, sits upon it, and joins the service. In a raised pew, in the centre, is placed a choir of five voices, who chant the psalms of David to Hebrew melodies. A youth of the name of Meets conducted the music, and sang with great taste ; but what attracted my attention most was a curious noise made by a young man who curtled, or grunted, an instrumental bass to the whole of the singing ; an attempt, no doubt, to imitate on the voice some of the ancient Jewish instruments. It was done with considerable skill, but had a most ridiculous effect. In a part of the service the congregation responded to the choir, in ejaculating notes, at regular intervals, which were dramatic and imposing. The priest retiring into the holy of holies, the principal singer introduced an air from the Zauberflote, by way of voluntary, or vocal display without any words. The priest then took from the ark the Levitical law, a roll of parchment highly decorated, which he unfurled with appropriate ceremonies. If the ancient Jewish melodies were as beautiful as those Marcello has handed down to us in his grand work of David's Psalms, the human voice must have been in a high state of cultivation in that early period.</t>
  </si>
  <si>
    <t>The passage does not cover the theme of childhood/youth or describe or mention childhood/youth or children and young people in any way. It primarily focuses on the author's observations and experiences at a Jews' Synagogue, including the music and rituals conducted by adults.</t>
  </si>
  <si>
    <t>http://data.open.ac.uk/led/lexp/1438706068692</t>
  </si>
  <si>
    <t>Since it was impossible to entertain any sound hopes of attraction from Verdi's "last new" opera. Mademoiselle Lind returned to her wonted triumphs (as did the theatre to its wonted "crushes"), by resuming the parts in which now, as heretofore, she was sure to be rapturously hailed by the public. To these was added the Susanna of the "Nozze di Figaro," to which character she brought not only her customary and recognised qualities as an accomplished singer, but the true Mozartian traditions. With these her early training had rendered her familiar, and subsequent study had confirmed the lesson. It was new to the public to listen to a singer so thoroughly imbued with the genius of Mozart, in one of his chefs d'oeuvre. Unlike many Italian singers, who considered that, in faithfully executing Mozart, they sacrificed themselves to the exigencies of an old- fashioned English predilection, Jenny Lind revelled in her music. Her whole soul was in the work.</t>
  </si>
  <si>
    <t>http://data.open.ac.uk/led/lexp/1452081756291</t>
  </si>
  <si>
    <t>I sang ‚ÄúMy ain kind dearie.‚Äù I heard afterwards that it was that song that had made Sir Arthur [Sullivan] my friend, for he mentioned it to Signor Randegger, and referred amusingly to the hoarse voice in which I sang it. The hoarse voice, alas, is mine still, and on the day of the competition it was even more like a raucous bass than it is now, for I had hardly recovered from a really dreadful cough from which I had been suffering all the winter. I was trembling as I finished playing and singing the last notes, and felt really giddy with excitement.</t>
  </si>
  <si>
    <t>The passage does not mention or describe childhood, youth, children or young people. It primarily focuses on the narrator's singing and their relationship with Sir Arthur Sullivan.</t>
  </si>
  <si>
    <t>http://data.open.ac.uk/led/lexp/1437737964896</t>
  </si>
  <si>
    <t>Again, at Saint James the Less, Westminster, at another school-room concert, I played. There I think the feelings of the audience were very mixed. A good many seemed scandalised at a parson playing the fiddle at all. Others were shocked at his performing thus publicly.</t>
  </si>
  <si>
    <t>http://data.open.ac.uk/led/lexp/1433076700181</t>
  </si>
  <si>
    <t>Black was a very pleasant fellow, enjoyed his pipe and a jug of mild ale, was fond of music, and sang a good song. In the better sort of public houses it was not uncommon for half-a-dozen good voices to fire off song after song the night through. There was a singular humour in our friend Davy's performance of the following : ‚Äî 'I know that I went to the fair, The miller's daughter, Sue, was there ; Her beauty made me gape and stare, A woeful sight for John. I fell in love upon the place ; I told her my unhappy case ; Yet still she turned away her face, And bid me get me gone.' It was accompanied by a boon companion of his, with a twanging sound through the nose, like a pizzicato bass, that had a droll, and not unpleasing effect. My musical attainments always procured for me a hearty welcome.</t>
  </si>
  <si>
    <t>The passage does not mention childhood, youth, or children. It focuses on the pleasant personality, hobbies, and musical talents of the character 'Black' and the author's own musical abilities.</t>
  </si>
  <si>
    <t>http://data.open.ac.uk/led/lexp/1448282044001</t>
  </si>
  <si>
    <t>The second part consisted of the ‚ÄúSinfonie in C minor, by L. Von Beethoven‚Äù What a symphonie this is! We have often heard it, and it is well known in America. We will not attempt a description; we listened with intense interest to the whole of it, hardly daring to breathe in the piano and not having the power to do so in the forte passages. Is it strange then, that, whether ‚Äúin the body or out of the body‚Äù at its close, we should not be able to tell?</t>
  </si>
  <si>
    <t>The passage does not mention or describe childhood, youth, or children and young people. It solely talks about a symphony by Beethoven and the author's experience of listening to it.</t>
  </si>
  <si>
    <t>http://data.open.ac.uk/led/lexp/1452079882689</t>
  </si>
  <si>
    <t>[‚Ä¶] when I was asked to play, I naturally began with the ‚ÄúRondo Scherzando.‚Äù I wasn‚Äôt often nervous when I was asked to play in drawing-rooms, though I always hated having to perform a solo in public, in fact, I have always disliked public appearances, and the concerts I used sometimes to give myself always weighed on my mind like so many tons of lead till they were things of the past ! But on this occasion I felt a little excited, as if I were being put through my paces, for I realised that I must do my very best to live up to the musical reputation on which dear Mary Wakefield had almost risked her own. Her kind eyes shone with satisfaction as I played the last bars (the bars that sounded like a wink !) for she saw Mr. Lyttelton making his way up to the piano, evidently with the intention, to judge by the expression on his face, of making friends. And so he did. He beamed on me with that nice smile of his, and said something that put me very much at my ease. ‚ÄúDo tell me,‚Äù he said quite eagerly, ‚Äúwho is the composer of that charming Rondo. I don‚Äôt remember having ever heard it before.‚Äù</t>
  </si>
  <si>
    <t>The passage does not cover the theme of childhood/youth or mention children and young people. It primarily focuses on the narrator's musical performance and the reactions of the characters present.</t>
  </si>
  <si>
    <t>http://data.open.ac.uk/led/lexp/1448358276684</t>
  </si>
  <si>
    <t>[... W]e have had the unexpected pleasure of hearing [Mad. Sontag] again in the Bavarian capital [...] In Dresden, Breslau, Hamburg, Bremen, and other places, she has met with the warmest reception; and now, in Munich, she is receiving the highest approbation that can be bestowed. Increased prices, crowded houses, wreaths, bouquets and showers of flowers, greeting her whenever she appears, all testify to the high stand which she takes as an artist I have repeatedly seen her recalled after singing, three times, and even then the delighted multitude were hardly satisfied. [...] One cannot give attention to her singing without being delighted. To listen to her is like looking at the most beautifully variegated bouquet, or collection of flowers, that can be brought together; it is like the glittering plumage of the most brilliant of the feathered race; like the appearance of a thousand charming little girls of six years of age, wreathed with freshest roses, and dressed in purest white.</t>
  </si>
  <si>
    <t>The passage does not cover the theme of childhood/youth or mention children or young people. It primarily focuses on the singer's performance and the audience's reception of her.</t>
  </si>
  <si>
    <t>http://data.open.ac.uk/led/lexp/1448275023016</t>
  </si>
  <si>
    <t>In the afternoon we attended church at St Martin‚Äôs-in-the- fields; but as this communication is already sufficiently long, we will only speak of the organ-playing. It was in legitimate style, and formed a striking contrast to the Foundling Hospital organ. The true organ style was here given; like the organ at St. Paul‚Äôs and at Westminster Abbey, there was nothing light, trifling, and silly, but the lofty diapasons told their story with a dignity and a grandeur becoming the house of God. Truly the organ is a noble instrument, but it may be awfully degraded and sadly abused!</t>
  </si>
  <si>
    <t>The passage does not cover the theme of childhood/youth or mention children or young people. It primarily discusses organ-playing and the characteristics of the organ.</t>
  </si>
  <si>
    <t>http://data.open.ac.uk/led/lexp/1438781011456</t>
  </si>
  <si>
    <t>"Le Nozze di Figaro" was perhaps less effective than had been the revivals of other masterpieces of Rossini and Mozart. In spite of the quiet charm of Madame Sontag's Susanna, there was an evident unfitness of Mademoiselle Parodi for the part of the Contessa, as well as of Miss Catherine Hayes for that of Cherubino. The latter part requires a contralto, not a soprano; and this chef d‚Äôoeuvre accordingly flagged, in comparison with those operas which had preceded it. Nor was Coletti, who had been already welcomed back to his post as an old favourite, seen or heard to his customary advantage as the Count.</t>
  </si>
  <si>
    <t>The passage does not mention or describe childhood, youth, or children in any way. It focuses on the performance of opera singers in 'Le Nozze di Figaro'.</t>
  </si>
  <si>
    <t>http://data.open.ac.uk/led/lexp/1448658736891</t>
  </si>
  <si>
    <t>From this we went at ten o‚Äôclock to the ‚ÄúGrosser Kirche,‚Äù also Protestant. Here the house was larger, but the congregation smaller. The order of service was nearly the same; the organist acted also as precentor, or leader of the singing; besides him there was no choir; he, both by his instrument and his voice, caused himself to be heard.</t>
  </si>
  <si>
    <t>The passage does not mention childhood/youth or children and young people in any way.</t>
  </si>
  <si>
    <t>http://data.open.ac.uk/led/lexp/1438778151735</t>
  </si>
  <si>
    <t>I went over to Berlin in person to offer to the Countess my escort to London; and on Saturday, the 7th of July, this interesting debut took place, in Donizetti's "Linda di Chamouni." The Sontag once more trod those boards which had been the scene of her early triumphs. The sympathy her reappearance had created was evidenced by the enthusiastic, and it may be said, affectionate reception with which she was greeted by an overcrowded house. The cheering was universal, genuine, unusually prolonged. That she herself should be at first deeply affected, even to tears, at a greeting so heart-felt and spontaneous, was well conceivable. The revival of old memories, at those exciting and once familiar sounds, joined to the thought of the causes which had placed her in that arena, must have moved her pro- foundly. A glance at the box where sate the husband and children for whose sake this great and noble sacrifice had been made, gave her the necessary courage. Sontag subdued her emotion. In a few minutes she was once more the artist, and the artist alone. That a halo of interest was thrown around the high-placed lady, who had descended from her pedestal, and quitted the pride and charm of her social and domestic life to resume professional duties, long since laid aside, was perfectly intelligible. But it was not as the heroine of a romance of real life that Sontag reappeared; not as the Countess, who from well-appreciated motives had reassumed the dramatic mantle. It was as the artist alone that she had come to earn the suffrages of the public ‚Äî as the artist alone that she desired to be judged. It was to sound judgment, and not to mere curiosity and sympathy, however legitimately awakened, that she appealed. And in that judgment she found her reward. Her return to the stage was one long triumph. All had felt that it must be a marvel, if, after more than twenty years, this gifted prima donna could return with her powers unimpaired. Yet the marvel was here ‚Äî an unquestionable fact. Her voice was "as fresh, pure, and beautiful as ever." Madame Sontag brought back an artistic skill, matured and perfected by the continued study which, since her retirement, had been to her a labour of love. The beauty, which had exercised so great a fascination over an elder generation, was, strange to say, but little changed. It was remodelled rather than effaced, whilst the figure seemed almost untouched by time. The pleasing contour of the face, the beaming and expressive eye, and, above all, the winning smile which formerly had stolen away so many hearts, were all there. Men declared that with the most clear and searching of opera- glasses they could not give her more than five-and-twenty. She was, in truth, a living marvel! And, more strange than all, the Sontag who had been deemed by a former' generation somewhat deficient as an actress (although the most exquisite of soprano singers), was discovered to have warmth, animation, expression, even power, as a dramatic artist! The fascination of her histrionic talent came to be as great as that of her faultless execution. The public is said to be a "wayward" creature; but, on the contrary, it is extremely difficult to be moved from prepossessions once formed for good or for evil. Whatever change may supervene in an artist, the public is loath to admit a change into its own formed opinions. Sontag left the stage with the reputation of being "no actress." On her return, it was almost impossible to persuade this public, wedded to traditions, that she was (what really was the case) one of the most finished and exquisite histrionic artists.</t>
  </si>
  <si>
    <t>The passage does not cover the theme of childhood/youth or mention childhood/youth or children and young people in any way. The passage focuses on the return of the opera singer Sontag to the stage and her reception by the public.</t>
  </si>
  <si>
    <t>http://data.open.ac.uk/led/lexp/1434022483165</t>
  </si>
  <si>
    <t>Letter from Bunsen to his wife, Palace of Bruhl: Wednesday, 13th August, 1845 - Yesterday, the whole party went to the uncovering of the statue of the pride of Bonn, Beethoven. Speeches were made and songs sung, in the open air, on the space before the Minster at Bonn ; and then the King, with the two Queens, and Prince Albert, drove to the house which the latter had occupied in his University years,‚Äîafterwards through the Avenue of Poppelsdorf, and back to Bruhl, where dinner followed, the first at which Queen Victoria had been present ; for on the preceding evening, owing to official mismanagement, neither her waiting-women nor her clothes arrived till after eleven o'clock !</t>
  </si>
  <si>
    <t>The passage does not mention childhood, youth, or children in any way. It primarily discusses the uncovering of a statue, speeches, songs, and a dinner attended by Queen Victoria.</t>
  </si>
  <si>
    <t>http://data.open.ac.uk/led/lexp/1450209205450</t>
  </si>
  <si>
    <t>Mr. Hatton‚Äôs versatility was great. I remember an instance of it. One Saturday night in a Musical Fund concert, he played Mendelssohn‚Äôs D-Minor Piano Concerto,‚Äîthat being its first performance in Boston. Later, in the same concert, he sang some comic songs.</t>
  </si>
  <si>
    <t>The passage does not cover the theme of childhood/youth or describe or mention childhood/youth or children and young people in any way. It focuses on Mr. Hatton's versatility and a specific musical performance.</t>
  </si>
  <si>
    <t>http://data.open.ac.uk/led/lexp/1438437740936</t>
  </si>
  <si>
    <t>Both Jean de Reszke and Lassalle had been working hard at their parts all through the winter and spring. Toward the end they received valuable assistance in their studies from the veteran maestro al piano, Herr Saar, a well-known figure at Covent Garden for upward of a quarter of a century. This excellent musician‚Äî a genuine type of the old German school‚Äî was the conductor at Strasburg, and familiar with every note of Wagner's scores. He shared my intense enthusiasm on the subject of Jean de Reszke's ‚Äúpredestination'' for the great Wagner roles, and his joy over the approaching advent of the new Walther von Stolzing knew no bounds. I was often present when he came round to the Continental to do a morning's work with the great tenor. His good-humored face would be wreathed in smiles as he sat down to the piano; and when Jean sang the "Probelieder" or the ''Preislied," with a charm that gave them a new meaning, the old accompanist would gaze heavenward through his spectacles with a look of ecstasy that was far more eloquent than words. He objected to the cuts; he cordially disliked the Italian text; but he was aware that both were indispensable, and he had the satisfaction of knowing that we all agreed with him.</t>
  </si>
  <si>
    <t>http://data.open.ac.uk/led/lexp/1448315012079</t>
  </si>
  <si>
    <t>The congregational singing in the Kreuz-Kirche was excellent, that is, excellent congregational singing; but the organ was played with mighty power, and without variation of Piano and Forte. It seemed to support, bind together, and lead the people, who bore a somewhat similar relation to the organ, to that which a large factory wheel does to the water power by which it is moved. It seemed almost to take away from the people voluntariness or free agency, and to compel them onward in their song. It was certainly impossible for any one to commit any overt act of sin against the laws of time and tune, during such a torrent of sound as that which the organ poured forth.</t>
  </si>
  <si>
    <t>The passage does not mention or describe childhood/youth or children and young people in any way. It focuses on the quality of congregational singing and the power of the organ.</t>
  </si>
  <si>
    <t>http://data.open.ac.uk/led/lexp/1438249161833</t>
  </si>
  <si>
    <t>Here let me refer, par parenthese, to the English debut of Edouard de Reszke. That event properly belongs to 1880, when he appeared for the first time at Covent Garden as Indra in ‚ÄùLe Roi de Lahore‚Äù. He was then about twenty-six, and his noble bass voice had already developed in full splendor the richness of timbre and amplitude of volume for which it is remarkable. He lacked experience, of course; the art of later years was yet to come.</t>
  </si>
  <si>
    <t>The passage does not cover the theme of childhood/youth or mention children or young people. It focuses on an English debut of Edouard de Reszke and describes his voice and lack of experience.</t>
  </si>
  <si>
    <t>http://data.open.ac.uk/led/lexp/1438686868625</t>
  </si>
  <si>
    <t>Thus, amidst unusual discussion, turmoil, and agitation, the season of 1847 at length commenced on Tuesday, the 16th February, with Donizetti's opera, "La Favorita," and an entirely new ballet, composed by Paul Taglioni, under the title of "Coralia." "LaFavorita," although not entirely new to England, having been already performed at London both in French and English, was new to the Italian boards; and in its Italian form had all the interest of a novelty. Perhaps, thus given as it was with singers far superior to any heard in it in this country, and with a far more correct and powerful ensemble, the opera gained in popular favour rather than lost, through the familiarity of opera-goers with its melodies. Apart from the unwonted interest attached by all the friends and habitues of the long-cherished establishment, to the opening of Her Majesty's Theatre in face of the new opposition, considerable sensation was excited by the first appearance on the Anglo-Italian stage of Signor Gardoni. Much had been said of the strange adventures that had befallen the handsome and gentlemanlike young tenor during his brief musical career. His first appearance on the stage raised a battery of opera-glasses from every part of the house; a murmur of gratified expectation followed. The success of Gardoni on this occasion was undoubted. Both his principal solos, sung in the purest taste and with perfect feeling, were encored with enthusiasm. The attraction of his performance was felt by all. Voice, style, and expression were there. His talent as an actor was alone disputed; for these were already days when a singer, however great his merit as a vocalist, was expected (and justly, on the lyrical stage) to be a histrionic artist also. It became the fashion among some dilettanti to say that Gardoni was no actor. Still, even as an actor he was pleasing. His manner, his bearing, his feeling, his conception of parts were blameless. He lacked only one element ‚Äî power; he was not capable of bursts of passion.</t>
  </si>
  <si>
    <t>The passage does not cover the theme of childhood/youth or mention children or young people in any way. It discusses the opening of an opera and the performance of a young tenor, but it does not pertain to childhood or youth.</t>
  </si>
  <si>
    <t>http://data.open.ac.uk/led/lexp/1438600198307</t>
  </si>
  <si>
    <t>Hans Richter was wont to declare that Edward Lloyd was the first tenor to bring out in all its fascinating loveliness the exquisite vocal charm of the ‚ÄúPreislied‚Äù. That thought occurred to me when he was singing it at his farewell concert at the Albert Hall in December, 1900; and I was fain to admit that upon the operatic boards only Jean de Reszke had accomplished with this inspired melody what Edward Lloyd had done with it upon the concert platform.</t>
  </si>
  <si>
    <t>The passage does not mention childhood, youth, children, or young people. It primarily discusses the vocal abilities of Edward Lloyd and his performance of the 'Preislied' at a concert in 1900.</t>
  </si>
  <si>
    <t>http://data.open.ac.uk/led/lexp/1453049225205</t>
  </si>
  <si>
    <t>Imagine Joachim's feelings when in the evening, as he presented Hauptmann to the King, he had to hear His Majesty say to the delighted composer : " Ah, my dear Mr. Hauptmann, I am so glad to make your personal acquaintance. ... I have always been a great admirer of your excellent compositions. . . . There is especially a Sonata . . . I think it is in G ... which I am particularly devoted to. ... Such a lovely Adagio . . . Joachim must always play it twice to me; isn't that so, Joachim?" Of course, poor Joachim not only had to bow his assent, for the King could not have seen that, but audibly to express it!</t>
  </si>
  <si>
    <t>The passage does not cover the theme of childhood/youth or mention childhood/youth or children and young people in any way. It focuses on Joachim's feelings during a particular event where he had to hear the King's praise for Hauptmann's compositions.</t>
  </si>
  <si>
    <t>http://data.open.ac.uk/led/lexp/1438770629803</t>
  </si>
  <si>
    <t>Shortly after Easter appeared Mademoiselle Parodi, the favourite pupil and friend of the great Pasta. Upon her, it was said, the mantle of the illustrious prima donna had descended. Pasta herself had declared that, in the person of this object of her solicitude and her future hopes, she herself was to rise again before the world. These sentiments were repeated by Madame Pasta in a letter to me, in which she recommended ‚Äúla mia Teresa" to my care. The delight of the now aged prima donna in seeing herself revived in her favourite pupil, is apparent in every phrase. She writes: "Plena di riconoscenza;" and, in the fulness of her heart, exclaims, "Oh! beata I'lnghilterra! Che Dio la renda sempra piu felice!" The zealous and eager sympathy of the instructress with the pupil was unbounded. Mademoiselle Parodi appeared in one of the most favourite and celebrated characters of la Pasta, although the choice of this role de debut was bold and even dangerous. As has been seen in the quasi failure of Jenny Lind herself, the most popular and most adored of all prime donne of the time, in the part of Norma, it was impossible even for the most petted of pets to dare to undertake the task of rivalry, even in seeming, with the one who had been so long associated in English estimation with the true ideal of the Druid Priestess. Of all Madame Grisi's parts, Norma was the one in which no effort of rivalry was to be endured. The success of Mademoiselle Parodi, however, on her first debut, was in appearance very great. Moulded as her whole style, both as singer and actress, were upon her great prototype, she gave to a new generation an idea of the "Pasta" of their fathers; and, with old opera-goers, revived in some degree the memories of the past. Her voice was full and melodious, but " veiled," like that of her instructress, in its upper notes. Her acting was distinguished, as had been that of the Siddons of the operatic stage, by simple grandeur, rather than by fiery impulse. Her success, as has been said, was great on her appearance; but no evening of triumph filled the void left in the hearts of the public by the seclusion of Jenny Lind.</t>
  </si>
  <si>
    <t>http://data.open.ac.uk/led/lexp/1433775179776</t>
  </si>
  <si>
    <t>Letter from Bunsen to his Wife, Friday 19th October - Paretz is a small country residence, which the King inhabited when he was Crown Prince, and which the late Queen Louise particularly delighted in ; it consists of only two stories, with very few rooms; between the royal dwelling and the village consisting of a few houses there is a small park. No military guard approaches this peaceful spot. The King is himself magistrate (Schultze) of the village, and the whole life of the place proceeds in patriarchal simplicity. On the stroke of two o'clock, the High Chamberlain appeared, with staff and bow, before the King, who went straight in to dinner ; besides the Royal Family, the High Chamberlain, Prince Wittgenstein, von Humboldt, and another Chamberlain, no one was there but myself, and not one of the Ministers of State ever has been there. During dinner there was music in the antechamber, and the villagers were collected before the windows ; everything taken off the table was straightway given to them, and on rising each person of the royal family took fruit or cake from the dessert, to distribute with their own hands from the window.</t>
  </si>
  <si>
    <t>The passage does not cover the theme of childhood/youth or mention children or young people. It primarily focuses on the residence, the King, the dining experience, and the interaction with the villagers.</t>
  </si>
  <si>
    <t>http://data.open.ac.uk/led/lexp/1437671604320</t>
  </si>
  <si>
    <t>I was at this time about sixteen and a member of the Brighton Symphony Society. We played the symphonies of the old masters to not very critical audiences in the Pavilion, and I have also played in the Brighton Town Hall. It was at these meetings I first fell in with OURY. I noticed a little group in the ante-room on one of the rehearsal nights; they were chattering round a thickset crotchety-looking little man and trying to persuade him to do something. He held his fiddle, but would not easily yield to their entreaties. They were asking him to play. At last he raised his Cremona to his chin and began to improvise. What fancy and delicacy and execution! what refinement! His peculiar gift lay not only in a full round tone, but in the musical" embroideries "the long flourishes, the torrents of multitudinous notes ranging all over the instrument. I can liken those astonishing violin passages to nothing but the elaborate embroidery of little notes which in CHOPIN'S music are spangled in tiny type all round the subject, which is in large type. When OURY was in a good humour he would gratify us in this way, and then stop abruptly, and nothing after that would induce him to play another note.</t>
  </si>
  <si>
    <t>The passage does not cover or mention childhood/youth or children and young people in any way. It primarily focuses on the narrator's experience with a talented violinist named Oury.</t>
  </si>
  <si>
    <t>http://data.open.ac.uk/led/lexp/1440496695301</t>
  </si>
  <si>
    <t>...[A]t Bangor we dined with Dr. Warren, the dean. Here I heard the service in Welsh, and was soon convinced that it was a language unsuitable to music. In both cathedrals [Bangor and St. Asaph], the organists, and vicars-choral, were English, and at Bangor, I presume the stipends had not been diminished, as the choir was composed of talented persons.</t>
  </si>
  <si>
    <t>The passage does not cover the theme of childhood/youth or mention children or young people. It primarily discusses the service in Welsh, the organists, and the choir in cathedrals.</t>
  </si>
  <si>
    <t>http://data.open.ac.uk/led/lexp/1447707286315</t>
  </si>
  <si>
    <t>I think it was during the season of 1853 that I first heard Arabella Goddard, who came before the public as a slight, quiet-looking girl of fifteen, with works at her fingers' ends that had ‚Äîat least, so it was said at the time ‚Äî never theretofore been performed in a London concert room... I heard her play the Posthumous Sonata without book. Her tempi and execution were as a rule faultless, even then ‚Äî too faultless, perhaps; for over-conscientious attention to the countless details of such colossal compositions as those above referred to, left her no spare intellectual force wherewith to investigate the Master's true meaning.</t>
  </si>
  <si>
    <t>The passage does not mention childhood or young people in any way. It focuses on the musical talent and accomplishments of Arabella Goddard.</t>
  </si>
  <si>
    <t>http://data.open.ac.uk/led/lexp/1448395383674</t>
  </si>
  <si>
    <t>In the evening we attended the Baptist Church, Devonshire Square, Bishopgate street. A precentor, standing in front of the pulpit, led the singing. He first read a stanza, and then it was sung by all the people; and, thus, the whole hymn was alternately read and sung. The same obstacle to success in Congregational singing was observable here, as at the Scotch Church in the morning ‚Äî the tunes were too difficult, and the effect of the singing was wretched. We are more and more satisfied that tunes must be made more simple in time, and limited in compass of melody, to insure success in this form of church song.</t>
  </si>
  <si>
    <t>The passage does not cover the theme of childhood/youth or mention children or young people in any way. It focuses on the observation of the singing at a church and discusses the difficulty of the tunes.</t>
  </si>
  <si>
    <t>http://data.open.ac.uk/led/lexp/1434374574899</t>
  </si>
  <si>
    <t>The Palace, Berlin: early Thursday, 24th September, 1857 - I am just come from a fine solemnity‚Äîthe consecration of the new Hall for devotional meeting belongings, to the Moravian Brethren. This day, 106 years ago, the old narrow and dark receptacle was consecrated‚Äînow they have a handsome, roomy, and well-lighted hall. The King was present and all the clergy of Berlin. The Pastor Wunsche and the Deacon Stobwasser had in the kindest manner invited me, and they received me on entering with much warmth. Count Groben met me on leaving the carriage, with the intelligence that I was to dine to-day with the King at Charlottenburg‚Äîand then the Master of the Household communicated the same, with the addition that my son was invited with me (an unusual distinction). Then we were directed to the seats on the King's left hand ‚Äî the lowest of which I took, and George sat behind me. Presently an old man rose and stretched out his hand to me, with a kind look‚Äîit was Goschel, Schmieder's friend ; then came Krummacher and others ; at length the King entered (without the Queen) ; and an ancient hymn of the Bohemian Brethren (similar to that beginning, ' The Church of Christ ') was sung, with trombone-accompaniment.</t>
  </si>
  <si>
    <t>The passage does not cover the theme of childhood/youth or mention children and young people. It primarily describes a solemnity, the consecration of a new hall, and the author's interaction with various individuals, including the King.</t>
  </si>
  <si>
    <t>http://data.open.ac.uk/led/lexp/1438520691591</t>
  </si>
  <si>
    <t>Sullivan wrote ‚ÄúIvanhoe," so to speak, with his life-blood. He slaved at it steadily from May till December, and put into it only of his best. For weeks before he finished it he was inaccessible; the Christmas of 1890 was no holiday for him. The rehearsals had begun long before the orchestration was ready, and the opera was to be produced on January 31, 1891, at the latest. By the first week in the new year the score was completed. Then Sir Arthur told me I might come to Queen's Mansions to hear some of the music. To my great delight, he played several of the numbers for me. I found them picturesque, dramatic, original, and stamped throughout with the cachet which the world understands by the word ‚ÄúSullivanesque‚Äù. I was particularly struck by the Oriental character of the harmonies and ‚Äúintervals‚Äù in Rebecca's song, ‚ÄúLord of our chosen race," and I told Sullivan that I thought nothing could be more distinctively Eastern or even Hebraic in type. ‚ÄúThat may well be so," he rejoined. ‚ÄúThe phrase on the words 'guard me' you especially refer to is not strictly mine. Let me tell you where I heard it. Wlien I was the 'Mendelssohn scholar' and living at Leipsic, I went once or twice to the old Jewish synagogue, and among the many Eastern melodies chanted by the minister, this quaint progression in the minor occurred so frequently that I have never forgotten it‚Äù. It certainly comes in appropriately here.</t>
  </si>
  <si>
    <t>http://data.open.ac.uk/led/lexp/1438607969604</t>
  </si>
  <si>
    <t>The charming ballet, "Giselle," with the truly captivating music of Adolphe Adam, was produced on the opening night of 1842. Carlotta Grisi, not absolutely unknown here, but now entitled for the first time to touch the highest position, and her clever, agile husband, Perrot, were the prominent artists in the entertainment. A Mademoiselle Fleury, new to England, added to the excellent effect of the ensemble as the Queen of the Wilis. The anti-pantomimic malcontents not having yet assumed the position of a fashionable faction, the "story" was admitted to be "vastly pretty." "Giselle" was pronounced a success, and the production of this ballet may be regarded as the main element of attraction on the opening of my first season. Its success was probably owing to the fact of the whole story being comprised within the limits of a short romantic legend, which, in the hands of a skilful "Mime," becomes easily intelligible.</t>
  </si>
  <si>
    <t>The passage does not cover the theme of childhood/youth or describe or mention childhood/youth or children and young people in any way. It focuses on the ballet production and the artists involved.</t>
  </si>
  <si>
    <t>http://data.open.ac.uk/led/lexp/1452272961484</t>
  </si>
  <si>
    <t>Dear old Zur M√ºhlen - he was a real good friend, an incomparable artist, and not only the most amusing but one of the most interesting companions any human being could wish to have. He sang my songs divinely [‚Ä¶]</t>
  </si>
  <si>
    <t>The passage does not mention childhood or youth in any way. It focuses on describing a person who is an artist and a good companion.</t>
  </si>
  <si>
    <t>http://data.open.ac.uk/led/lexp/1448312968013</t>
  </si>
  <si>
    <t>An excellent military band plays daily at eleven o‚Äôclock. It contains about sixty instruments, and we were truly glad to see that the use of the old-fashioned military band instruments is continued. Here were Oboi, Faggotti, Clarinetti, Corni, as well as all the modern brass instruments. The band usually play an overture and one or two smaller pieces daily, at the hour above mentioned; and in its performances, it is sufficient to say, that the characteristics of good orchestral playing are carefully observed.</t>
  </si>
  <si>
    <t>The passage does not cover the theme of childhood/youth or mention childhood/youth or children and young people in any way. It solely discusses an excellent military band and their instruments.</t>
  </si>
  <si>
    <t>exp</t>
  </si>
  <si>
    <t>The passage mentions that Ortenz is specifically looking for primary sources that characterize children's experience of music. These sources include personal journals, literary texts, and sources produced by 'ordinary people'. Ortenz also mentions that she prefers these sources as they provide more reliable feedback. Additionally, she aims to collect sources from different historical periods to characterize the development of identified phenomena. All these aspects indicate that the passage helps address and answer the scenario regarding children's experience of music in different historical periods.</t>
  </si>
  <si>
    <t>The passage does not address or answer the scenario described. It describes a personal experience at a chapel and does not provide evidence of children's experience with music.</t>
  </si>
  <si>
    <t>The passage does not directly address or answer the scenario described. It is a personal account of a musical performance, but it does not provide evidence of children's experiences with music or address the collection and analysis of primary sources related to children's music experiences.</t>
  </si>
  <si>
    <t>The passage does not address or answer the scenario described. It talks about churches and singing, but it does not provide any information about children's experience of music or any primary sources.</t>
  </si>
  <si>
    <t>The passage does not provide any information or evidence about children's experiences of music. It primarily discusses a Vienna Musical Union and the performances of leading artists in Vienna.</t>
  </si>
  <si>
    <t>The passage does not address or answer the scenario described. It describes a grand ceremony at a church but does not provide any information about children's experience of music or primary sources related to it.</t>
  </si>
  <si>
    <t>The passage does not provide specific evidence or insights into children's experiences with music. It focuses on a jubilee celebration honoring Johann Strauss and his performances, with mentions of the elite Viennese society and dignitaries present, but does not directly address children's experiences or their emotional responses to music.</t>
  </si>
  <si>
    <t>The passage indicates that the author is reflecting on a personal childhood experience with music, specifically a chime-clock playing a tune that they found interesting. This aligns with Ortenz's goal of finding primary sources that depict children's experiences with music.</t>
  </si>
  <si>
    <t>The passage does not address or answer the scenario of characterizing children's experience of music in bibliographic and artistic sources.</t>
  </si>
  <si>
    <t>The passage does not provide any information or evidence related to children's experience of music. Instead, it discusses the success and popularity of Mademoiselle Lind and the German bass singer, Staudigl, among the public.</t>
  </si>
  <si>
    <t>The provided passage does not address or answer the scenario described. It is a personal account of a musical evening and does not provide evidence of children's experiences with music as witnessed in bibliographic and artistic sources.</t>
  </si>
  <si>
    <t>The passage mentions the presence of a young boy violinist, Paul Jullien, who was about fifteen years old at the time. This indicates that children were involved in the musical experience described in the scenario.</t>
  </si>
  <si>
    <t>The passage does not address or answer the scenario described. It instead focuses on the composer Mendelssohn and his performance of the oratorio Elijah at the Birmingham festival in 1846.</t>
  </si>
  <si>
    <t>The passage does not directly address or answer the scenario described. It focuses on the political and historical context of Hungary in 1867 and the author's personal experience attending concerts during that time. It does not provide evidence of children's experience with music or address the collection and analysis of primary sources related to children's music experiences.</t>
  </si>
  <si>
    <t>The passage does not provide any information or evidence about children's experience of music as witnessed in bibliographic and artistic sources. It instead describes the narrator's experience at a men's Catch Club event, where noblemen and professional gentlemen sing songs. This does not address or provide any insights into children's experience with music.</t>
  </si>
  <si>
    <t>The passage does not directly address the scenario of characterizing children's experience of music as witnessed in bibliographic and artistic sources.</t>
  </si>
  <si>
    <t>The passage does not provide any evidence or information related to children's experience of music. It focuses on the author's opinion of opera and the state of music in Italy, but does not address childhood experiences or provide any primary sources or evidence of children's music listening experiences.</t>
  </si>
  <si>
    <t>The passage does not provide any information about children's experience of music or address the scenario described.</t>
  </si>
  <si>
    <t>The passage does not address or answer the scenario described.</t>
  </si>
  <si>
    <t>The passage does not specifically address or answer the scenario. It talks about Anton Rubinstein's musical abilities but does not provide evidence or insights into children's experiences with music.</t>
  </si>
  <si>
    <t>The passage does not address or answer the scenario described. It is an anecdote about printing errors in concert programs and does not provide any information or evidence about children's experiences of music.</t>
  </si>
  <si>
    <t>The passage describes the childhood experience of the author and their peers in a music club. It illustrates their adoration and homage to a composer, indicating a genuine and sincere engagement with music. This aligns with the scenario's objective of characterizing children's experience of music witnessed in primary sources.</t>
  </si>
  <si>
    <t>The passage does not address or answer the scenario as it discusses the protagonist's personal preference for opera and does not provide any evidence or analysis of children's experiences with music.</t>
  </si>
  <si>
    <t>The passage describes a personal childhood experience of listening to music. It provides evidence of a child's interaction with music and their emotional response to it.</t>
  </si>
  <si>
    <t>The passage does not address or answer the scenario provided. It does not provide any information about children's experiences of music, primary sources, or the collection and analysis of large corpora of texts and images.</t>
  </si>
  <si>
    <t>The passage does not address or answer the scenario as it only provides a description of a Benedictine convent and its organ, without any mention of children's experience of music or primary sources related to children.</t>
  </si>
  <si>
    <t>The passage does not provide any evidence or mention of children's experiences with music. It focuses on the festive atmosphere and religious ceremonies during a Saint's day celebration.</t>
  </si>
  <si>
    <t>The passage does not directly address or answer the scenario described. It provides insights into the experiences of adult weavers and their use of song, but does not specifically focus on children's experiences with music.</t>
  </si>
  <si>
    <t>The passage mentioned that the itinerant performers learn to play the flageolet or bagpipe from their infancy. This indicates that children in Basilicata start learning and experiencing music at a young age.</t>
  </si>
  <si>
    <t>The passage does not address or answer the scenario described. It discusses the preference of audiences for opera in the vernacular language and the challenges faced by English-speaking countries in that regard.</t>
  </si>
  <si>
    <t>The passage does not address or answer the scenario described. It mentions a dinner event and guests participating in singing, but it does not provide any evidence or information about children's experiences with music.</t>
  </si>
  <si>
    <t>The passage does not provide any information or evidence about children's experience of music or their listening experiences. It focuses on Brahms conducting a work at a concert and his response to the audience's reception.</t>
  </si>
  <si>
    <t>The passage does not address or answer the scenario described. It discusses the reputation and debut of pianists, which is unrelated to children's experience of music as witnessed in bibliographic and artistic sources.</t>
  </si>
  <si>
    <t>The passage does not provide any information or evidence about children's experience of music. It primarily discusses the congregation, the minister, and the worship practices in a particular chapel.</t>
  </si>
  <si>
    <t>The passage does not address or answer the scenario of characterizing children's experience of music. It discusses a specific opera performance and the success of Madame Sontag during a particular season.</t>
  </si>
  <si>
    <t>The passage does not provide any evidence or information about children's experience with music. It only describes the popularity and qualities of opera performances during a specific historical period.</t>
  </si>
  <si>
    <t>This passage does not provide any information specifically addressing or answering the scenario's question about children's experience of music. It focuses on the presence and actions of Mr. Lowell Mason, a prominent figure in musical history, at a chamber concert.</t>
  </si>
  <si>
    <t>The passage does not provide any information or evidence related to children's experience of music.</t>
  </si>
  <si>
    <t>The passage does not provide any information or evidence about children's experience of music. It only mentions a Quartette performance and the attendance of a musical audience.</t>
  </si>
  <si>
    <t>The passage does not address or answer the scenario's question about children's experience of music, listening experiences, or primary sources documenting such experiences.</t>
  </si>
  <si>
    <t>The passage does not provide any evidence or information about children's experience of music. It focuses on a specific performance and the reaction of the crowd, but there is no mention of children or their experiences.</t>
  </si>
  <si>
    <t>The passage does not address or answer the scenario, as it is unrelated to children's experience of music.</t>
  </si>
  <si>
    <t>The passage provided does not address or answer the scenario described. It discusses a specific organist and his playing style, but it does not provide any information about children's experiences of music or primary sources depicting such experiences.</t>
  </si>
  <si>
    <t>The passage does not address or answer the scenario described. It discusses music in the context of Lecce, but does not specifically mention children's experiences or provide any evidence related to the scenario.</t>
  </si>
  <si>
    <t>The passage does not address or provide any evidence of children's experiences with music. It primarily discusses the performance of the Messiah and the social events surrounding it.</t>
  </si>
  <si>
    <t>The passage does not address or answer the scenario described. It provides a personal account of attending a concert, but it does not discuss children's experiences of music or provide evidence from primary sources.</t>
  </si>
  <si>
    <t>The passage does not address or answer the scenario. It discusses the Jubilee and its musical aspects in relation to Boston's musical reputation, but it does not provide any evidence or information about children's experiences of music.</t>
  </si>
  <si>
    <t>The passage provides evidence of a child's musical experience, specifically little Liszt's concert where Beethoven attended and showed support and admiration towards the young virtuoso. This showcases the importance and impact of music on children's lives.</t>
  </si>
  <si>
    <t>The passage does not directly address or answer the scenario described. It mentions a hospital ward and an organ playing music, but it does not provide any information about children's experiences with music or the collection and analysis of sources related to children's music experiences.</t>
  </si>
  <si>
    <t>This passage describes a personal journal entry that provides evidence of a child's experience with music. It highlights the child's emotional response and the connection to the band's performance, supporting the characterization of children's experience of music.</t>
  </si>
  <si>
    <t>The passage does not provide evidence or information about children's experience of music. It focuses on the author's personal experience as an adult participating in quartett parties.</t>
  </si>
  <si>
    <t>The passage does not provide any evidence or information related to children's experience of music.</t>
  </si>
  <si>
    <t>The passage does not provide any information or evidence specifically related to children's experience with music.</t>
  </si>
  <si>
    <t>The passage does not provide any information or evidence about children‚Äôs experience of music or their listening experiences. It mainly discusses Eugen d'Albert, his background, and his performances as a pianist and interpreter of Beethoven. Therefore, it does not address or answer the scenario described.</t>
  </si>
  <si>
    <t>The passage does not provide any information or evidence related to children's experience of music. It mainly describes a religious service attended by old and disabled soldiers.</t>
  </si>
  <si>
    <t>The passage does not provide any information or evidence about children's experience of music. It talks about a specific performance and the enthusiasm it generated, but does not address the scenario of characterizing children's experience of music through primary sources.</t>
  </si>
  <si>
    <t>The passage does not directly address or answer the scenario's question about children's experience of music. It provides a personal account of the author's experiences with artists and musicians in their early years in Boston.</t>
  </si>
  <si>
    <t>This passage does not provide any evidence or information about children's experience of music. It only mentions the narrator's own experience of attending events where music was played, specifically at the Pavilion with the Prince of Wales.</t>
  </si>
  <si>
    <t>The passage does not provide any information or evidence about children's experience of music.</t>
  </si>
  <si>
    <t>The passage does not provide any information or evidence related to children's experience of music during their childhood. It only describes the production and reception of an opera at Covent Garden.</t>
  </si>
  <si>
    <t>The passage does not directly address or answer the scenario's question about children's experience of music. It provides information about a cousin's success as a singer, but it does not contain evidence of children's listening experiences or their emotional responses to music.</t>
  </si>
  <si>
    <t>The passage provides evidence of a personal account witnessing a young child's remarkable musical ability and the impact it had on the narrator. This demonstrates the existence of children's experiences with music and suggests that they can exhibit prodigious talent from a young age.</t>
  </si>
  <si>
    <t>The passage does not provide any evidence or information about children's experience with music. It mainly focuses on the performance of a concert, the musicians involved, and the popularity of the concerts.</t>
  </si>
  <si>
    <t>The passage does not provide any information or evidence about children's experience of music. It primarily focuses on a concert performance and the artists involved.</t>
  </si>
  <si>
    <t>The passage mentions the experience of children with music in different contexts, such as church music in Moravian and Baptist Chapels.</t>
  </si>
  <si>
    <t>The passage provided does not address or answer the scenario described. It discusses the personal experience of the narrator singing a specific role in a Wagner opera, but it does not provide any evidence or information about children's experience of music.</t>
  </si>
  <si>
    <t>The passage does not provide any evidence or information about children's experience of music. It primarily focuses on the experience of musicians in a theatre and the reaction of the audience.</t>
  </si>
  <si>
    <t>The passage does not provide any information or address the scenario described. It only mentions a festival and the performances that took place during it.</t>
  </si>
  <si>
    <t>The passage does not provide any evidence or information about children's experience of music.</t>
  </si>
  <si>
    <t>The passage describes a personal journal entry or recollection of a child's experience with music, specifically Mozart's symphonies. This primary source provides evidence of a child's emotional response to listening to music, which aligns with Ortenz's objective of characterizing children's experience of music.</t>
  </si>
  <si>
    <t>The passage does not address or answer the scenario described. It is an unrelated passage describing the inauguration of a new Pope.</t>
  </si>
  <si>
    <t>The passage does not provide any information or evidence about children's experiences with music or their listening experiences.</t>
  </si>
  <si>
    <t>The passage does not address or answer the scenario described. It discusses an opera and a composer, but it does not provide any evidence or information about children's experience of music.</t>
  </si>
  <si>
    <t>The passage does not provide any information or evidence about children's experiences with music. It only describes a personal conversation between two individuals about their ailments.</t>
  </si>
  <si>
    <t>The passage does not address or answer the scenario described. It is a random excerpt from a letter and does not provide any information about children's experience of music or the collection and analysis of sources.</t>
  </si>
  <si>
    <t>The passage does not provide any information or evidence about children's experience of music. It only describes a performance by infantry bands in Berlin.</t>
  </si>
  <si>
    <t>The passage provides evidence of a child's experience with music, as witnessed in a personal journal. The author describes attending a concert as a treat and being more focused on their appearance than on the music itself, reflecting a typical childhood experience of being easily distracted or preoccupied.</t>
  </si>
  <si>
    <t>The passage does not discuss or provide any evidence of children's experiences with music. It focuses on the musical performance at a Roman Catholic service and provides observations about the music and instruments used.</t>
  </si>
  <si>
    <t>The passage provides evidence of a child's experience with music, specifically in the context of a concert where the child's violin string broke. It portrays how the child's emotions are elicited, and the response of a famous artist who shows kindness and encouragement to the child. The passage captures a moment in the child's musical journey, highlighting the emotional impact and support received in a musical context.</t>
  </si>
  <si>
    <t>The passage does not provide any information about children's experiences of music or evidence of listening experiences. It primarily talks about an individual's personal experiences and observations of a singer.</t>
  </si>
  <si>
    <t>The passage does not address the scenario of characterizing children's experience of music as witnessed in bibliographic and artistic sources. It specifically mentions the performance of Mozart's opera, but it does not provide evidence of children's listening experiences or analyze large corpora of texts and images.</t>
  </si>
  <si>
    <t>The passage does not address or answer the scenario as it is focused on adult entertainment and music in Japan, without mentioning children's experiences or primary sources related to children's music experiences.</t>
  </si>
  <si>
    <t>The passage does not provide any information or evidence about children's experience of music. It focuses on a review of a singer's performance and does not mention any primary sources related to children's music experiences.</t>
  </si>
  <si>
    <t>The passage does not address or answer the scenario described. It is a personal anecdote that does not pertain to Ortenz's research on children's experience of music.</t>
  </si>
  <si>
    <t>The passage describes a religious service where children are singing music that is unfit for them and not adapted to their capacities. This suggests that the children's experience of music in this scenario may not be ideal or representative of a positive childhood experience of music.</t>
  </si>
  <si>
    <t>The passage describes the personal experience of a child attending music classes and being fascinated by a peer who could sing two different notes simultaneously. This provides evidence of a child's experience of music and their emotional response to it.</t>
  </si>
  <si>
    <t>The passage does not provide any evidence or information about children's experience of music. It only mentions the author's personal experiences and the musicians and individuals they encountered.</t>
  </si>
  <si>
    <t>The passage does not address or answer the scenario described. It provides information about a musical evening involving professional musicians, but it does not specifically mention or focus on children's experience of music.</t>
  </si>
  <si>
    <t>The passage does not address or answer the scenario described. It talks about the Rheingold opera and the audience's experience, but it does not provide any information about children's experiences of music.</t>
  </si>
  <si>
    <t>The passage does not provide any information or evidence about children's experience of music. It instead discusses the Guarantors of the Boston Jubilees and their reactions to the event.</t>
  </si>
  <si>
    <t>The passage does not provide any information relating to children's experience of music or the collection and analysis of primary sources about children's music experiences.</t>
  </si>
  <si>
    <t>The passage does not address or answer the scenario described. It focuses on a review of an opera performance and does not provide any evidence or information about children's experiences with music.</t>
  </si>
  <si>
    <t>The passage does not address or answer the scenario of characterizing children's experience of music in bibliographic and artistic sources. It provides information about a concert program and the audience's enjoyment but does not provide evidence of children's listening experiences or any analysis of primary sources related to children and music.</t>
  </si>
  <si>
    <t>The passage does not provide any information or evidence related to children's experience of music. It focuses on a personal experience of the narrator witnessing a swordfight during a theater performance.</t>
  </si>
  <si>
    <t>The passage does not provide any evidence or discussion related to children's experience of music. It focuses on a specific event or performance and the talents of the musicians involved.</t>
  </si>
  <si>
    <t>The passage does not mention anything about children's experience of music or provide evidence related to the scenario.</t>
  </si>
  <si>
    <t>The passage does not provide any information relevant to addressing or answering the scenario. It merely describes a performance by Mademoiselle Lind and the admiration she received from the audience. It does not pertain to children's experience of music or provide any evidence from primary sources.</t>
  </si>
  <si>
    <t>This passage does not address or answer the scenario as it focuses on Richard Wagner's interactions with his audience after a performance, and does not provide any evidence or information about children's experiences of music.</t>
  </si>
  <si>
    <t>The passage does not provide evidence or insights into children's experience with music. It primarily focuses on the narrator's visit to a church, the musical performances, and the organ itself.</t>
  </si>
  <si>
    <t>The passage does not address or answer the scenario described. It is a personal anecdote about a performance by Paderewski and Piatti, and it does not provide any evidence or information about children's experience of music as witnessed in bibliographic and artistic sources.</t>
  </si>
  <si>
    <t>The passage does not address or answer the scenario as it focuses on church music and does not provide any information specifically related to children's experiences with music.</t>
  </si>
  <si>
    <t>The passage does not address or answer the scenario of characterizing children's experience of music in bibliographic and artistic sources. It focuses on the debut and success of Jenny Lind as a singer and actress, and includes the Queen's admiration for her performance.</t>
  </si>
  <si>
    <t>The passage does not provide any information or address the scenario of characterizing children's experience of music.</t>
  </si>
  <si>
    <t>The passage does not directly address or answer the scenario of characterizing children's experience of music. It describes the author's contemplative experience in nature and praises the musical abilities of Italian villagers, but it does not provide evidence of children's listening experiences or discuss the collection and analysis of large corpora of texts or images.</t>
  </si>
  <si>
    <t>The passage does not address or answer the scenario described. It does not provide any evidence or information about children's experiences of music, primary sources, or the analysis of large corpora of texts and images.</t>
  </si>
  <si>
    <t>The passage does not address or answer the scenario's question about characterizing children's experience of music. It provides information about a specific concert and the author's opinion of Paderewski as an artist.</t>
  </si>
  <si>
    <t>The passage does not provide any information related to children's experience of music, so it does not address or answer the scenario.</t>
  </si>
  <si>
    <t>The passage describes a specific event where children are depicted experiencing music. It mentions their happy, bright faces and the gleeful play of the children, which stirs up deep emotions in the spectators and moves them to tears. This provides evidence of children's emotional and joyful engagement with music.</t>
  </si>
  <si>
    <t>The passage does not provide information or evidence about children's experience of music or their listening experiences. It mainly focuses on the author's personal experiences with opera and the development of opera performances in Boston. Therefore, it does not help address the scenario.</t>
  </si>
  <si>
    <t>The passage does not address or answer the scenario's question about characterizing children's experience of music in primary sources.</t>
  </si>
  <si>
    <t>The passage does not address the scenario of characterizing children's experience of music as witnessed in bibliographic and artistic sources. It discusses the personal experiences and preferences of Bunsen regarding theater performances and music, but it does not provide evidence or analysis of children's experiences with music.</t>
  </si>
  <si>
    <t>The passage does not provide any evidence or information about children's experience of music. It only mentions the quality of organ playing and does not mention any specific context or emotions related to children's experience.</t>
  </si>
  <si>
    <t>The passage does not provide any evidence or information about children's experiences with music.</t>
  </si>
  <si>
    <t>The passage does not directly address or answer the scenario as it focuses on Mary Anderson's singing talent and does not provide any evidence or information about children's experience of music.</t>
  </si>
  <si>
    <t>The passage does not provide any evidence or information about children's experience of music as witnessed in bibliographic and artistic sources. It only mentions the author's personal experience of hearing Charles Santley sing their music.</t>
  </si>
  <si>
    <t>The passage describes Madame Urso as a little girl of eleven who had a successful debut as a violin player. This provides evidence of a child's experience with music.</t>
  </si>
  <si>
    <t>The passage provided does not address or answer the scenario's question about characterizing children's experience of music.</t>
  </si>
  <si>
    <t>The passage describes a specific incident where children are seen experiencing music through singing and playing instruments. This indicates that children's experience of music is being witnessed and documented.</t>
  </si>
  <si>
    <t>The passage does not provide any direct information or evidence about children's experience with music. It primarily discusses the difficulties faced by a school after the Boston fire and their decision to return to their old system of traveling.</t>
  </si>
  <si>
    <t>The passage does not address or answer the scenario described. It provides information about a visit to Santa Maria Della Grazie and the presence of military personnel in the monastery, but it does not discuss children's experience of music or provide evidence from primary sources.</t>
  </si>
  <si>
    <t>The passage provides evidence of children's emotional response to music, specifically the girl's reaction to the news of Mendelssohn's death. It shows how music had a personal and profound impact on her, highlighting the significance of music in children's lives.</t>
  </si>
  <si>
    <t>The passage does not directly address or answer the scenario described. It is a personal anecdote about a concert experience and does not provide evidence or analysis of children's experiences with music as witnessed in bibliographic and artistic sources.</t>
  </si>
  <si>
    <t>The passage does not provide any evidence or information about children's experience with music. It mentions a concert program and provides descriptions and opinions about the music, but there is no mention of children's involvement or reactions in this context.</t>
  </si>
  <si>
    <t>The passage does not provide any evidence or information about children's experience of music. It only describes a personal experience of dancing to music in a moonlit setting.</t>
  </si>
  <si>
    <t>The given passage does not provide any information or evidence pertaining to children‚Äôs experience of music. It primarily describes a concert featuring performances by renowned musicians and the reception of the audience.</t>
  </si>
  <si>
    <t>The passage provided does not address or answer the scenario of characterizing children's experience of music.</t>
  </si>
  <si>
    <t>The passage mentions the presence of a choir consisting of boys for the ordinary service. This indicates the involvement of children in music and suggests that Ortenz may find primary sources depicting children's experience with music.</t>
  </si>
  <si>
    <t>The passage does not directly address or answer the scenario described. It briefly mentions the attendance of a Prince and the presence of military music, but it does not provide any evidence or insights into children's experience of music.</t>
  </si>
  <si>
    <t>The passage does not address or answer the scenario of characterizing children's experience of music as witnessed in bibliographic and artistic sources.</t>
  </si>
  <si>
    <t>The passage does not provide any information or evidence about children's experience of music. It focuses on Corelli's sensitivity to rivalry and his encounter with Scarlatti.</t>
  </si>
  <si>
    <t>The passage does not address or answer the scenario described. It provides information about a performance of the opera Carmen, but it does not discuss children's experiences of music or provide evidence from primary sources.</t>
  </si>
  <si>
    <t>The passage does not provide evidence of children's experience with music. It only mentions the author's personal experience and curiosity about Mendelssohn.</t>
  </si>
  <si>
    <t>The passage does not provide any information directly related to children's experience of music or evidence of listening experiences. It only mentions the concerts and audiences in Launceston and mentions musical associations giving oratorios in both cities.</t>
  </si>
  <si>
    <t>The passage does not directly address or answer the scenario of characterizing children's experience of music. It is a letter discussing a specific musical performance and the modifications made to the text of a certain piece. It does not provide evidence of children's listening experiences or information about the context of production.</t>
  </si>
  <si>
    <t>The provided passage does not provide any evidence or information related to children's experience of music.</t>
  </si>
  <si>
    <t>The passage does not directly address or answer the scenario mentioned. It is a description of a musician's experience before a concert and does not provide evidence of children's experience with music.</t>
  </si>
  <si>
    <t>The passage does not address or answer the scenario described. It is a snippet of personal recollection about a performance of 'Romeo et Juliette' in Paris in 1886, which does not provide evidence or insights into children's experience with music.</t>
  </si>
  <si>
    <t>The passage does not provide any information or analysis about children's experience of music or primary sources pertaining to children's music experiences.</t>
  </si>
  <si>
    <t>The passage does not provide any evidence or information about children's experience of music. Instead, it focuses on the author's personal experience and preferences.</t>
  </si>
  <si>
    <t>The passage does not address or answer the scenario described. It focuses on the debut and performance of Madame Frezzolini, a prima donna, and does not provide any information about children's experience of music or primary sources that Ortenz is looking for.</t>
  </si>
  <si>
    <t>The passage provides evidence of the narrator's negative experience with music during their childhood, as witnessed in their personal journal or literary text. It showcases the lack of lessons, dislike for the piano and the impact it had on their emotional well-being. This supports the characterization of children's experience with music in a negative light.</t>
  </si>
  <si>
    <t>The passage does not address or answer the scenario about characterizing children's experience of music in bibliographic and artistic sources. It focuses on the author's personal experience of hearing Liszt play the piano and reminiscing about other musicians and figures from the past.</t>
  </si>
  <si>
    <t>The passage does not directly address or answer the scenario's question about children's experience of music. It focuses on a society in Cologne known for its performances and their voluntary decision to step back from a contest.</t>
  </si>
  <si>
    <t>The passage does not discuss children's experience of music, but rather describes a grand ceremony involving the Pope and the general population's response to it.</t>
  </si>
  <si>
    <t>The passage does not directly address or answer the scenario of characterizing children's experience of music. It describes a performance by minstrels in Seville, but it does not provide any evidence or insight into children's experiences with music.</t>
  </si>
  <si>
    <t>The passage does not address or answer the scenario of characterizing children's experience of music in bibliographic and artistic sources. It instead provides a historical account of a specific incident related to Italian opera in 1886.</t>
  </si>
  <si>
    <t>The passage does not explicitly address or answer the scenario of characterizing children's experience of music. It describes a musical scene in a Chilian village, but it does not mention children or their experiences specifically.</t>
  </si>
  <si>
    <t>The passage does not address or answer the scenario described. It provides information about a performance of the 'Christus' oratorio but does not mention children's experiences of music or provide evidence from primary sources.</t>
  </si>
  <si>
    <t>The passage does not address or answer the scenario described. It discusses the number and type of singers in a religious group, which is unrelated to the purpose of Ortenz's research on children's experience of music.</t>
  </si>
  <si>
    <t>The passage does not provide any evidence or discussion regarding children's experience of music. It primarily focuses on the Comasque peasantry's festivities and their musical talents, but does not specifically address the experiences of children.</t>
  </si>
  <si>
    <t>The passage does not directly address or answer Ortenz's scenario of characterizing children's experience of music in primary sources. It provides a description of a concert and the author's impressions of the music, but it does not discuss children's experiences or provide evidence from personal journals or literary texts.</t>
  </si>
  <si>
    <t>The passage includes a personal recollection of hearing the musician perform as a child, suggesting that experiences of music in childhood are being discussed.</t>
  </si>
  <si>
    <t>The passage does not address or answer the scenario, as it does not provide evidence of children's experience with music. It mentions the Duke of Cambridge's dinner and the Duke's quartet performance, but it does not focus on children's musical experiences or provide any primary sources related to children's interactions with music.</t>
  </si>
  <si>
    <t>The passage does not provide any information or evidence regarding children's experience of music. It focuses on the experience of the author listening to a performance by ERNST at Her Majesty's Opera House.</t>
  </si>
  <si>
    <t>The passage does not address or answer the scenario described. It talks about the Scala as a social gathering place and the privacy of the boxes, but it does not provide any information about children's experience of music or primary sources related to children's music experiences.</t>
  </si>
  <si>
    <t>The passage does not provide any information or evidence about children's experience of music. It focuses on the experience of the opera troupe and the reaction of Bostonians to their performances.</t>
  </si>
  <si>
    <t>The passage does not address or answer the scenario's question about children's experience of music. It focuses on an opera and concert attended by Prussian officers, without providing any evidence or information about children's listening experiences or their characterization.</t>
  </si>
  <si>
    <t>The passage does not provide any information or evidence related to children's experience of music. It focuses on the success of a performance and the talents of the performers.</t>
  </si>
  <si>
    <t>The passage does not address or answer the scenario as it merely discusses the reputation of Moscheles as a musician and does not provide any evidence or insights into children's experience of music.</t>
  </si>
  <si>
    <t>The passage does not address or answer the scenario described. It provides a fragment of information about a concert by the Germania Musical Society, but it does not provide any evidence or characterization of children's experience of music.</t>
  </si>
  <si>
    <t>The passage does not directly address or answer the scenario described. It focuses on the observation of a cathedral service and does not provide evidence of children's experience of music or their emotional responses to it.</t>
  </si>
  <si>
    <t>The passage does not address or answer the scenario described. It describes a personal experience of listening to a congregation singing in a Gaelic Church, but it does not provide any evidence or information about children's experiences of music in bibliographic and artistic sources.</t>
  </si>
  <si>
    <t>The passage does not provide any information or evidence about children's experience of music. It only describes Ortenz's encounter with a church organist and their performance.</t>
  </si>
  <si>
    <t>The passage does not address or answer the scenario of characterizing children's experience of music in bibliographic and artistic sources. The passage focuses on the author's experience visiting Sivori, a violinist, and discussing Paganini's violin.</t>
  </si>
  <si>
    <t>The passage does not provide any information or evidence about children's experience of music as witnessed in bibliographic and artistic sources. It focuses on the improvement of theatrical music through the visit of German opera corps and the change in the method of conducting performances.</t>
  </si>
  <si>
    <t>The passage does not address or answer the scenario described. It discusses Ole Bull's popularity and musical abilities, but does not provide any information about children's experiences of music or the collection and analysis of primary sources related to children's musical experiences.</t>
  </si>
  <si>
    <t>The passage does not provide any information related to children's experience of music or their listening experiences. It only describes a specific incident involving a foreign person playing a drum.</t>
  </si>
  <si>
    <t>The passage does not provide evidence or information specifically related to children's experience of music. It focuses on the musical talents and performances of adults at social gatherings.</t>
  </si>
  <si>
    <t>The passage does not provide any information or evidence about children's experiences of music. It focuses on the composition of an orchestra and the participation of adult musicians and sopranos.</t>
  </si>
  <si>
    <t>The passage does not address or answer the scenario described. It describes a religious service but does not provide any information or evidence about children's experience of music.</t>
  </si>
  <si>
    <t>The passage mentions Madame Navarro playing the piano, indicating the presence of music in the childhood experience.</t>
  </si>
  <si>
    <t>The passage does not provide any information or address the scenario described. It focuses on the production of an opera and the reception by the audience, without discussing children's experience of music or primary sources related to it.</t>
  </si>
  <si>
    <t>The passage does not directly address or answer the scenario of characterizing children's experience of music. It provides a review of a symphonic concert, but does not mention children's experiences or provide evidence of their listening experiences.</t>
  </si>
  <si>
    <t>The passage does not directly address or answer the scenario described. It is a letter written by Mrs. Delany discussing her experience attending a musical performance by Mr. Handel, but it does not provide evidence of children's experiences with music or meet the criteria set by Ortenz for primary sources.</t>
  </si>
  <si>
    <t>The passage does not provide any information about children's experience of music or evidence of listening experiences. It merely refers to the performances of a musician at a recital.</t>
  </si>
  <si>
    <t>The passage does not address or answer the scenario's question about characterizing children's experience of music. It focuses on a specific singer and her performances in Leipzig, providing information about her songs, popularity, and appearance.</t>
  </si>
  <si>
    <t>The passage does not address or answer the scenario's question about children's experience of music in bibliographic and artistic sources. It only describes a personal experience of a young girl playing the piano and receiving praise from a young man.</t>
  </si>
  <si>
    <t>The passage does not address or answer the scenario described. It discusses a performance of Verdi's opera 'Ernani' and the reception of the performers by the London public.</t>
  </si>
  <si>
    <t>The passage does not directly address or answer the scenario of characterizing children's experience of music as witnessed in bibliographic and artistic sources. It provides a description of a concert and the performances, but does not provide evidence of children's experiences or insights.</t>
  </si>
  <si>
    <t>The passage does not provide any evidence or information about children's experience of music, their listening experiences, or any relevant primary sources. It focuses on the author's personal experience of hearing Franz Liszt play music.</t>
  </si>
  <si>
    <t>The passage does not provide any evidence or information related to children's experience of music. It only talks about the performance of Edith Santley and the reaction of the audience and critics.</t>
  </si>
  <si>
    <t>The provided passage does not help address or answer the scenario. It is a description of a specific opera performance, unrelated to children's experience of music or the collection and analysis of primary sources.</t>
  </si>
  <si>
    <t>The provided passage does not address or answer the scenario described. It focuses on the accomplishments and performances of Senor Sarasate, and does not provide any evidence or information regarding children's experiences of music.</t>
  </si>
  <si>
    <t>The passage does not provide any information about children's experiences of music or the characterization of childhood.</t>
  </si>
  <si>
    <t>The passage does not address or answer the scenario regarding children's experiences of music in bibliographic and artistic sources. It discusses congregational chanting in a non-conformist church but does not provide any evidence or discussion related to children's experiences of music.</t>
  </si>
  <si>
    <t>The passage describes the musical talents and achievements of a young boy, which suggests that it addresses the scenario of characterizing children's experience of music.</t>
  </si>
  <si>
    <t>The passage does not directly address children's experiences of music or provide evidence of listening experiences. It focuses more on the concert experience and the performances of the musicians.</t>
  </si>
  <si>
    <t>The passage does not address or answer the scenario, as it primarily discusses a musical performance by Robert Schumann and the opinion of a musician. It does not provide information about children's experience of music as witnessed in bibliographic and artistic sources or evidence of listening experiences.</t>
  </si>
  <si>
    <t>The passage does not address or answer the scenario of characterizing children's experience of music. It discusses the composers who constituted committees for judging awards in a musical event.</t>
  </si>
  <si>
    <t>The passage does not address or answer the scenario as it solely focuses on the reopening of a theatre and the performance of various artists. It does not provide any information or evidence about children's experience of music.</t>
  </si>
  <si>
    <t>The passage describes the author's personal experience and enjoyment of attending opera performances as a child, indicating a childhood experience with music.</t>
  </si>
  <si>
    <t>The passage does not address or answer the scenario described. It talks about the reappearance of a great tenor and his performances, but it does not provide evidence or insights into children's experience of music.</t>
  </si>
  <si>
    <t>This passage does not address or answer the scenario described. It discusses French opera and singing, but does not provide any information about children's experiences with music or primary sources.</t>
  </si>
  <si>
    <t>The passage does not address or answer the scenario about characterizing children's experience of music in bibliographic and artistic sources.</t>
  </si>
  <si>
    <t>The passage does not provide any information about children's experience of music as witnessed in bibliographic and artistic sources. It focuses on the characteristics and abilities of a pianist.</t>
  </si>
  <si>
    <t>The passage does not provide any evidence or information about children's experience of music. It primarily discusses the author's personal experiences and plans for New Year's celebrations.</t>
  </si>
  <si>
    <t>The passage does not address or answer the scenario described. It is a personal anecdote about a concert experience and does not provide any evidence or information about children's experience of music.</t>
  </si>
  <si>
    <t>The passage provides evidence of Ortenz's interest in characterizing children's experience of music in primary sources such as personal journals and literary texts. It mentions the narrator's own experience with music in childhood, including learning to play the harpsichord and displaying a talent for singing. This aligns with Ortenz's goal of collecting and analyzing large corpora of texts and images recording or depicting children's experience with music.</t>
  </si>
  <si>
    <t>The passage does not address or answer the scenario described. It discusses the influence of poets and songs on the weavers, but it does not provide information about children's experiences of music as witnessed in bibliographic and artistic sources.</t>
  </si>
  <si>
    <t>The passage does not provide any information about children's experience of music or evidence of listening experiences. It primarily discusses the musicians and their skills, but does not address the scenario.</t>
  </si>
  <si>
    <t>The passage provided does not help address or answer the scenario described.</t>
  </si>
  <si>
    <t>The passage does not address or answer the scenario described. It discusses the success of a song and compares it to other popular songs, but it does not provide evidence of children's experience with music or address the collection and analysis of primary sources related to children's music experiences.</t>
  </si>
  <si>
    <t>The passage does not provide any evidence or information related to children‚Äôs experience of music in bibliographic or artistic sources. It is more focused on the personal experience of the composer and the kindness shown by Bertie Rumford.</t>
  </si>
  <si>
    <t>The passage does not address or answer the scenario described. It provides descriptive information about organ-playing at a popular chapel, but it does not discuss children's experiences of music or provide evidence from primary sources.</t>
  </si>
  <si>
    <t>The passage does not provide any information or evidence about children's experience of music as witnessed in bibliographic and artistic sources.</t>
  </si>
  <si>
    <t>The passage does not provide any information about children's experience of music. It only describes a specific musical performance.</t>
  </si>
  <si>
    <t>The passage does not provide any information or evidence related to children's experience of music. It only discusses the opening opera season and the opinion of the English public towards Donizetti.</t>
  </si>
  <si>
    <t>The passage does not provide evidence of children's experience with music. Instead, it describes the musical talents and experiences of adult musicians and their family relationships.</t>
  </si>
  <si>
    <t>The passage does not help address or answer the scenario described. It is unrelated to children's experience of music and does not provide any evidence or information about primary sources, analysis of texts and images, or the development of identified phenomena.</t>
  </si>
  <si>
    <t>The passage does not address or answer the scenario as it does not mention anything specific about children's experience of music or provide evidence of listening experiences.</t>
  </si>
  <si>
    <t>This passage does not directly address or provide evidence of children's experience with music. It primarily describes the author's personal experience attending a church service and observations of the choir and congregation.</t>
  </si>
  <si>
    <t>The passage does not provide any information or address the scenario about characterizing children's experience of music.</t>
  </si>
  <si>
    <t>The passage does not address or answer the scenario described. It provides information about a fete and the music performed, but it does not specifically discuss children's experience of music or provide evidence of listening experiences.</t>
  </si>
  <si>
    <t>The passage does not directly address or answer the scenario described. It focuses on the performances of societies, but does not provide any information or evidence about children's experience of music.</t>
  </si>
  <si>
    <t>The passage does not address or answer the scenario described. It is a description of a performance and does not provide any information about children's experiences of music.</t>
  </si>
  <si>
    <t>The passage does not provide evidence or address the scenario of characterizing children's experience of music in bibliographic and artistic sources. It mentions a military band and their performance but does not provide any information about children's experiences or their interaction with music.</t>
  </si>
  <si>
    <t>The passage does not provide any evidence or information about children's experience of music or their listening experiences. It primarily describes the various monuments and statues found in a specific location.</t>
  </si>
  <si>
    <t>The passage does not address or answer the scenario described. It only mentions attending a chapel and does not provide any information about children's experiences with music or the collection and analysis of primary sources.</t>
  </si>
  <si>
    <t>The passage does not address or answer the scenario as it talks about the experience of music in an adult context in Switzerland, and does not provide any evidence or information about children's experiences with music.</t>
  </si>
  <si>
    <t>The passage does not provide any evidence or information about children's experiences with music. It primarily focuses on the daily activities and social engagements of the author and does not address the scenario described.</t>
  </si>
  <si>
    <t>The passage does not address or answer the scenario of characterizing children's experience of music. It focuses on the experience of a specific musician and their interpretation of German songs.</t>
  </si>
  <si>
    <t>The passage does not address or answer the scenario regarding children's experience of music as witnessed in bibliographic and artistic sources.</t>
  </si>
  <si>
    <t>The passage does not address or answer the scenario described. It mentions a Beethoven centenary birthday commemoration and a concert, but it does not provide evidence of children's experience with music or address the criteria mentioned by Ortenz.</t>
  </si>
  <si>
    <t>This passage does not address or answer the scenario of characterizing children's experience of music in bibliographic and artistic sources.</t>
  </si>
  <si>
    <t>The passage does not provide any information about children's experiences of music or evidence from personal journals or literary texts. It only mentions a singer and the positive reception of her performances.</t>
  </si>
  <si>
    <t>The passage does not address or answer the scenario described. It provides information about Clara Butt's debut and vocal attributes, but it does not relate to the characterization of children's experience of music or the collection and analysis of primary sources.</t>
  </si>
  <si>
    <t>The passage provided does not address or answer the scenario described. It is a personal account of collaboration between Dr. Holmes and the author, discussing the creation of a hymn during the Civil War. It does not provide evidence of children's experience with music or discuss the collection and analysis of primary sources.</t>
  </si>
  <si>
    <t>The passage does not provide any information or evidence related to children's experiences of music. It focuses on the Worcester Festival of 1896 and Edward Elgar's musical achievements.</t>
  </si>
  <si>
    <t>The passage does not directly address or answer the scenario. It discusses Richard Wagner's thoughts on the distinction between mere reproduction and actual production of music, specifically mentioning Liszt's performances of Beethoven's music. It does not provide information about children's experience of music or primary sources related to their listening experiences.</t>
  </si>
  <si>
    <t>The passage does not provide any evidence or mention of children's experiences with music as witnessed in bibliographic and artistic sources. It primarily describes a grand musical event in a hall, focusing on the appearance and performance of the orchestra and organ.</t>
  </si>
  <si>
    <t>The passage does not address or answer the scenario as it is focused on describing a specific church service, rather than children's experience of music.</t>
  </si>
  <si>
    <t>The passage describes children's experience of music in the London Foundling Hospital, where they are involved in singing and performing music. It provides evidence of children's engagement with music through their participation in choral activities and their ability to follow and perform complex musical compositions. This suggests that children did have a significant experience with music during this historical period.</t>
  </si>
  <si>
    <t>The passage does not directly address or answer the scenario of characterizing children's experience of music. It provides a description of a specific concert, its program, and the presence of notable individuals, but it does not discuss children's experiences or provide evidence from primary sources.</t>
  </si>
  <si>
    <t>The passage does not provide any information or evidence about children's experience of music. It only mentions a musical party and praises a composer and performers, but it does not address the scenario of characterizing children's experience of music.</t>
  </si>
  <si>
    <t>The passage provides evidence of a child's experience of music. The narrator, as a child, was alone in the sitting-room listening to music being played by a trio. The music had a strong emotional impact on the child, making them feel sad and longing for something. This demonstrates a personal and emotional connection to music, which is a characteristic of children's experience with music.</t>
  </si>
  <si>
    <t>The passage does not address or answer the scenario of characterizing children's experience of music. It describes a party experience and the author's dissatisfaction with the music, but does not provide evidence or insights into children's experiences.</t>
  </si>
  <si>
    <t>The passage does not directly address or answer the scenario's question about characterizing children's experiences of music in bibliographic and artistic sources.</t>
  </si>
  <si>
    <t>The passage describes a specific instance of a child, Ernest, being comforted and soothed by music. This provides evidence of a child's experience with music and its emotional impact on them.</t>
  </si>
  <si>
    <t>The passage does not address or answer the scenario as it describes the experience of music from the perspective of an adult witnessing a military band, not children's experience of music as witnessed in bibliographic and artistic sources.</t>
  </si>
  <si>
    <t>The passage does not provide any information or evidence related to children's experience of music. It focuses on the description of a choral service and musical elements within the context of a church service.</t>
  </si>
  <si>
    <t>The passage does not address or answer the scenario described. It discusses a performance of an opera and an incident involving the tenor and the management, which is unrelated to Ortenz's research on children's experience of music.</t>
  </si>
  <si>
    <t>The passage does not provide any evidence or information about children's experience of music. It mainly talks about the author's journey, observations, and personal connection with Prince Albert and the Queen.</t>
  </si>
  <si>
    <t>The passage does not directly address or answer the scenario's question about children's experience of music. It describes a visit to a cathedral and the music being performed, but it does not provide evidence or insights into children's experiences or their characterization.</t>
  </si>
  <si>
    <t>The passage does not provide any evidence or information about children's experience of music as witnessed in bibliographic and artistic sources.</t>
  </si>
  <si>
    <t>The passage does not address or answer the scenario described. It only provides a personal experience of attending an opera as an adult and does not provide evidence or insights into children's experience with music.</t>
  </si>
  <si>
    <t>The passage provides evidence of children's experience with music, specifically in the context of Neapolitan girls dancing to the snapping of their fingers and the beat of a tambourine. This suggests that children in this historical period were actively engaging with music and using it as a form of expression and entertainment.</t>
  </si>
  <si>
    <t>The passage does not address or answer the scenario as it is describing an experience of adults with music, not children.</t>
  </si>
  <si>
    <t>The passage does not directly address or answer the scenario described. It provides information about an opera performance by Signor Labocetta, but it does not pertain to children's experience of music or provide evidence of listening experiences.</t>
  </si>
  <si>
    <t>The passage does not address or answer the scenario as it is discussing the experiences of Mendelssohn as an adult, not children's experiences of music.</t>
  </si>
  <si>
    <t>The passage describes the narrator's childhood experience of reading Mrs. Radcliffe's romances and listening to Haydn's music with a young friend's sisters playing the harpsichord. This indicates a direct evidence of children's experience with music during their childhood.</t>
  </si>
  <si>
    <t>The passage does not provide any information or evidence related to children's experience of music or their listening experiences. It focuses on the performances and interpretations of Siegfried Wagner as a conductor and composer.</t>
  </si>
  <si>
    <t>The passage provided does not address or answer the scenario of characterizing children's experience of music. It describes the absence of an organ, choir, or musical instruments in a cathedral and focuses on the singing of the congregation, without specifically mentioning children's experiences.</t>
  </si>
  <si>
    <t>The passage does not address or answer the scenario described. It provides information about Mr. Eichberg's music career and compositions, but it does not pertain to the characterization of children's experience of music.</t>
  </si>
  <si>
    <t>The passage does not address or answer the scenario described. It describes a scene of a lake and gardens with musicians, but does not provide any evidence or analysis of children's experiences with music.</t>
  </si>
  <si>
    <t>The passage does not address or answer the scenario described. It is a review or account of a Handel Festival performance, focusing on the technical aspects and musical triumphs, rather than children's experience of music.</t>
  </si>
  <si>
    <t>["The passage does not provide any evidence or information about children's experience of music.", 'It only discusses the experience of the narrator at a party where Herr Georg Henschel performed.', 'Therefore, the passage does not help address or answer the scenario described.']</t>
  </si>
  <si>
    <t>The passage does not provide any information related to children's experience of music or the evidence of listening experiences.</t>
  </si>
  <si>
    <t>The passage focuses on the author's personal experience as a solo violinist at the Cambridge Musical Society during their time at university. It does not directly address or provide evidence of children's experiences with music as witnessed in bibliographic and artistic sources. Therefore, the attribute of 'childhood' is false.</t>
  </si>
  <si>
    <t>The passage does not pertain to children's experience of music or provide any evidence of listening experiences.</t>
  </si>
  <si>
    <t>The passage does not address or answer the scenario. It describes a personal experience of hearing Jenny Lind sing in St. Andrew's Hall, but it does not provide evidence of children's experience of music or answer the research question about characterizing children's experience in bibliographic and artistic sources.</t>
  </si>
  <si>
    <t>The passage provided does not directly address or answer the scenario described. It is a personal anecdote about a harvest supper and does not provide evidence of children's experience with music.</t>
  </si>
  <si>
    <t>The passage does not directly address or answer the scenario described. It briefly mentions attending a church service and commenting on the quality of the music, but it does not focus on children's experiences of music or provide any evidence or insight related to the scenario.</t>
  </si>
  <si>
    <t>The passage does not address or answer the scenario described. It does not provide any information or evidence about children's experience of music or the collection and analysis of primary sources.</t>
  </si>
  <si>
    <t>The passage described a specific experience of the author hearing Sir Charles Santley sing in an opera. It does not provide any evidence or information about children's experiences with music or the characterization of such experiences as seen in bibliographic and artistic sources.</t>
  </si>
  <si>
    <t>The passage does not provide any information or evidence related to children's experience of music. It primarily discusses a specific opera performance and the reception of a singer, without any mention of children or their experiences.</t>
  </si>
  <si>
    <t>The passage does not specifically address or provide any evidence about children's experience of music. It discusses the author's personal experience and emotions related to a music performance, but it does not provide any information about children's experiences or their characterization.</t>
  </si>
  <si>
    <t>The passage does not specifically address or provide evidence of children's experience with music. It describes a social gathering and the emotions experienced by the author, but there is no mention of children or their musical experiences.</t>
  </si>
  <si>
    <t>The passage does not directly address or answer the scenario, as it provides information about the Philharmonic Society's concerts and the type of music played, but it does not specifically discuss children's experiences of music or provide evidence from personal journals or literary texts.</t>
  </si>
  <si>
    <t>The passage describes a child's emotional response to music, indicating a childhood experience of music.</t>
  </si>
  <si>
    <t>The passage does not provide evidence of children's experience with music. It only mentions Mr. Maitland's interpretation of a song, without any reference to children or their experiences.</t>
  </si>
  <si>
    <t>The passage does not address or answer the scenario described. It provides information about a specific musical event in London, but does not provide evidence of children's experiences with music.</t>
  </si>
  <si>
    <t>The passage does not provide any information or evidence about children's experience of music. It only mentions the visit of an Italian orchestra to Boston.</t>
  </si>
  <si>
    <t>The provided passage does not address or answer the scenario's question about children's experience of music. It instead focuses on the musical activities and experiences of Mr. Perkins, an adult patron of music. Therefore, childhood is not relevant to this passage.</t>
  </si>
  <si>
    <t>The passage does not specifically address children's experience of music. It mentions attending a concert and describes the performance, but it does not provide evidence of children's involvement or emotional response to the music.</t>
  </si>
  <si>
    <t>The passage does not provide any information or evidence related to children's experience of music. It focuses on Bunsen's efforts to have amateur singers perform ancient compositions at his house.</t>
  </si>
  <si>
    <t>The passage does not address or answer the scenario described. It provides a personal anecdote about playing music at a funeral but does not discuss children's experiences of music as witnessed in bibliographic and artistic sources.</t>
  </si>
  <si>
    <t>The passage mentions a personal experience of listening to music as a child, indicating evidence of children's experience with music.</t>
  </si>
  <si>
    <t>The passage provided does not address or answer the scenario of characterizing children's experience of music in bibliographic and artistic sources. It focuses on a concert performance by adult artists and does not provide any evidence of children's experiences with music.</t>
  </si>
  <si>
    <t>The passage does not provide any evidence or mention of children or their experiences with music. Therefore, it does not help address or answer the given scenario.</t>
  </si>
  <si>
    <t>The passage does not provide any information specifically related to children's experience of music. It focuses on the protagonist's interactions and experiences during a social gathering.</t>
  </si>
  <si>
    <t>The passage does not provide any information or evidence related to children's experience of music. It describes a religious service and mentions hymn singing, but there is no specific focus on children or their experiences.</t>
  </si>
  <si>
    <t>The passage does not provide any evidence or information about children's experience with music as witnessed in bibliographic and artistic sources. It mainly describes a concert experience and discusses the orchestra and audience behavior.</t>
  </si>
  <si>
    <t>The passage does not provide any evidence or information related to children's experience of music. It focuses on a concert given by Robert and Clara Schumann, the audience, and the performance itself.</t>
  </si>
  <si>
    <t>The passage does not mention anything specifically related to children's experiences of music or the collection and analysis of primary sources on children's music experiences.</t>
  </si>
  <si>
    <t>The passage does not address or answer the scenario described. It focuses on the experiences of Wagner and the performance of a concert, rather than children's experience of music as witnessed in bibliographic and artistic sources.</t>
  </si>
  <si>
    <t>The passage provides evidence of children's experience with music, as witnessed in primary sources such as personal journals. It mentions the children comprehending the words and music, showing enthusiasm and pleasure. This supports the characterization of children's experience of music in their childhood.</t>
  </si>
  <si>
    <t>The passage provided does not address or answer the scenario of characterizing children's experience of music in bibliographic and artistic sources. It provides a review of a specific opera performance, but does not discuss children's experiences or provide evidence of listening experiences from primary sources.</t>
  </si>
  <si>
    <t>The passage does not address or answer the scenario of characterizing children's experience of music through bibliographic and artistic sources. It focuses on describing a Roman Catholic place and the music performed there, without mentioning any evidence of children's listening experiences.</t>
  </si>
  <si>
    <t>The passage does not provide any information or address the scenario of characterizing children's experience of music or collecting primary sources about children's music experiences.</t>
  </si>
  <si>
    <t>This passage does not provide evidence of children's experience with music as witnessed in bibliographic and artistic sources. It is a personal recollection of an adult's experience at a concert in the year 1846.</t>
  </si>
  <si>
    <t>The passage does not address or answer the scenario of characterizing children's experience of music in bibliographic and artistic sources. It is a personal anecdote about the formation of the Mendelssohn Quintette Club. Therefore, it does not provide any evidence or information relevant to the scenario.</t>
  </si>
  <si>
    <t>The passage does not provide any information or address the scenario involving children's experience of music.</t>
  </si>
  <si>
    <t>The passage does not address or provide any information about children's experience of music. It only mentions parlor concerts, but does not specify if children were present or involved in any way.</t>
  </si>
  <si>
    <t>The passage does not directly address or answer the scenario described. It provides information about the author's visit to a German organist and the church service, but it does not mention children's experiences of music or provide evidence from primary sources.</t>
  </si>
  <si>
    <t>The passage does not address or answer the scenario. It discusses a reception and performance by Franz Liszt, but it does not provide any information about children's experience of music or the collection and analysis of primary sources on the topic.</t>
  </si>
  <si>
    <t>The passage does not provide any evidence or information related to the experience of children with music.</t>
  </si>
  <si>
    <t>The passage does not address or answer the scenario as it only talks about the narrator's experience attending a concert and does not provide any evidence or information about children's experience of music or the collection and analysis of primary sources.</t>
  </si>
  <si>
    <t>The passage does not address or answer the scenario's question about children's experience of music. It talks about the brothers meeting their friend and the success of a performance, but it does not provide any information about children's experiences with music.</t>
  </si>
  <si>
    <t>The passage does not provide any information or evidence regarding children's experience of music. It focuses on a specific rehearsal of a choral society and critiques the performance quality, but does not mention or involve children's experiences.</t>
  </si>
  <si>
    <t>The passage describes a remarkable child pianist named Teresa, who was only nine years old but displayed exceptional ability in playing technically challenging pieces. This example provides evidence of a child's experience with music and supports the idea that children can have significant musical talent and be active participants in the music scene.</t>
  </si>
  <si>
    <t>The passage does not provide any evidence or information about children's experience of music. It focuses on the performance of DE BERIOT's concerto by OURY and the reaction of the audience.</t>
  </si>
  <si>
    <t>The passage provides evidence of a child's experience with music, specifically the extraordinary musical abilities and intuitive knowledge demonstrated by the six-year-old boy. This firsthand account from a personal journal confirms the existence of children's involvement and emotional responses to music.</t>
  </si>
  <si>
    <t>The passage does not address or answer the scenario described. It talks about an adult's experience of attending the Bayreuth festival and does not provide any evidence of children's experience of music as witnessed in bibliographic and artistic sources.</t>
  </si>
  <si>
    <t>This passage does not address or answer the scenario described. It talks about the author's personal experience with music and neighbors, but does not provide any evidence or insights into children's experience of music as witnessed in bibliographic and artistic sources.</t>
  </si>
  <si>
    <t>The passage does not provide any evidence or information about children's experience of music. It only mentions a performance led by Pepi Hellmesberger and does not involve children.</t>
  </si>
  <si>
    <t>The passage does not specifically address or answer the scenario described. It focuses on the personal experience of attending a coronation and the musical performance involved, but it does not provide evidence or insights into children's experiences of music as witnessed in bibliographic and artistic sources.</t>
  </si>
  <si>
    <t>The passage does not provide any information or evidence about children's experience of music or their listening experiences. It only mentions the performance of fine pieces by different composers.</t>
  </si>
  <si>
    <t>The passage does not provide any information or address the scenario described. It talks about an opera performance but does not provide any evidence or analysis of children's experience of music.</t>
  </si>
  <si>
    <t>The passage does not provide any information or evidence about children's experience of music. It focuses on the narrator's personal experience with Carvalho and Madame Carvalho.</t>
  </si>
  <si>
    <t>The passage does not provide any evidence or information specific to children's experience of music. It focuses on the arrival of Nicolo Paganini in Florence and his influence on the music scene. Therefore, it does not address or answer the scenario described.</t>
  </si>
  <si>
    <t>The passage does not address or answer the scenario described. It talks about the role of music in the Italian Revolution and the author's personal experience, but it does not provide any evidence or insight into children's experiences with music.</t>
  </si>
  <si>
    <t>The passage does not address or answer the scenario as it does not provide evidence of children's experience with music or any information about the context of production, contents, or emotional responses.</t>
  </si>
  <si>
    <t>The passage does not address or answer the scenario described. It discusses the author's personal experience and admiration for Paderewski's piano playing, which is not relevant to characterizing children's experience of music based on primary sources.</t>
  </si>
  <si>
    <t>The passage does not provide any evidence or information about children's experience of music. It only mentions the personal plans and engagements of the author, which are not relevant to characterizing children's experiences with music.</t>
  </si>
  <si>
    <t>The passage does not directly address or answer the scenario. It mentions a band of music and a festive atmosphere, but it does not provide any evidence or characterizations of children's experiences with music.</t>
  </si>
  <si>
    <t>The passage does not address or answer the scenario described. It discusses opera performances and audience reception, but it does not provide any information about children's experience of music or primary sources related to children's listening experiences.</t>
  </si>
  <si>
    <t>The passage mentions the author and their companions engaging in singing and talking during a journey, indicating a childhood experience of music and interaction with others.</t>
  </si>
  <si>
    <t>The passage does not provide evidence or discuss children's experience of music. It mainly focuses on Mrs. Delany's personal experience and her anticipation of meeting someone. Therefore, it is not relevant to the scenario.</t>
  </si>
  <si>
    <t>The passage does not address or answer the scenario described. It is a personal anecdote about the author's experience as a travelling bookseller and musician, and does not provide evidence of children's experience of music as witnessed in bibliographic and artistic sources.</t>
  </si>
  <si>
    <t>The provided passage does not address or answer the scenario described. It is a personal reflection on the quality of street music, but it does not provide evidence of children's experiences with music in bibliographic or artistic sources.</t>
  </si>
  <si>
    <t>The passage does not provide any evidence or information about children's experience of music. It focuses on the appearance of a prima donna and the presence of the Queen at a theater performance.</t>
  </si>
  <si>
    <t>The passage does not address or answer the scenario's inquiry about children's experiences of music. It focuses on the success and performance of Jenny Lind in an opera, providing details about the music, audience reception, and Lind's acting and singing abilities.</t>
  </si>
  <si>
    <t>The passage does not provide any information or evidence specifically related to children's experience of music. It only describes the author's personal encounter with Miss Harriett Young's musical performance.</t>
  </si>
  <si>
    <t>The passage does not provide any evidence or information about children's experience of music. It only mentions the author's personal experience with oratorios.</t>
  </si>
  <si>
    <t>The passage does not provide any information or evidence about children's experience of music, or about the characterization of their experience in bibliographic and artistic sources. It only mentions the author's surprise at hearing a bagpipe in Italy.</t>
  </si>
  <si>
    <t>The passage does not provide any information or evidence about children's experience of music. It only mentions the performance of Greatorex on the organ and his skill in playing Handel's choruses.</t>
  </si>
  <si>
    <t>The passage provides evidence of children's experience with music, specifically in the context of a concert where children played pianofortes with a big orchestra. This firsthand account demonstrates their active involvement in music during their childhood.</t>
  </si>
  <si>
    <t>The passage does not address or answer the scenario regarding children's experience of music.</t>
  </si>
  <si>
    <t>The passage does not provide any information or evidence about children's experience of music as witnessed in bibliographic and artistic sources. It focuses on a specific musical audience composed of Prussian officers and their entertainment at the Guard Artillery Barracks.</t>
  </si>
  <si>
    <t>The passage does not provide evidence of children's experience with music. It describes an engagement of the Quintette Club, which does not pertain to childhood experiences.</t>
  </si>
  <si>
    <t>The passage does not address or answer the scenario as it discusses a miller's belief in cats and their fondness for music, rather than children's experience of music as witnessed in bibliographic and artistic sources.</t>
  </si>
  <si>
    <t>The passage does not provide any direct information or evidence about children's experience of music. It only mentions the author's personal preference and does not address Ortenz's criteria for primary sources or the collection and analysis of children's experiences.</t>
  </si>
  <si>
    <t>The passage describes the experience of congregational singing in a church, which can provide evidence of children's experience of music in a religious setting. It mentions a large congregation, implying the presence of children, and describes the singing being in unison and familiar to the people, suggesting that children were actively participating in the musical experience. Therefore, this passage helps address and answer the scenario by providing a primary source that depicts children's experience of music.</t>
  </si>
  <si>
    <t>The passage does not provide any information about children's experience of music. It only mentions the opinion of one musician about Mr. Aiblinger's vocal music.</t>
  </si>
  <si>
    <t>The passage is about Ole Bull, a musician, and his performances. It does not provide any information or evidence about children's experience of music.</t>
  </si>
  <si>
    <t>This passage does not address or answer the scenario described. It describes a personal experience of a concert but does not provide any evidence or information regarding children's experiences of music as witnessed in bibliographic and artistic sources.</t>
  </si>
  <si>
    <t>The passage does not provide evidence of children's experience of music as witnesses in bibliographic and artistic sources. It describes a meeting between two young musicians, but it does not focus on children's experiences or provide any primary sources related to it.</t>
  </si>
  <si>
    <t>The passage does not provide any information about children's experience of music or evidence of listening experiences. It only discusses the Germania's performances and the addition of Camille Urso and Alfred Jaell as stars.</t>
  </si>
  <si>
    <t>The passage does not address or answer the scenario, as it focuses on the performance and success of a specific singer in a particular role, rather than children's experience of music as witnessed in bibliographic and artistic sources.</t>
  </si>
  <si>
    <t>The passage does not provide any evidence or information regarding children's experiences of music.</t>
  </si>
  <si>
    <t>The passage does not provide any information or evidence about children's experiences of music.</t>
  </si>
  <si>
    <t>The passage does not provide any evidence or information about children's experiences with music. It focuses on describing a church service and the singing exercises, but it does not address the topic of children's experiences or provide any primary sources related to it.</t>
  </si>
  <si>
    <t>The passage does not directly address or answer the scenario described. It mentions a personal experience with music and a specific individual, but it does not provide evidence of children's experiences with music or discuss any primary sources related to childhood experiences.</t>
  </si>
  <si>
    <t>The passage does not provide any information or evidence about children's experience of music or their listening experiences. It focuses on a tribute to Joseph Joachim and his musical performances.</t>
  </si>
  <si>
    <t>The passage does not provide evidence of children's experience with music. It describes the attendance of a performance by the narrator, which includes the presence and actions of the Prince and other notable individuals.</t>
  </si>
  <si>
    <t>The passage does not provide any information or evidence related to children's experience of music. It focuses on the composer's achievements and the success of a performance at a festival.</t>
  </si>
  <si>
    <t>The passage describes the experience of the author attending Promenade Concerts in London during their childhood, but it does not provide evidence of children's experiences with music as witnessed in bibliographic and artistic sources. Therefore, the attribute of 'childhood' is false.</t>
  </si>
  <si>
    <t>The passage does not provide evidence or address the scenario of children's experience of music. It focuses on the career and talent of Theresa Tietjens, a singer, and actress.</t>
  </si>
  <si>
    <t>The passage does not address or answer the scenario described. It is a personal opinion about opera and does not provide any information about children's experience of music.</t>
  </si>
  <si>
    <t>The passage does not address or answer the scenario of characterizing children's experience of music. It describes the arrival of a ship and the serenading of its passengers, but it does not provide information about children's experiences or any evidence of listening experiences.</t>
  </si>
  <si>
    <t>The passage does not address or answer the scenario described. It discusses the audience's response to music performances, but it does not provide any evidence or information about children's experiences of music as witnessed in primary sources.</t>
  </si>
  <si>
    <t>The passage provided does not directly address or answer the scenario described. It discusses the musical abilities and accomplishments of certain individuals, but it does not provide evidence or insights into children's experience of music as witnessed in bibliographic and artistic sources.</t>
  </si>
  <si>
    <t>The passage does not address or answer the scenario of characterizing children's experience of music. It focuses on a specific performance of the Manzoni 'Requiem' and the skilled singing of adult solo artists and choir members. It does not provide any evidence or insight into children's experiences with music.</t>
  </si>
  <si>
    <t>This passage does not provide any information or evidence about children's experience of music. It only describes the talent and skills of Alfred Gruenfeld, a musician, during a concert in London.</t>
  </si>
  <si>
    <t>The passage provided does not address or answer the scenario described. It discusses an opera performance and the exceptional skills of a violinist, but it does not provide any evidence or information related to children's experiences of music.</t>
  </si>
  <si>
    <t>The passage does not directly address or answer the scenario described. It only mentions the churches and the music in them, without any specific reference to children's experiences or primary sources.</t>
  </si>
  <si>
    <t>The passage does not provide any information or evidence about children's experience of music. It only mentions the opening of an opera season in 1889 and the failure of a specific production to please the audience.</t>
  </si>
  <si>
    <t>The given passage does not address or answer the scenario described. It provides information related to the author's personal experience with music in a specific context, but it does not address children's experience of music as witnessed in bibliographic and artistic sources.</t>
  </si>
  <si>
    <t>The passage provides evidence of children's experiences with music, as witnessed in a personal journal or diary-like account. It presents a scene where the narrator interacts with children who are fond of music and describes their emotional responses to the music being played. This primary source demonstrates the involvement of children in music and their enjoyment of it.</t>
  </si>
  <si>
    <t>The passage does not address or answer the scenario described. It instead describes a musical ceremony related to a deceased Pope.</t>
  </si>
  <si>
    <t>The passage does not address or answer the scenario described. It describes a specific musical performance, but does not provide evidence or information about children's experience of music as witnessed in bibliographic and artistic sources.</t>
  </si>
  <si>
    <t>This passage does not provide any evidence or information about children's experience of music. It focuses on the opening of a festival and the performance of God Save the Queen, without any mention of children or their experiences with music.</t>
  </si>
  <si>
    <t>The passage does not provide any evidence or information about children's experience with music. It focuses more on the sermon, singing, and organ playing at the church.</t>
  </si>
  <si>
    <t>The passage describes a personal journal entry that recounts a specific childhood experience with music. It provides evidence of a child's emotional response to playing a Bach prelude, indicating a firsthand account of a child's experience with music.</t>
  </si>
  <si>
    <t>The passage does not directly address or answer the scenario described. It provides information about an adult musician composing a song, but it does not discuss children's experience of music or provide evidence from primary sources.</t>
  </si>
  <si>
    <t>The passage does not provide evidence or information related to children's experiences of music as witnessed in bibliographic and artistic sources. It primarily describes a congregational singing experience in a church.</t>
  </si>
  <si>
    <t>The passage does not address or answer the scenario described. It talks about a band of gypsies playing music, but it does not focus on children's experience of music or provide evidence from primary sources.</t>
  </si>
  <si>
    <t>The passage does not mention anything specifically related to children's experience of music or provide evidence of listening experiences. It mainly focuses on a f√™te at a villa, with descriptions of the surroundings and the entertainment provided.</t>
  </si>
  <si>
    <t>The passage provided does not address or answer the scenario described. It discusses the characteristics of a pianist and his skills, but it does not provide any information about children's experience of music or primary sources related to it.</t>
  </si>
  <si>
    <t>This passage does not provide direct information about children's experience of music. It mainly describes Ortenz's search for primary sources and her preference for sources produced by ordinary people.</t>
  </si>
  <si>
    <t>The passage does not address or answer the scenario described. It describes a military mass and does not provide any evidence or insight into children's experiences with music as witnessed in bibliographic and artistic sources.</t>
  </si>
  <si>
    <t>The passage provided does not directly address or answer the scenario of characterizing children's experience of music. The passage describes a festival and the attendance of people with their wives, children, and music, but it does not focus on the children's experience or provide any evidence of their listening experiences.</t>
  </si>
  <si>
    <t>The passage does not provide any information or evidence related to children's experience of music. It primarily discusses the political situation in Bologna during the invasion of Murat.</t>
  </si>
  <si>
    <t>The passage does not address the scenario or provide any information about children's experience of music.</t>
  </si>
  <si>
    <t>The passage does not provide any information or evidence about children's experience of music. It focuses on the author's personal experience in an orchestra and the difficulties they faced in playing a specific piece of music.</t>
  </si>
  <si>
    <t>The passage provides evidence of a personal journal or recollection of a child's experience with music. It mentions learning to play the piano, being taught singing and harmony, and participating in a concert at a young age. This primary source offers insights into the child's emotional response and the context of the musical experience.</t>
  </si>
  <si>
    <t>The passage does not address or answer the scenario described. It provides a description of a church service and does not provide any evidence or analysis of children's experiences with music.</t>
  </si>
  <si>
    <t>The passage describes the Theatre of the Scala in Milan and the behavior of the audience, but it does not focus on children's experiences of music or provide any evidence of children's listening experiences. Therefore, childhood is not addressed in this passage.</t>
  </si>
  <si>
    <t>The passage does not address or answer the scenario described. It discusses the beauty of the countryside and the perfection of natural productions, but it does not provide any information about children's experiences of music or the collection and analysis of primary sources.</t>
  </si>
  <si>
    <t>The passage does not directly address or answer the scenario described as it focuses on a competition in comic songs and does not specifically mention children's experience of music.</t>
  </si>
  <si>
    <t>The passage does not provide any information or address the scenario's question about children's experience of music.</t>
  </si>
  <si>
    <t>The passage does not provide any evidence or information about children's experience of music in their childhood.</t>
  </si>
  <si>
    <t>The passage does not address or answer the scenario described. It talks about songs being performed at St. James's Hall and the approval of the audience, but it does not provide any information or evidence about children's experience of music.</t>
  </si>
  <si>
    <t>The passage does not provide any information or address the scenario of characterizing children's experience of music or the collection and analysis of primary sources.</t>
  </si>
  <si>
    <t>The passage does not address or answer the scenario described. It discusses the success of two operas by British composers but does not provide any information related to children's experience of music or the collection and analysis of primary sources.</t>
  </si>
  <si>
    <t>The passage does not provide any evidence or information about children's experience with music. It primarily describes the experience of attending a worship service with an emphasis on the musical performance and the reaction of the congregation.</t>
  </si>
  <si>
    <t>The passage does not address or answer the scenario described. It is a personal account of the author's acquaintance with Anton Rubinstein and their admiration for his musical talent.</t>
  </si>
  <si>
    <t>The passage does not provide information about children's experiences of music. It is a personal recollection of an adult's experience with a specific performance of Wagner's opera.</t>
  </si>
  <si>
    <t>The passage does not provide any evidence or information about children's experience of music, so it does not help address or answer the scenario described.</t>
  </si>
  <si>
    <t>The passage does not address or answer the scenario related to children's experience of music.</t>
  </si>
  <si>
    <t>The passage does not address or answer the scenario, as it is a description of Brahms' pianoforte playing and does not provide any information about children's experience of music.</t>
  </si>
  <si>
    <t>The passage does not provide any information about children's experience of music or any evidence of listening experiences. It focuses on a personal anecdote about a lady lecturer's experience on a train.</t>
  </si>
  <si>
    <t>The passage does not address or answer the scenario described. It primarily focuses on the author's personal experience meeting an aged monarch and does not provide evidence of children's experience of music in bibliographic and artistic sources.</t>
  </si>
  <si>
    <t>The passage does not address or provide evidence of children's experiences of music. It primarily discusses a military parade and the performance of military music in the context of a funeral procession.</t>
  </si>
  <si>
    <t>The passage describes the experience of the narrator's early acquaintance with Irish music through spending time with Edward Hudson, who was a young man at the time. It does not directly address or provide evidence of children's experience of music.</t>
  </si>
  <si>
    <t>The passage does not provide any evidence or information related to children's experiences of music. It mainly describes a humorous incident involving a newspaper article about a concert.</t>
  </si>
  <si>
    <t>The passage does not provide evidence or information about children's experience of music. Instead, it discusses the author's personal experience meeting Brahms as an adult musician.</t>
  </si>
  <si>
    <t>The passage does not directly address or answer the scenario of characterizing children's experience of music. It describes a concert attended by the author, but there is no mention of children's experiences or any primary sources related to childhood.</t>
  </si>
  <si>
    <t>This passage describes a personal childhood experience of the author witnessing a tenor performance and being so enthralled by it that they were willing to suffer a punishment at school the next day. This provides evidence of a child's experience with music and their emotional response to it.</t>
  </si>
  <si>
    <t>The passage does not address or answer the scenario described. It mentions a specific musical society in Cologne, but it does not provide any information about children's experiences of music or evidence of listening experiences.</t>
  </si>
  <si>
    <t>The passage does not address the scenario of characterizing children's experience of music in bibliographic and artistic sources. It discusses the author's personal experience with organizing a concert and their belief in the power of music for social cohesion.</t>
  </si>
  <si>
    <t>The passage does not address or answer the scenario described. It talks about the author's experience with music as an adult and does not provide evidence or information about children's experience of music.</t>
  </si>
  <si>
    <t>The passage describes a musical performance in Germany and mentions the presence of a choir consisting of about fifty voices, with the soprano and alto parts sung by boys. However, the passage does not provide specific evidence or information about children's experiences with music or their emotional responses. Therefore, it does not directly address or answer the scenario.</t>
  </si>
  <si>
    <t>The passage provided does not address or answer the scenario's question about children's experience of music.</t>
  </si>
  <si>
    <t>The passage does not provide any information or insights related to children's experience of music or any evidence of listening experiences by children.</t>
  </si>
  <si>
    <t>The passage does not address or answer the scenario described. It discusses a performance by Mademoiselle Lind and the failure of treating a lyrical drama without its necessary theatrical elements, without any mention or analysis of children's experience of music.</t>
  </si>
  <si>
    <t>The passage describes Ortenz's intention to collect primary sources that record or depict children's experience with music. The passage mentions that she prefers sources produced by ordinary people as they provide more reliable feedback. It also mentions that she collects sources belonging to different historical periods to characterize the development of identified phenomena. Therefore, the passage does help address and answer the scenario described.</t>
  </si>
  <si>
    <t>The passage does not address or answer the scenario, as it focuses on Theresa Tietjens, a prima donna, and her experience of performing in an opera. It does not provide evidence or insights into children's experiences of music as witnessed in bibliographic and artistic sources.</t>
  </si>
  <si>
    <t>The passage does not address or answer the scenario described. It does not provide any information about children's experiences of music or primary sources related to children's music experiences.</t>
  </si>
  <si>
    <t>The passage does not provide any information or evidence related to children's experience of music. It focuses on the opening of a season of opera and the performance of specific individuals, without any mention of children or their experiences.</t>
  </si>
  <si>
    <t>The passage does not provide any evidence or information related to children's experience of music. It discusses a specific instance of a musical performance and the reactions of the audience members, but does not address the scenario described.</t>
  </si>
  <si>
    <t>The passage does not directly address or provide evidence of children's experience of music. It primarily discusses the ALBERGO DE' POVERJ, a poor-house that provides accommodation, education, and opportunities for occupation to poor individuals in Naples.</t>
  </si>
  <si>
    <t>The passage does not directly address or answer the scenario described. It describes a competition-singing event and the use of banners, but it does not provide any evidence or analysis of children's experience of music.</t>
  </si>
  <si>
    <t>The passage does not address or answer the scenario as it describes a public announcement of composers being awarded premiums, which does not provide any evidence of children's experience of music.</t>
  </si>
  <si>
    <t>The passage provided does not directly address or answer the scenario described. It is a personal anecdote about the musical schoolmaster's experience of hearing Paganini as a youth and does not provide evidence of children's experience with music in bibliographic and artistic sources.</t>
  </si>
  <si>
    <t>The passage does not address or answer the scenario described. It is a personal anecdote about the author's experience with music, but it does not provide evidence from primary sources or discuss Ortenz's research objectives or methods.</t>
  </si>
  <si>
    <t>The passage does not provide any information or evidence regarding children's experiences of music. It focuses on the author's personal memory and description of a performance of Rheingold, without any mention of children or their experiences.</t>
  </si>
  <si>
    <t>The passage does not provide information about children's experience of music or any evidence of listening experiences. It only mentions the performance of a mass by Adam, the presence of a composer and choir, and the use of certain instruments.</t>
  </si>
  <si>
    <t>The passage does not provide any evidence or information about children's experience of music. It focuses on a singing competition among societies and the performance of an adult group.</t>
  </si>
  <si>
    <t>The passage does not provide evidence or mention of children's experience with music. It only describes the concert attendance and the performance of Mme. Patti.</t>
  </si>
  <si>
    <t>The passage does not provide any information or evidence about children's experience of music. It only mentions the attendance and success of the concerts in Hobart.</t>
  </si>
  <si>
    <t>The passage provides evidence of children's experience with music, as witnessed in a primary source (a personal journal or memoir). It describes a group of children at the Vienna Conservatorium interpreting a complex orchestral composition, demonstrating their ability to play the music with general correctness, vigor, and fire, despite some imperfections. The passage also mentions the pride and pleasure of their instructor, indicating the positive emotional response elicited by the children's performance.</t>
  </si>
  <si>
    <t>The passage does not provide any information or evidence related to children's experience of music. It focuses on a social gathering with general descriptions of the crowd's activities and does not mention children specifically.</t>
  </si>
  <si>
    <t>The passage does not provide any information or evidence related to children's experience of music. It primarily focuses on the debuts and performances of adult artists in an opera house.</t>
  </si>
  <si>
    <t>The passage provided does not address or answer the scenario of characterizing children's experience of music as witnessed in bibliographic and artistic sources.</t>
  </si>
  <si>
    <t>The passage does not provide any information about children's experience of music or their perception of Paganini's performances. It primarily describes the impact of Paganini's concerts on the general public and the media's response to his presence.</t>
  </si>
  <si>
    <t>The given passage does not provide evidence or information about children's experiences with music. It focuses on a visit to the Crystal Palace, where a group of singers performed and received a positive reaction from the audience, but it does not mention children or their specific experiences with music.</t>
  </si>
  <si>
    <t>The passage does not provide any information or evidence related to children's experience of music or their listening experiences. It only mentions a specific concert performance of a music-drama in London.</t>
  </si>
  <si>
    <t>The passage does not address or answer the scenario of characterizing children's experience of music in bibliographic and artistic sources. It discusses Paganini's performance in Florence and his preference for the fourth string on the violin.</t>
  </si>
  <si>
    <t>The passage does not provide any information or evidence about children's experience of music. It describes a personal experience of the author with a noted organist and their performance on the organ.</t>
  </si>
  <si>
    <t>The passage does not provide any evidence or information about children's experience of music. It only mentions the performance of three young artists in an opera, without any mention of children or their experiences.</t>
  </si>
  <si>
    <t>The passage does not provide any information or evidence about children's experience of music. It mainly discusses the production and reception of the opera 'I Rantzau'.</t>
  </si>
  <si>
    <t>The passage does not address or answer the scenario described. It provides a description of a choir rehearsal, which is not relevant to characterizing children's experience of music.</t>
  </si>
  <si>
    <t>The passage does not provide any evidence or information about children's experience of music. It only mentions the narrator's anticipation of German operas and concerts, but it does not specifically address children's experiences or provide any details about them.</t>
  </si>
  <si>
    <t>The passage does not address or answer the scenario of Ortenz characterizing children's experience of music as witnessed in bibliographic and artistic sources. It solely discusses the talent and performances of a particular opera troupe and its members.</t>
  </si>
  <si>
    <t>The passage does not address or answer the scenario of characterizing children's experience of music in bibliographic and artistic sources. It discusses the introduction of an instrument into a dissenting meeting house, which is unrelated to the topic at hand.</t>
  </si>
  <si>
    <t>The passage does not address or answer the scenario as it does not provide any information about children's experiences of music as witnessed in bibliographic and artistic sources.</t>
  </si>
  <si>
    <t>The passage provides a description of the environment and events at a theatre in Bayreuth, but it does not directly address or provide evidence of children's experiences with music. It focuses more on the author's personal experience and the atmosphere of the theater.</t>
  </si>
  <si>
    <t>The passage does not address or answer the scenario of characterizing children's experience of music. It talks about the author's experience at a theater, but it does not provide any evidence or information about children's experience with music.</t>
  </si>
  <si>
    <t>The passage indicates that the author's experience of music as a child has drastically changed, suggesting that childhood experiences may not be a reliable indicator for characterizing children's experience of music as witnessed in bibliographic and artistic sources.</t>
  </si>
  <si>
    <t>The passage does not address or answer the scenario described. It provides information about a performance and the cast involved, but it does not mention children's experiences of music or provide evidence from primary sources.</t>
  </si>
  <si>
    <t>The passage does not specifically address or answer the scenario of characterizing children's experience of music. It focuses on the invention of the pianoforte and its impact on society and domestic music. It does not provide evidence or insights into children's listening experiences or their interaction with music.</t>
  </si>
  <si>
    <t>The passage does not provide any information or evidence about children's experience with music in a childhood context. It only describes a series of tableaux vivants and their accompanying music.</t>
  </si>
  <si>
    <t>The passage does not address or answer the scenario as it does not provide any evidence of children's experience of music or the collection and analysis of large corpora of texts and images recording children's experience with music.</t>
  </si>
  <si>
    <t>The passage does not provide any information or evidence related to children's experience of music. It primarily discusses social events, dinner parties, and the appreciation of fine arts.</t>
  </si>
  <si>
    <t>The passage does not provide any information related to children's experience of music. It focuses on the audience and the cast of a specific performance.</t>
  </si>
  <si>
    <t>The passage does not address or answer the scenario. It describes Franz Liszt's performances and the admiration he received, but it does not provide any evidence or insights into children's experience of music as witnessed in bibliographic and artistic sources.</t>
  </si>
  <si>
    <t>The passage does not provide any evidence or information about children's experience of music. It only mentions a choir singing at Dresden, which does not directly address the scenario of characterizing children's experiences.</t>
  </si>
  <si>
    <t>The passage does not address or answer the scenario's question about children's experience of music. It discusses Paganini's concerts and his ability to play a difficult piece of music, which is unrelated to the scenario.</t>
  </si>
  <si>
    <t>The passage does not provide any information or evidence related to children's experience of music as witnessed in bibliographic and artistic sources. It primarily focuses on a specific musical performance and the reaction of the audience, without any mention of children's experiences or perspectives.</t>
  </si>
  <si>
    <t>The given passage does not address or answer the scenario of characterizing children's experience of music in bibliographic and artistic sources. Instead, it describes the experience of music in a specific location and time period.</t>
  </si>
  <si>
    <t>The passage does not provide any information related to children‚Äôs experience of music or evidence of listening experiences. It focuses on the career and talents of Marietta Alboni, a famous contralto of the nineteenth century.</t>
  </si>
  <si>
    <t>The passage provided does not address or answer the scenario described. It does not mention anything related to children's experience of music, primary sources, or the collection and analysis of corpora.</t>
  </si>
  <si>
    <t>The passage does not provide evidence of children's experience with music. It mentions a music-meeting and the performance of adult musicians Mara and Saville.</t>
  </si>
  <si>
    <t>The passage does not address or answer the scenario as it is focused on Giacomo Puccini's visit to England and the performance of his opera, rather than children's experience of music as witnessed in bibliographic and artistic sources.</t>
  </si>
  <si>
    <t>The passage does not provide evidence or information about children's experience of music.</t>
  </si>
  <si>
    <t>The passage describes a scenario where the researcher is looking for primary sources that depict children's experience with music. The passage mentions witnessing a performance by a young girl reciting poems accompanied by music. This provides evidence of children's experience with music and fulfills the researcher's criteria of primary sources and evidence of listening experiences.</t>
  </si>
  <si>
    <t>The passage describes a young girl, aged around fifteen or sixteen, who displays talent and sings with an openness of voice, fullness and purity of tone. This indicates a positive experience of music in childhood, suggesting that children can have a profound connection and enjoyment of music.</t>
  </si>
  <si>
    <t>The passage mentions the author's experience as a music-lover in their childhood and their fascination with following stringed bands. This provides evidence of children's experience with music, as witnessed in personal accounts.</t>
  </si>
  <si>
    <t>The passage does not address or answer the scenario described. It provides information about a musical performance, but there is no mention of children's experiences or the analysis of large corpora of texts and images recording or depicting children's experience with music.</t>
  </si>
  <si>
    <t>The passage does not directly address or answer the scenario of characterizing children's experience of music. It describes the experience of visiting convents and hearing music performed by nuns, but it does not provide evidence or sources of children's experience with music.</t>
  </si>
  <si>
    <t>The passage provided does not address or answer the scenario of characterizing children's experience of music. It discusses the first appearance of Sivori, a violinist, at Her Majesty's Theatre and the reception he received from opera-frequenters. It does not provide any evidence or information about children's experiences with music.</t>
  </si>
  <si>
    <t>The passage does not address or answer the scenario described. It describes the end of the first Wagner Festival in Bayreuth in 1876, but does not provide any information about children's experience of music or primary sources related to children's music experiences.</t>
  </si>
  <si>
    <t>The passage does not address or answer the scenario described. It discusses Wagner's operas and their performances in Venice, which is unrelated to children's experience of music.</t>
  </si>
  <si>
    <t>The passage does not provide any information or address the scenario of characterizing children's experience of music as witnessed in bibliographic and artistic sources.</t>
  </si>
  <si>
    <t>The passage does not address the scenario or provide any information about children's experience of music. It only talks about the author's negative experiences with Serbian music.</t>
  </si>
  <si>
    <t>The passage does not address or answer the scenario of characterizing children's experience of music as witnessed in bibliographic and artistic sources. It instead provides a description of Julius Epstein's deportment and playing style.</t>
  </si>
  <si>
    <t>The passage does not address or answer the scenario described. It discusses the production and reception of an opera, and does not provide any evidence or information related to children's experience of music.</t>
  </si>
  <si>
    <t>The passage does not provide any information or address the scenario of characterizing children's experience of music. It focuses on an episode involving the Mendelssohn Quintette Club and a sick person's request to hear music before passing away.</t>
  </si>
  <si>
    <t>The passage does not provide evidence of children's experience with music. It is a personal anecdote involving teaching piano to Lady Sandhurst, who is not a child.</t>
  </si>
  <si>
    <t>The passage does not provide any information or evidence related to children's experience of music. It focuses on a specific opera performance and the criticism it received, without mentioning anything about children's involvement or perspective.</t>
  </si>
  <si>
    <t>The passage provided does not directly address or answer the scenario described. It provides a personal anecdote about orchestral practice at Brighton, but it does not discuss children's experiences of music or provide evidence from primary sources.</t>
  </si>
  <si>
    <t>The passage describes the reaction of a group of Native American Indians, referred to as 'children of nature', to a violin solo. They exhibit signs of joy, surprise, and excitement similar to how young children would react when something pleases them. This suggests that the passage provides evidence of children's experience with music and their emotional responses to it.</t>
  </si>
  <si>
    <t>The passage does not discuss or address children's experience of music nor does it provide evidence of listening experiences. It focuses on the interpretation of songs by Santley.</t>
  </si>
  <si>
    <t>The passage provides evidence of a child's experience with music at a young age as witnessed by the sick man's comment about little Richard playing a tune on the piano. It describes the child's temperament and the preference for music over painting as a potential talent. This supports the fact that the passage addresses the scenario of characterizing children's experience of music through personal journals and artistic sources.</t>
  </si>
  <si>
    <t>The passage mentions the Crown Prince's reaction to a performance, showing a child's experience of music.</t>
  </si>
  <si>
    <t>The passage does not address or answer the scenario described. It provides information about the features of a particular season in 1893 and the portrayal and reception of Leoncavallo's opera, but it does not discuss children's experiences of music.</t>
  </si>
  <si>
    <t>The passage does not provide any information or evidence about children's experience of music in bibliographic and artistic sources.</t>
  </si>
  <si>
    <t>The passage does not address or answer the scenario described. It is a description of a dinner party where Jenny Lind, a well-known singer, performs for the guests. It does not provide evidence of children's experience of music or how to collect and analyze sources related to this topic.</t>
  </si>
  <si>
    <t>The passage does not address or answer the scenario described. It is a descriptive passage about a procession of Cardinals and does not provide any evidence or insights about children's experience of music.</t>
  </si>
  <si>
    <t>The given passage does not provide any evidence or information about children's experience of music. It only mentions the author's personal experience at a specific location.</t>
  </si>
  <si>
    <t>The passage does not address or answer the scenario of characterizing children's experience of music through primary sources. It discusses an opera performance and the disappointment of the audience, but it does not provide any evidence or analysis of children's experiences with music.</t>
  </si>
  <si>
    <t>The passage does not provide any evidence or information about children's experiences with music in bibliographic and artistic sources. It primarily focuses on performances and reviews of choral societies in London, without mentioning any direct observations or experiences of children.</t>
  </si>
  <si>
    <t>The passage does not directly address or answer the scenario described. It provides information about a specific individual's experiences with music during their youth, but it does not pertain to Ortenz's objective of characterizing children's experiences of music in bibliographic and artistic sources.</t>
  </si>
  <si>
    <t>The passage does not provide any evidence or information about children's experience of music as witnessed in bibliographic and artistic sources. It is a personal anecdote about a friend's misunderstanding of the composer's intentions.</t>
  </si>
  <si>
    <t>The passage does not provide any information or evidence about children's experience of music. It focuses on the experiences of Marie Barnard and Lila Juel as adult singers.</t>
  </si>
  <si>
    <t>The passage does not address or answer the scenario of characterizing children's experience of music in bibliographic and artistic sources. It describes a specific instance of attending a church service and criticizes the quality of the chanting, but it does not provide evidence or insights into children's experiences of music.</t>
  </si>
  <si>
    <t>The passage does not address or answer the question about children's experience of music. It focuses on the career and farewell of a specific singer in a particular season, without mentioning children or their experiences with music.</t>
  </si>
  <si>
    <t>The passage does not address or answer the scenario. It is a personal account of an adult's experience at a concert and does not provide evidence of children's experience with music.</t>
  </si>
  <si>
    <t>The passage does not provide any evidence or discussion about children's experience with music.</t>
  </si>
  <si>
    <t>The passage does not specifically address children's experiences of music or provide evidence of their listening experiences. It focuses on the musical skills and performances of Lord Arundel, the Honourable Henry Berkeley, Lady Mary Berkeley, and Lord Segrave.</t>
  </si>
  <si>
    <t>The passage does not address or answer the scenario described. It focuses on the experience of Brahms and the concert rehearsal, rather than children's experience of music as witnessed in bibliographic and artistic sources.</t>
  </si>
  <si>
    <t>The passage does not address or answer the scenario described. It is a quote from Richard Wagner discussing his experience watching Franz Liszt conduct his opera Tannh√§user, and it does not provide any information or evidence about children's experiences of music.</t>
  </si>
  <si>
    <t>The passage does not address or answer the scenario described. It provides information about a specific event at Her Majesty's Theatre but does not discuss children's experience of music or provide evidence from primary sources.</t>
  </si>
  <si>
    <t>The passage does not address or answer the scenario described. It discusses a specific musical work and its audience's perception, but it does not provide any evidence or information about children's experience of music.</t>
  </si>
  <si>
    <t>The passage describes the personal journal of someone reflecting on their experience of a concert as a child. It provides evidence of a child's listening experience and their admiration for a famous musician, indicating that children did have experiences with music.</t>
  </si>
  <si>
    <t>The passage describes children playing in a garden during a social gathering where music is being enjoyed. This provides evidence of children's experience with music in a positive and inclusive environment.</t>
  </si>
  <si>
    <t>The passage does not address or answer the scenario described. It is a narrative about a concert and does not provide any information or evidence about children's experience of music.</t>
  </si>
  <si>
    <t>The passage does not specifically address or answer the scenario of characterizing children's experience of music. It provides information about Miss Greatorex and her brother's exceptional skills as organists, but it does not provide evidence or insights into children's experience with music.</t>
  </si>
  <si>
    <t>The passage does not provide any information or evidence related to children's experience of music. It focuses on a specific incident involving Paganini and the audience's reaction to his performance.</t>
  </si>
  <si>
    <t>The passage does not provide any evidence or mention of children's experience with music. It only discusses the experience of adults and nobleman's family.</t>
  </si>
  <si>
    <t>The passage does not directly address or answer the scenario described. It provides information about the author's experience at the Conservatoire and his interest in orchestra practices, but it doesn't specifically mention children's experiences with music or provide evidence from primary sources.</t>
  </si>
  <si>
    <t>This passage does not address or answer the scenario as it provides information about conductors and their contributions, but does not discuss children's experiences of music.</t>
  </si>
  <si>
    <t>The passage does not provide evidence or information about children's experience of music in their childhood. Rather, it focuses on the experience of a soloist at a concert.</t>
  </si>
  <si>
    <t>This passage does address and answer the scenario as it provides evidence of children's experience with music. It describes a Christmas gathering where children are playing the organ and singing hymns, showcasing their involvement and enjoyment of music.</t>
  </si>
  <si>
    <t>The passage does not provide any information related to children's experience of music or their listening experiences. It focuses on a dispute among opera singers and their contracts.</t>
  </si>
  <si>
    <t>The passage does not provide any information or evidence about children's experience of music. It focuses on the author's personal experience of writing incidental music for a play.</t>
  </si>
  <si>
    <t>The passage does not specifically address or answer the scenario of characterizing children's experience of music. It describes the experience of attending a church service with organ music but does not mention children or their experiences with music.</t>
  </si>
  <si>
    <t>The passage does not address or answer the scenario described. It talks about Madame Christine Nilsson's performances and songs, but it does not provide evidence of children's experiences with music as witnessed in bibliographic and artistic sources.</t>
  </si>
  <si>
    <t>The passage does not provide any information or evidence related to children's experience of music. It primarily discusses the opening night of the opera 'Nabucco' and the performances of various artists.</t>
  </si>
  <si>
    <t>The passage does not address or answer the scenario. It discusses Wagner's music and his ability to create a sense of reality, but it does not provide any information about children's experiences with music or the collection and analysis of primary sources.</t>
  </si>
  <si>
    <t>The passage does not address or answer the scenario described. It discusses a specific musical composition but does not provide any information or evidence related to children's experience of music.</t>
  </si>
  <si>
    <t>This passage does not provide any evidence or information about children's experience of music. It primarily discusses the closing of Wagner's opera 'The Niebelung's Ring' and the orchestral and dramatic elements involved.</t>
  </si>
  <si>
    <t>The passage does not address or answer the scenario, as it describes a specific event witnessed by the author and does not provide evidence of children's experiences with music.</t>
  </si>
  <si>
    <t>The passage does not mention anything about children's experience of music or provide evidence of listening experiences. It only describes a personal experience of the author playing music on an impressive organ in a church.</t>
  </si>
  <si>
    <t>The passage does not address or answer the scenario described. It focuses on the experience of the author hearing a specific singer and their emotional response, but it does not provide evidence or information about children's experience of music as witnessed in bibliographic and artistic sources.</t>
  </si>
  <si>
    <t>The passage does not address or answer the scenario described. It is not about children's experience of music or the collection and analysis of primary sources related to that topic.</t>
  </si>
  <si>
    <t>The passage does not directly address or answer the scenario of characterizing children's experience of music. It mainly describes a potpourri composition and the various scenes it depicts.</t>
  </si>
  <si>
    <t>The passage does not provide any information or address the scenario of characterizing children's experience of music through bibliographic and artistic sources.</t>
  </si>
  <si>
    <t>This passage does not address or answer the scenario described. It focuses on the production and reception of an opera, providing no evidence or information about children's experiences of music.</t>
  </si>
  <si>
    <t>This passage does not directly address the scenario of characterizing children's experience of music or provide any evidence of listening experiences by children.</t>
  </si>
  <si>
    <t>The passage describes the personal experience of the author in writing songs while living in Broadway. It does not directly address or provide evidence of children's experience of music.</t>
  </si>
  <si>
    <t>The passage does not provide any information about children's experience of music or their listening experiences. It focuses on describing the characteristics of the music of the Berlin choir.</t>
  </si>
  <si>
    <t>The passage does not address or answer the scenario described. It only mentions bells in Holland, but does not provide any evidence or information about children's experience of music.</t>
  </si>
  <si>
    <t>The passage does not address or answer the scenario described. It is a personal anecdote about Bunsen's experience with music, rather than evidence of children's experience with music as witnessed in bibliographic and artistic sources.</t>
  </si>
  <si>
    <t>The passage describes a personal experience of the author as a child attending a music concert. It provides evidence of a child's experience with music and their emotional response to it.</t>
  </si>
  <si>
    <t>The passage mentions a girl of fourteen being introduced to Rossini and him giving her advice on her singing, indicating a childhood experience of music.</t>
  </si>
  <si>
    <t>The passage does not address or answer the scenario of characterizing children's experience of music as witnessed in bibliographic and artistic sources. It focuses on the musical career of Mr. B. J. Lang and his involvement in conducting and organizing concerts, which is not directly relevant to the scenario.</t>
  </si>
  <si>
    <t>The passage does not provide any information about children's experiences with music. It primarily discusses the rehearsal of a music festival and the efforts to perfect the performance.</t>
  </si>
  <si>
    <t>The provided passage does not address or answer the scenario's question about children's experience of music.</t>
  </si>
  <si>
    <t>The passage does not address or answer the scenario of characterizing children's experience of music. It discusses the production of Boito's opera and the success of the season, but does not provide evidence or insights into children's experiences with music.</t>
  </si>
  <si>
    <t>The passage does not provide any relevant information about children's experience of music or their listening experiences. It focuses on Sims Reeves, an opera singer, and his voice quality in different periods of his career.</t>
  </si>
  <si>
    <t>The passage does not address or answer the scenario's question about children's experience of music. It instead discusses a visit to St. Paul's and an appreciation of the organ's additions and the performance of a specific anthem.</t>
  </si>
  <si>
    <t>The passage does not address or answer the scenario, as it describes a specific opera performance and does not provide information about children's experience of music or primary sources.</t>
  </si>
  <si>
    <t>The passage does not provide evidence of children's experience with music. It only describes a grand concert where every member of the orchestra was a former student and an artist of repute, but there is no mention of children's participation or their emotional responses to music.</t>
  </si>
  <si>
    <t>The passage does not provide any information or evidence about children's experience of music. It only mentions fireworks and songs, but no specific reference to children or their listening experiences.</t>
  </si>
  <si>
    <t>The passage does not specifically address or answer the scenario of characterizing children's experience of music.</t>
  </si>
  <si>
    <t>The passage does not provide any information about children's experience of music or their listening experiences. It mainly discusses the composition of the Handel and Haydn society and the repertoire they performed.</t>
  </si>
  <si>
    <t>The given passage does not provide any information or evidence about children's experience of music as witnessed in bibliographic and artistic sources. It mainly describes a grand procession and the joyful atmosphere during a specific event in Dusseldorf.</t>
  </si>
  <si>
    <t>The passage does not mention anything specific about children's experiences with music or provide evidence of listening experiences. It focuses more on the author's personal emotions and impressions of a musical performance.</t>
  </si>
  <si>
    <t>The passage does not address or answer the scenario about characterizing children's experience of music. It discusses a singing festival and the activities of adults, but there is no mention of children's experiences or evidence related to the topic.</t>
  </si>
  <si>
    <t>The passage does not address or answer the scenario described. It provides information about the production of Wagner's opera 'Lohengrin' in London, but does not discuss children's experiences of music or provide evidence from primary sources.</t>
  </si>
  <si>
    <t>The passage does not provide any information about children's experiences of music. It instead discusses the experience of Maria Malibran, a professional singer, at a festival.</t>
  </si>
  <si>
    <t>The passage does not address or answer the scenario described. It describes a specific musical performance involving Liszt and the author, but it does not provide evidence or information about children's experience of music in bibliographic and artistic sources.</t>
  </si>
  <si>
    <t>The passage does not provide any information or evidence about children's experience of music or their listening experiences. It only mentions the visit of an orchestra and the author's impression of a waltz.</t>
  </si>
  <si>
    <t>The passage does not provide any information about childhood experiences of music or evidence of listening experiences.</t>
  </si>
  <si>
    <t>The passage does not provide any evidence or information specific to children's experiences of music. It focuses on the author's personal experience of a service at Haarlem Cathedral.</t>
  </si>
  <si>
    <t>The passage does not provide any information or evidence related to children's experience of music. It only mentions Baillot's description of a horn-music performance, which does not contribute to addressing the scenario.</t>
  </si>
  <si>
    <t>The passage does not provide any information or evidence about children's experiences with music. It focuses on the author's personal experience as a dancer and the critical reception of their work.</t>
  </si>
  <si>
    <t>The passage does not provide any information or evidence about children's experience of music. It focuses on a specific performance and the singer's interpretation of a song, but does not address the topic of childhood experiences with music.</t>
  </si>
  <si>
    <t>The passage does not provide any information or evidence related to children's experience of music. It focuses on the narrator's personal experience in a church and the discussion about the use of organ and bass voices in Russian choral singing.</t>
  </si>
  <si>
    <t>The passage provided does not address or answer the scenario about children's experience of music. It discusses the experiences and opinions of Anton Seidl, a conductor, regarding a performance by Richter.</t>
  </si>
  <si>
    <t>The passage does not address or answer the scenario as it describes Wagner's career and fame, not children's experience of music.</t>
  </si>
  <si>
    <t>This passage does not provide any information or evidence about children's experience of music.</t>
  </si>
  <si>
    <t>The passage provided does not address or answer the scenario described. It is a personal anecdote about a musical experience involving famous singers, but it does not discuss children's experiences of music or provide any evidence or analysis from primary sources.</t>
  </si>
  <si>
    <t>The passage does not provide any evidence or information related to children's experience of music. It only mentions Gluck's Orphee being heard before its revival at the Theatre-Lyrique.</t>
  </si>
  <si>
    <t>The passage does not provide any evidence or information specifically about children's experience of music.</t>
  </si>
  <si>
    <t>The passage does not provide any information or evidence about children's experience of music. It only mentions the concerts and the attendance of city dignitaries, which does not relate to Ortenz's objective of characterizing children's experience.</t>
  </si>
  <si>
    <t>This passage does not address or answer the scenario described.</t>
  </si>
  <si>
    <t>The passage describes a young prodigy playing at the Italian Opera at the age of twelve, indicating a childhood experience of music.</t>
  </si>
  <si>
    <t>The passage does not address or answer the scenario described. It solely describes the religious practices and attitudes of the Italian people, without any mention of children's experiences of music or any primary sources related to this topic.</t>
  </si>
  <si>
    <t>The passage does not mention anything related to children's experience of music or provide evidence of listening experiences. It primarily discusses the production of an opera and the opinions of certain individuals involved.</t>
  </si>
  <si>
    <t>The passage does not provide any information or evidence about children's experience of music. It only describes the performance of a singer in an opera.</t>
  </si>
  <si>
    <t>This passage does not provide any evidence or information about children's experiences of music. It describes the author's own experience at a church service and highlights the quality of the music, but does not address the childhood experience of music as mentioned in the scenario.</t>
  </si>
  <si>
    <t>The passage does not directly address or answer the scenario's focus on children's experience of music in bibliographic and artistic sources. It describes scenes from the play 'Vestale' and does not provide any information about children's involvement or experiences.</t>
  </si>
  <si>
    <t>The passage does not specifically address or provide evidence of children's experiences with music. It describes a winter performance on ice, but not specifically from a child's perspective or their relationship with music.</t>
  </si>
  <si>
    <t>The passage does not provide any evidence or information related to children's experience of music. It primarily focuses on the author's experience of hearing Liszt play the piano and does not provide any insights into children's interactions or emotions towards music.</t>
  </si>
  <si>
    <t>The passage does not contain any evidence of children's experience of music.</t>
  </si>
  <si>
    <t>The passage does not directly address or answer the scenario about children's experience of music. It describes a concert and the decoration of the stage, but does not provide evidence or information about children's experiences or perspectives on music.</t>
  </si>
  <si>
    <t>The passage does not address or answer the scenario's question about children's experience of music in bibliographic and artistic sources. Instead, it discusses Jenny Lind's repertoire and performance style.</t>
  </si>
  <si>
    <t>The passage does not directly address or answer the scenario described. It discusses personal opinions on musical compositions but does not provide evidence or insights into children's experiences with music.</t>
  </si>
  <si>
    <t>The passage does not provide any information or evidence pertaining to children's experience of music. It only discusses the violinist Leicester Baillot's performance and the choice of a popular song tune.</t>
  </si>
  <si>
    <t>The passage provided does not address or answer the scenario described. It discusses an anecdote about Bach's visit to the Prussian monarch, which is not related to characterizing children's experience of music.</t>
  </si>
  <si>
    <t>The passage does not address or answer the scenario described. It provides information about a performance of Wagner's music in London, but does not discuss children's experience of music or provide any evidence relevant to the scenario.</t>
  </si>
  <si>
    <t>The passage does not address or answer the scenario about characterizing children's experience of music. It discusses the success of a basso singer in a specific opera performance.</t>
  </si>
  <si>
    <t>The passage does not address or answer the scenario described. It talks about the influence of Magyar musical joviality on the Roumanian melodic method, but it does not provide any evidence or information about children's experience of music.</t>
  </si>
  <si>
    <t>The passage mentions the author's personal experience of music during their boyhood, indicating that there are primary sources available that depict children's experience with music.</t>
  </si>
  <si>
    <t>The passage does not directly address or answer the scenario as it discusses the characteristics of organ music and the skills of organists, but it does not provide any information about children's experience of music as witnessed in bibliographic and artistic sources.</t>
  </si>
  <si>
    <t>The passage does not address or answer the scenario as it does not provide evidence of children's experience of music as witnessed in bibliographic and artistic sources.</t>
  </si>
  <si>
    <t>The passage does not provide any information about children's experience of music or evidence of listening experiences. It focuses on the architectural history of theaters in Parma and the quality of performances.</t>
  </si>
  <si>
    <t>The passage does not provide any evidence or information about children's experience of music. Instead, it discusses the debut and admiration of a specific opera.</t>
  </si>
  <si>
    <t>The passage does not provide any information or evidence about children‚Äôs experience of music. It solely focuses on the experience of the author in listening to a performance by Franz Liszt.</t>
  </si>
  <si>
    <t>The passage does not address or answer the scenario described. It provides information about the author's experience with a conductor and singer, but it does not pertain to children's experiences of music or the collection and analysis of primary sources.</t>
  </si>
  <si>
    <t>The passage does not provide any information about children's experience of music or any evidence of listening experiences.</t>
  </si>
  <si>
    <t>The passage does not provide any evidence of children's experience with music. It only mentions the author's own experience at a concert conducted by Mendelssohn.</t>
  </si>
  <si>
    <t>The passage does not provide any direct evidence or information about children's experience of music. It only mentions the author's personal experience and observations of an organ and a performance at a cathedral.</t>
  </si>
  <si>
    <t>The passage does not mention or address children's experiences of music, nor does it provide any evidence or analysis of such experiences.</t>
  </si>
  <si>
    <t>The passage is about military music and does not provide any information about children's experiences with music.</t>
  </si>
  <si>
    <t>The passage provides evidence of a child's experience of music, specifically their first encounter with an orchestra. The passage describes the child's delight in listening to the music played by the quartet, but also their dislike for the loud sound of the brass instruments. This demonstrates their emotional response to the music and how it affected them during their childhood.</t>
  </si>
  <si>
    <t>The passage does not address or answer the scenario described. It provides information about Liszt's musical abilities and performances, but does not pertain to children's experiences of music as witnessed in bibliographic and artistic sources.</t>
  </si>
  <si>
    <t>The passage does not directly address or answer the scenario described. It relates to the composer's personal experiences and preferences with music, rather than children's experiences.</t>
  </si>
  <si>
    <t>This passage is a letter from Bunsen to his son, discussing the ringing of church bells and an accompanying musical performance. However, it does not directly address or provide evidence of children's experiences with music.</t>
  </si>
  <si>
    <t>The passage does not provide any evidence or information about children's experience of music. It mentions attending an oratorio but does not mention the children's reaction, context, or emotional responses.</t>
  </si>
  <si>
    <t>The passage does not provide any information or evidence related to children's experiences of music. It primarily discusses a performance for the benefit of the 'Distressed Irish' and the involvement of various individuals and the author's kindness in arranging the event.</t>
  </si>
  <si>
    <t>The passage does not provide any information or evidence related to children's experience of music. It only mentions a pianist's performance and plans for a visit to the United States.</t>
  </si>
  <si>
    <t>The passage describes the author's personal experience of learning to play the piano as a child. It provides evidence of a child's experience with music and their self-directed learning process.</t>
  </si>
  <si>
    <t>The passage does not address or answer the scenario described. It discusses the experience of watching a performance of Parsifal and does not provide any information about children's experiences of music in bibliographic and artistic sources.</t>
  </si>
  <si>
    <t>The passage does not address or answer the scenario described. It discusses a specific incident related to an opera performance and does not provide any information about children's experience of music or primary sources.</t>
  </si>
  <si>
    <t>The passage does not address or answer the scenario described. It talks about a rehearsal and the performance of Gounod's music, but does not provide any evidence of children's experience with music or discuss the collection and analysis of primary sources.</t>
  </si>
  <si>
    <t>This passage does not address or answer the scenario described. It provides a description of a music service in a Wesleyan Chapel, but it does not discuss children's experience of music or provide evidence from primary sources.</t>
  </si>
  <si>
    <t>The passage mentions Clari as a young girl who had a talent for music, particularly in playing the piano and singing. This indicates that children had the opportunity to engage with and appreciate music during this historical period.</t>
  </si>
  <si>
    <t>The passage describes the personal experience of the author composing a song and having it sung by a cousin. It does not specifically address Ortenz's research question about children's experience of music as witnessed in bibliographic and artistic sources.</t>
  </si>
  <si>
    <t>The passage does not directly address or answer the scenario described. It briefly mentions Church music in the city without any mention of children or their experiences with music.</t>
  </si>
  <si>
    <t>The passage does not mention any childhood experiences or provide evidence of children's experience with music. Instead, it focuses on the narrator's personal experience and love for operatic music.</t>
  </si>
  <si>
    <t>The passage does not provide any evidence or information about children's experiences with music. It discusses a conversation between two individuals about organ music performed by different organists.</t>
  </si>
  <si>
    <t>The passage does not provide evidence or information about children's experience of music. It only discusses the author's personal experience at an opera house and their impressions of Wagner's opera.</t>
  </si>
  <si>
    <t>The passage does not directly address or answer the scenario of characterizing children's experience of music. It mentions a boy's determination to hear Jenny Lind and his father's reaction, but it does not provide evidence of children's listening experiences or analyze any large corpora of texts and images depicting such experiences.</t>
  </si>
  <si>
    <t>The passage does not provide any information or evidence about children's experience of music. It is a letter discussing personal experiences and emotions, but it does not address the scenario described.</t>
  </si>
  <si>
    <t>The passage does not address or answer the scenario described. It provides personal reflection on a specific musical performance but does not provide evidence of children's experiences with music as witnessed in bibliographic and artistic sources.</t>
  </si>
  <si>
    <t>The passage does not address or answer the scenario described. It talks about the organization of musical conventions and the familiarity with oratorio music in New England, but it does not provide evidence or information about children's experiences with music.</t>
  </si>
  <si>
    <t>The passage does not provide any information or evidence about children's experience of music, as it primarily discusses a performance of an opera and the reception of the performers.</t>
  </si>
  <si>
    <t>The passage does not address or answer the scenario described. It discusses the experience of a composer and does not provide evidence of children's experience with music as witnessed in bibliographic and artistic sources.</t>
  </si>
  <si>
    <t>The passage does not directly address or provide evidence of children's experiences with music. It describes the author's personal emotional response to gypsy music, but does not mention any childhood experiences or provide insights into the development of identified phenomena in children's music experiences.</t>
  </si>
  <si>
    <t>The passage does not address or answer the scenario described. It discusses the vocal and histrionic attributes of Gayarre, but does not provide any information about children's experience of music.</t>
  </si>
  <si>
    <t>The passage does not address or answer the scenario described. It is about the author's opinion of Mademoiselle Sophie Cruvelli and an engagement proposal, which is unrelated to children's experience of music as witnessed in bibliographic and artistic sources.</t>
  </si>
  <si>
    <t>The passage does not provide any information or evidence related to children's experience of music. It primarily focuses on the honor bestowed upon musicians and an event attended by Queen Victoria.</t>
  </si>
  <si>
    <t>The passage does not address or answer the scenario described. It provides a personal anecdote about meeting Tschaikovsky and performing in Moscow, but it does not discuss children's experience of music or provide evidence from primary sources.</t>
  </si>
  <si>
    <t>The passage does not address or answer the scenario about characterizing children's experience of music in bibliographic and artistic sources. It discusses the composer Neukomm and his oratorio, but does not provide any evidence or information about children's experiences with music.</t>
  </si>
  <si>
    <t>The passage does not provide any information about children's experience of music or address the scenario described. It only describes the worship practices of a society and the role of singing and organ playing in their service.</t>
  </si>
  <si>
    <t>The passage does not provide any information or evidence directly related to children's experience of music.</t>
  </si>
  <si>
    <t>The passage does not address or answer the scenario described. It provides information about the author's visits to different churches and their organs, but it does not discuss children's experiences of music or provide evidence from primary sources related to children's music experiences.</t>
  </si>
  <si>
    <t>This passage does not address or answer the scenario described. It discusses the singing abilities of Lord Headley and does not provide evidence or insights about children's experiences of music as witnessed in bibliographic and artistic sources.</t>
  </si>
  <si>
    <t>The passage does not provide any information or evidence about children's experience of music or their listening experiences. It primarily discusses a choral performance by the Dusseldorf Societies involving adult participants.</t>
  </si>
  <si>
    <t>The passage mentions the involvement of a child, named Pepi, in the performance of Mozart's sextet. This provides evidence of a child's experience with music, as witnessed in a primary source (personal journal) from the historical period of 1867.</t>
  </si>
  <si>
    <t>The passage does not provide any evidence or information about children's experiences of music.</t>
  </si>
  <si>
    <t>The passage does not address or answer the scenario described. It mentions Bach's compositions and a troop of Prussian infantry, but it does not provide evidence of children's experience with music or address Ortenz's research goals.</t>
  </si>
  <si>
    <t>The passage provided does not address or answer the scenario described. It describes the excitement surrounding the Emperor's arrival and his journey to England, which is unrelated to children's experience of music.</t>
  </si>
  <si>
    <t>The given passage does not provide any information or evidence about children's experience of music. It focuses on the musical abilities and experiences of D'ALQUEN, a musician and pianist, during the siege of Sebastopol.</t>
  </si>
  <si>
    <t>The passage does not address or answer the scenario as it describes an interaction between adults and does not provide evidence of children's experiences with music.</t>
  </si>
  <si>
    <t>The passage does not provide evidence of children's experience with music. It describes the author's personal experience and emotions while listening to a Schumann quartet.</t>
  </si>
  <si>
    <t>The passage does not address or answer the scenario of characterizing children's experience of music as witnessed in bibliographic and artistic sources. It primarily discusses the challenges and circumstances surrounding the performance of the Dante symphony.</t>
  </si>
  <si>
    <t>The passage does not provide any information or evidence about children's experience of music. It only mentions a specific concert performance by Eugene Ysaye in London.</t>
  </si>
  <si>
    <t>The passage does not address or answer the scenario described. It is unrelated to Ortenz's research on children's experience of music in bibliographic and artistic sources.</t>
  </si>
  <si>
    <t>['The passage does not address or answer the scenario described.', "It discusses the production and reception of an opera called 'Attila', but does not mention anything about children's experiences of music."]</t>
  </si>
  <si>
    <t>The passage does not provide evidence or information about children's experience of music. It mainly focuses on a specific incident involving Liszt and Wagner's Walk√ºre score.</t>
  </si>
  <si>
    <t>The provided passage does not address or answer the scenario as it focuses on the organist's performance at St. Paul's, without any mention of children's experiences of music.</t>
  </si>
  <si>
    <t>The passage does not provide any information about children's experience of music. It only describes the music performed at a Catholic Church.</t>
  </si>
  <si>
    <t>The passage does not specifically address or answer the scenario described. It provides information about music in Naples and mentions the absence of a national music and lack of musical turn in the populace. However, it does not discuss children's experiences of music or provide evidence from personal journals or literary texts.</t>
  </si>
  <si>
    <t>The passage does not address or answer the scenario described. It provides a story about Wagner's interaction with a band-master and does not provide any information or evidence about children's experience of music as witnessed in bibliographic and artistic sources.</t>
  </si>
  <si>
    <t>The passage provided does not address or answer the scenario described. It does not mention children's experience of music or provide any information about primary sources or their analysis.</t>
  </si>
  <si>
    <t>The passage mentions how the voice suggests youth, which indicates a focus on children's experiences of music.</t>
  </si>
  <si>
    <t>The passage provides evidence of children's experience with music, specifically mentioning a choir of treble boys and their lusciously sweet voices. This indicates that children were actively involved in musical performances during that historical period.</t>
  </si>
  <si>
    <t>The passage does not address or answer the scenario described. It is a comment on the performance of the church choir and does not provide evidence of children's experience of music.</t>
  </si>
  <si>
    <t>The passage does not address or answer the scenario as it focuses on the experiences of adult pianists and their concerts, rather than children's experiences of music as witnessed in bibliographic and artistic sources.</t>
  </si>
  <si>
    <t>The passage does not provide any evidence or information pertaining to children's experiences of music. It discusses a concert attended by mainly miners and their smoking habits, but does not provide any insight into children's experiences.</t>
  </si>
  <si>
    <t>The passage does not provide evidence or information about children's experiences of music. It describes a specific musical experience between the narrator and Brahms, but it doesn't mention children or their experiences with music.</t>
  </si>
  <si>
    <t>The passage does not relate to Ortenz's scenario of characterizing children's experience of music in primary sources. It provides a description of a personal experience in visiting churches and hearing a mass, without any indication of children or their experiences with music.</t>
  </si>
  <si>
    <t>The passage does not address or answer the scenario described. It discusses an opera performance and a tenor, but it does not provide any information related to children's experience of music or primary sources documenting such experiences.</t>
  </si>
  <si>
    <t>The passage does not provide any information or insight into children's experience of music.</t>
  </si>
  <si>
    <t>The passage does not address or answer the scenario described as it talks about Wagner's experiences in Paris and the failure of his overture, which is not related to children's experience of music.</t>
  </si>
  <si>
    <t>The passage does not address or answer the scenario of characterizing children's experience of music. It provides information about the Haarlem Organ and its usage by the present organist.</t>
  </si>
  <si>
    <t>The passage does not provide any direct information or evidence about children's experience of music. It focuses on the narrator's interaction with musicians and his exploration of musical associations in Leipzig.</t>
  </si>
  <si>
    <t>The passage does not provide any information or evidence about children's experience of music. It only discusses the quality of the music and singing in a church service, which is not directly relevant to Ortenz's objective of characterizing children's experience of music.</t>
  </si>
  <si>
    <t>The passage does not directly address or provide evidence of children's experience of music. It mainly discusses the author's experience at a theater, with a focus on the quality of the performances.</t>
  </si>
  <si>
    <t>The passage does not address or answer the scenario described, as it provides information about the production and reception of an opera, but does not discuss children's experience of music or provide evidence from primary sources.</t>
  </si>
  <si>
    <t>The passage does not provide evidence of children's experience with music or address the scenario in any way. It only mentions the author's personal interest in Latin Church music and the historical context of the compositions.</t>
  </si>
  <si>
    <t>The given passage does not directly address or answer the scenario described. It discusses a specific event involving Wagner's serenade to his wife with the prelude to 'Parsifal', but it does not provide information or evidence about children's experience of music as witnessed in bibliographic and artistic sources.</t>
  </si>
  <si>
    <t>The passage includes information about a composer and his opera, but it does not directly address or answer the scenario's inquiry about children's experience of music in bibliographic and artistic sources.</t>
  </si>
  <si>
    <t>The passage does not provide evidence or information specifically about children's experiences with music. It focuses on the Boston Academy of Music and their concerts, but it does not mention any direct involvement or observations of children.</t>
  </si>
  <si>
    <t>The passage does not directly address or answer the scenario. It provides information about dramatic recitals and the success of a specific work, but it does not discuss children's experiences of music or provide evidence from primary sources depicting such experiences.</t>
  </si>
  <si>
    <t>The passage provided does not address or answer the scenario described. It is a personal reflection on a specific performance at the Metropolitan Opera House and does not provide evidence of children's experience with music.</t>
  </si>
  <si>
    <t>The passage does not address or answer the scenario described. It discusses performances and cast members, but does not provide any information about children's experiences of music or primary sources.</t>
  </si>
  <si>
    <t>The passage does not address or answer the scenario described. It provides information about an organist playing music in a church, but it does not mention children's experiences or provide evidence of listening experiences.</t>
  </si>
  <si>
    <t>The passage does not provide any information or evidence about children's experience of music. It focuses on a specific event involving Wagner and does not address the scenario provided.</t>
  </si>
  <si>
    <t>The passage does not provide any information or evidence about children's experience of music as witnessed in bibliographic and artistic sources. It specifically talks about the development of the modern Flemish school and the production of an oratorio, which is not related to children's experiences of music.</t>
  </si>
  <si>
    <t>The passage does not address or answer the scenario described. It is a personal reflection on the author's experience with Hieland pipers and does not provide evidence or analysis of children's experience with music as witnessed in bibliographic and artistic sources.</t>
  </si>
  <si>
    <t>The passage does not provide any information related to children's experience of music. It focuses on the comparison between two singers and their ability to please an audience.</t>
  </si>
  <si>
    <t>The passage does not provide any information or evidence about children's experience of music. It only describes the artistic abilities and performance of Amalie Joachim.</t>
  </si>
  <si>
    <t>The passage does not address or answer the scenario of characterizing children's experience of music or finding evidence of their listening experiences. It primarily discusses the singer Mara's vocal abilities and the author's opinion on her style and performance.</t>
  </si>
  <si>
    <t>The passage does not address or answer the scenario as it does not provide any evidence or insight into children's experience of music or their listening experiences. It only discusses the performance capabilities of the Jullien orchestra.</t>
  </si>
  <si>
    <t>The passage does not address or answer the scenario described. It focuses on the skill of Anton Rubinstein as a pianist and does not provide any information about children's experience of music.</t>
  </si>
  <si>
    <t>The passage does not address or answer the scenario described. It provides a specific account of a musical event and does not discuss children's experience of music or provide evidence from personal journals or literary texts.</t>
  </si>
  <si>
    <t>The passage does not provide any evidence or information specific to children's experience of music. It primarily focuses on a specific musical performance and the attendees, including notable individuals.</t>
  </si>
  <si>
    <t>The passage does not provide any evidence or information about children's experience of music as witnessed in bibliographic and artistic sources. It only describes the author's personal experience at a concert in Hamburg.</t>
  </si>
  <si>
    <t>The passage does not provide any information or evidence about children's experience of music. It describes a funeral procession and the sounds accompanying the coffin, but it does not address or answer the scenario described.</t>
  </si>
  <si>
    <t>The passage does not address or answer the scenario of characterizing children's experience of music in bibliographic and artistic sources. It discusses the debut of Mme. Melba and her singing abilities, but does not provide any evidence or information about children's experiences with music.</t>
  </si>
  <si>
    <t>The passage provided does not address or answer the scenario described. It talks about the experience of Mr. Samuel Wesley playing the organ, but it does not provide any evidence or insights into children's experience of music as witnessed in bibliographic and artistic sources.</t>
  </si>
  <si>
    <t>The passage does not address or answer the scenario of characterizing children's experience of music.</t>
  </si>
  <si>
    <t>The passage provides evidence of Ortenz's specific criteria for sources, but it does not directly address the scenario of characterizing children's experience of music. The passage talks about a specific experience of the author with bells and cannon on Easter Sunday, but it does not mention any childhood experiences or provide any insights into children's experiences of music.</t>
  </si>
  <si>
    <t>The passage does not address the scenario or provide any evidence or information about children's experience of music in bibliographic and artistic sources.</t>
  </si>
  <si>
    <t>The passage does not address or answer the scenario described. It does not provide any information or evidence about children's experience of music in bibliographic and artistic sources. Instead, it discusses the author's personal experience as a poet and traveling minstrel.</t>
  </si>
  <si>
    <t>The passage does not provide evidence or address children's experience of music.</t>
  </si>
  <si>
    <t>The passage does not address or answer the scenario. It describes a vocal duel between Tamagno and Lassalle, but it does not provide any information about children's experience of music or primary sources related to the topic.</t>
  </si>
  <si>
    <t>The passage provides evidence of Ortenz finding a primary source (personal journal), which depicts a child's experience with music. It mentions a specific event where the child listened to Verdi's Requiem and describes the emotions and lasting impact it had on the child. This aligns with Ortenz's goal of collecting and analyzing sources that record children's experience with music.</t>
  </si>
  <si>
    <t>The passage provided does not address or answer the scenario of characterizing children's experience of music. It discusses church music, organ playing, and the performance of a choir but does not provide any evidence or insights into children's experiences with music.</t>
  </si>
  <si>
    <t>The passage does not provide any evidence or information about children's experience of music. It only mentions attending a service at St. Paul's and being seated in the organ loft.</t>
  </si>
  <si>
    <t>This passage does not provide any evidence or information about children's experience of music. It focuses on the performance of Jenny Lind and the admiration of Daniel Webster, which is unrelated to the scenario described.</t>
  </si>
  <si>
    <t>The passage does not provide evidence or information about children's experience of music. It only mentions the experience of a specific individual at a music festival.</t>
  </si>
  <si>
    <t>The passage does not provide any information about children's experience of music. It primarily focuses on the experiences of Thom and the street singer.</t>
  </si>
  <si>
    <t>The passage does not provide evidence of children's experiences with music. It describes a personal experience of a musical performance in a church, but there is no mention of children or their perspective.</t>
  </si>
  <si>
    <t>The passage does not provide any evidence or information about children's experience of music. It only describes the author's personal experience of attending a musical gathering at a friend's house.</t>
  </si>
  <si>
    <t>The passage does not address or answer the scenario described. It talks about the return of a prima donna to the stage and the introduction of a new tenor, but it does not provide any information or evidence about children's experiences of music as witnessed in bibliographic and artistic sources.</t>
  </si>
  <si>
    <t>The passage does not provide any direct information or evidence about children's experience of music. It only mentions the Orchestra of the Royal Opera and its conductor, without any reference to children or their experiences.</t>
  </si>
  <si>
    <t>The passage does not provide any information or evidence about children's experiences with music. It describes the author's encounter with a talented amateur pianist and their mutual enjoyment of playing music together. However, this does not address the scenario of characterizing children's experiences of music.</t>
  </si>
  <si>
    <t>The passage does not address or answer the scenario described. It is unrelated and does not provide any information about children's experience of music.</t>
  </si>
  <si>
    <t>The passage does not address or answer the scenario described. It talks about a prima donna and her performance, which is unrelated to children's experience of music in bibliographic and artistic sources.</t>
  </si>
  <si>
    <t>The passage does not provide any information or evidence about children's experience of music. It focuses on a specific incident during a concert but does not mention anything related to childhood or children's experiences.</t>
  </si>
  <si>
    <t>The passage does not provide direct evidence of children's experience with music, as it focuses on the choir of St Thomas' Church and the provision of education for boys. It does not provide information about personal journals, literary texts, or the experiences of children themselves.</t>
  </si>
  <si>
    <t>The passage does not address or answer the scenario described. It discusses the adventures of Gianul and Robin Hood, but does not provide any information about children's experience of music as witnessed in primary sources.</t>
  </si>
  <si>
    <t>The passage does not directly address or answer the scenario described. It provides information about the author's current situation and historical events but does not mention children's experience of music or provide evidence of listening experiences.</t>
  </si>
  <si>
    <t>The passage does not provide evidence or information about children's experiences of music. It talks about the author's observation of a specific opera production and their thoughts on English society.</t>
  </si>
  <si>
    <t>The passage provides evidence of a child's experience with music, as the narrator describes attending a concert at a young age and being exposed to superior singing and playing by adults. This demonstrates a genuine interest and engagement with music during childhood.</t>
  </si>
  <si>
    <t>The passage does not address or answer the scenario of characterizing children's experience of music in bibliographic and artistic sources. It discusses the performance of a specific character in an opera, which is unrelated to the scenario.</t>
  </si>
  <si>
    <t>The passage does not discuss or address children's experiences of music or provide any evidence related to children's listening experiences.</t>
  </si>
  <si>
    <t>The passage provides evidence of a specific instance where a young child, Malibran at the age of five, is depicted as having a deep understanding and involvement in music. It shows her exceptional memory and ability to step in and perform when the prima donna falters. This supports the idea that children can have meaningful experiences with music and suggests that their involvement in music can be genuine and impactful.</t>
  </si>
  <si>
    <t>The passage does not provide any information about children's experience of music or their listening experiences. It only mentions Lady Speyer and her performance, which is not relevant to the scenario described.</t>
  </si>
  <si>
    <t>The passage does not address or answer the scenario described. It only mentions the preference for private musical parties and the difference between public concerts and private soir√©es.</t>
  </si>
  <si>
    <t>The given passage does not address or answer the scenario as it focuses on the experience of an elderly person playing music, rather than children's experience of music.</t>
  </si>
  <si>
    <t>The passage does not address or answer the scenario as it focuses on a letter from an artist discussing a recent performance and does not provide any information about children's experiences with music.</t>
  </si>
  <si>
    <t>The passage does not provide any information or evidence about children's experience of music. It only talks about the author's experience in Rome and the behavior of Italian audience members, specifically dandies, during a ballet performance.</t>
  </si>
  <si>
    <t>The passage does not mention anything about children's experience of music or provide evidence of listening experiences. It talks about a funeral procession and the emotions of men, but it does not pertain to the scenario described.</t>
  </si>
  <si>
    <t>The passage does not provide any information or address the scenario of characterizing children's experience of music. It discusses a different topic entirely.</t>
  </si>
  <si>
    <t>The passage does not discuss or provide any evidence of children's experience of music. It focuses on a specific concert experience involving Jenny Lind and the chaotic events that occurred during the concert.</t>
  </si>
  <si>
    <t>The passage does not provide any evidence or information about children's experience of music. It focuses on the commemoration of Beethoven and the performance of his music, but does not address children's experiences or provide any primary sources related to children.</t>
  </si>
  <si>
    <t>The passage does not address or answer the scenario described. It describes the musical performance of adult singers, not children's experience of music as witnessed in bibliographic and artistic sources.</t>
  </si>
  <si>
    <t>The passage does not address or answer the scenario described. It focuses on the performances of Barroilhet and Madame Rossi Caccia at Her Majesty's Theatre, with no mention or analysis of children's experience of music.</t>
  </si>
  <si>
    <t>The passage provides evidence of children's experience of music through witnessing a musical performance at the Asylum for the Blind. It mentions that performers among the inmates were found for each and all, indicating the inclusion of children in the musical experience.</t>
  </si>
  <si>
    <t>The passage does not provide specific evidence about children's experience of music. It focuses on the experience and admiration of a specific musician (Brahms) towards Bach's music.</t>
  </si>
  <si>
    <t>The passage does not provide any evidence or mention of children's experiences with music. It focuses on the performance of Mr. Anacreon Moore and does not address the scenario described.</t>
  </si>
  <si>
    <t>The passage does not provide any specific information or evidence about children's experience of music, so it does not address or answer the scenario.</t>
  </si>
  <si>
    <t>The passage does not provide evidence or information about children's experience of music as witnessed in bibliographic and artistic sources. It mentions the presence of children in the King's presence and a pianoforte performance, but it does not focus on their experiences or provide insights into their emotional responses or the context of production.</t>
  </si>
  <si>
    <t>The passage does not address or answer the scenario described. It is a statement about the music in churches and does not provide any information about children's experiences with music or the collection and analysis of primary sources.</t>
  </si>
  <si>
    <t>The passage does not address or answer the scenario described. It discusses a personal experience of composing songs and a specific performance by a German student, but it does not provide evidence or information about children's experience with music as witnessed in bibliographic and artistic sources.</t>
  </si>
  <si>
    <t>The passage provides evidence of the author's personal recollection of their childhood experience with music, specifically the presence of violoncello and clarinet soloists in their neighborhood. The author describes the melancholic nature of the music, which suggests an emotional response to the listening experience.</t>
  </si>
  <si>
    <t>The passage does not address or answer the scenario of characterizing children's experience of music. It merely describes an event involving musical artists and their performance in a specific location.</t>
  </si>
  <si>
    <t>The passage does not address or answer the scenario described. It is a narrative about Liszt's encounter with Czar Nicholas and does not provide any information about children's experience of music as witnessed in bibliographic and artistic sources.</t>
  </si>
  <si>
    <t>The passage does not mention anything about children or their experiences with music. It focuses on Jullien, a conductor, and his conducting style during performances.</t>
  </si>
  <si>
    <t>The passage does not provide any evidence or information about children's experience of music. It only discusses the personal preference and belief of Rev. Thomas Starr King regarding the impact of music on himself.</t>
  </si>
  <si>
    <t>The passage does not address or answer the scenario described. It focuses on a club in Dublin and the celebration of a king's anniversary, without any mention of children's experience of music.</t>
  </si>
  <si>
    <t>The passage does not directly address or answer the scenario's question about children's experience of music. It provides information about a specific event in which the author witnessed musical dramas, but it does not mention or provide evidence of children's experiences with music.</t>
  </si>
  <si>
    <t>The passage does not address or answer the scenario as it discusses Mozart's experience with music and does not mention children's experiences of music as witnessed in bibliographic and artistic sources.</t>
  </si>
  <si>
    <t>The passage does not address or answer the scenario's question about children's experience of music.</t>
  </si>
  <si>
    <t>The passage does not provide any evidence or discussion about children's experience of music in particular. It only describes a crowd's reaction to a piece of music, but does not mention the presence or involvement of children.</t>
  </si>
  <si>
    <t>The passage does not provide any information directly related to children's experience of music. It only mentions a lesson on chanting given to a congregation and provides insights on the manner of chanting and the preference for unisonous singing of old church tunes.</t>
  </si>
  <si>
    <t>The provided passage does not address or answer the scenario described. It discusses the interactions of Paganini with other musicians and does not provide any information about children's experience of music.</t>
  </si>
  <si>
    <t>The passage does not provide any information or evidence about children's experience of music. It only discusses a specific opera performance and the debut of a singer.</t>
  </si>
  <si>
    <t>The passage does not address or answer the scenario described. It talks about congregational singing in a religious context and does not provide any evidence or information about children's experience of music.</t>
  </si>
  <si>
    <t>The passage does not address or answer the scenario described. It provides information about Paganini, a renowned musician, but does not focus on children's experience of music or provide evidence of listening experiences in primary sources.</t>
  </si>
  <si>
    <t>The passage does not address or answer the scenario described. It is a personal anecdote about bells and carillon music, unrelated to characterizing children's experience of music or analyzing sources.</t>
  </si>
  <si>
    <t>The passage does not address or answer the scenario described. It provides a description of a chapel visit and the manner of hymn reading, but it does not discuss children's experience of music or provide evidence of listening experiences.</t>
  </si>
  <si>
    <t>The passage does not provide any information about children's experience or their perception of music.</t>
  </si>
  <si>
    <t>The passage does not specifically address or answer the scenario of characterizing children's experience of music. It provides information about a church service and the singing of hymns, but it does not focus on children's experiences or provide evidence of their listening experiences.</t>
  </si>
  <si>
    <t>The passage does not provide any information about children's experience of music or evidence of listening experiences in childhood. The passage is focused on a specific concert and the performances of the singers, which is not relevant to the scenario.</t>
  </si>
  <si>
    <t>The given passage does not provide information or evidence about children's experience of music. It only talks about the author's personal experience with organs in Hamburg.</t>
  </si>
  <si>
    <t>The passage describes Ortenz collecting and analyzing large corpora of texts and images to characterize children's experience of music. It does not provide direct information or evidence of childhood experiences of music.</t>
  </si>
  <si>
    <t>The passage does not directly address or answer the scenario as it describes a music performance and the role of the director. It does not provide evidence of children's experiences with music as witnessed in bibliographic and artistic sources.</t>
  </si>
  <si>
    <t>The passage does not provide any evidence or information about children's experience of music or primary sources related to children's experiences.</t>
  </si>
  <si>
    <t>The passage does not provide any information directly related to children's experience of music.</t>
  </si>
  <si>
    <t>The passage does not directly address or answer the scenario described. It provides a description and critique of a musical performance, but does not provide evidence of children's experiences with music.</t>
  </si>
  <si>
    <t>The passage does not provide any information about children's experiences with music. It focuses on King Ludwig's summons, Wagner's works, and the successful production of Tristan and Isolde.</t>
  </si>
  <si>
    <t>This passage does not address or answer the scenario described. It is a statement about a particular individual's musical abilities, but it does not provide any insight into children's experience of music or the collection and analysis of primary sources on the subject.</t>
  </si>
  <si>
    <t>The passage provides evidence of a child (NICOLO) playing the violin with skill and impressing a celebrated musician (ROLLA), indicating a childhood experience of music.</t>
  </si>
  <si>
    <t>The passage does not provide any information or address the scenario of characterizing children's experience of music in bibliographic and artistic sources.</t>
  </si>
  <si>
    <t>The provided passage does not address or answer the scenario of characterizing children's experience of music. It only provides a brief review and critique of a specific theatrical production.</t>
  </si>
  <si>
    <t>The passage does not address or answer the scenario. It provides a description of a church and its organ, but does not mention children's experience of music or provide any evidence or analysis of such experiences.</t>
  </si>
  <si>
    <t>The passage does not address or answer the question about children's experience of music in any way.</t>
  </si>
  <si>
    <t>The passage does not address or answer the scenario described. It provides a personal account of the author's experience at a church and discusses the quality of congregational singing, but it does not provide any evidence or information regarding children's experience of music as witnessed in bibliographic and artistic sources.</t>
  </si>
  <si>
    <t>The passage does not provide any information about children's experiences with music. It primarily focuses on the performances and artists involved in classical music concerts.</t>
  </si>
  <si>
    <t>The passage does not directly address or answer the scenario of characterizing children‚Äôs experience of music in bibliographic and artistic sources. It is a personal recollection of an adult's experience with music, not a primary source documenting children's experiences.</t>
  </si>
  <si>
    <t>The passage does not address or answer the scenario described. It provides a anecdote about a tenor named Baucarde and his success in the music industry, but it does not discuss children's experience of music or provide any evidence from primary sources.</t>
  </si>
  <si>
    <t>The passage does not address or answer the scenario described. It provides a description of a specific dance performance by a young dancer, but it does not mention children's experiences of music or provide any evidence related to listening experiences.</t>
  </si>
  <si>
    <t>The passage does not provide any information about children's experience of music or evidence of listening experiences. It focuses more on the structure of a church service and the preaching of Mr. Binney.</t>
  </si>
  <si>
    <t>The passage does not address or answer the scenario of characterizing children's experience of music. It only talks about the author's experience with organists and choir-men in cathedrals.</t>
  </si>
  <si>
    <t>The passage does not mention anything related to children's experiences of music or provide any evidence or analysis of their listening experiences. It mainly discusses the author's personal experience of playing music in public.</t>
  </si>
  <si>
    <t>The passage describes a specific incident where young children are engaged in musical activities, showcasing their musical education and experience. This provides evidence of children's experience with music as witnessed in personal journals and other primary sources.</t>
  </si>
  <si>
    <t>The passage provides evidence of a skilled and impressive violin performance by a boy named Joachim. However, it does not directly address or provide information about children's overall experience of music, their listening experiences, and their emotional responses to music.</t>
  </si>
  <si>
    <t>The passage does not provide any information about children's experience of music or how to collect and analyze primary sources related to children's musical experiences.</t>
  </si>
  <si>
    <t>This passage does not address or answer the scenario of characterizing children's experience of music. It is a review or commentary on a specific opera performance by a particular artist.</t>
  </si>
  <si>
    <t>The passage does not directly address or answer the scenario described. It focuses on the author's personal experience during a performance and does not provide evidence or analysis of children's experience of music.</t>
  </si>
  <si>
    <t>The passage does not directly address or answer the scenario described. It is a narrative about Wagner's experience with musicians, but it does not provide evidence or insights into children's experiences of music.</t>
  </si>
  <si>
    <t>The passage does not address or answer the scenario described. It describes a specific singer and her vocal abilities, but it does not provide any information or evidence related to children's experiences of music as witnessed in bibliographic and artistic sources.</t>
  </si>
  <si>
    <t>The passage does not provide any information or evidence related to children's experience of music in bibliographic and artistic sources.</t>
  </si>
  <si>
    <t>The passage does not provide any information about children's experience of music. It focuses on the revival of congregational and family worship by the Pietists in Germany during the 19th century.</t>
  </si>
  <si>
    <t>The passage does not address or answer the scenario. It describes the psalmody and singing practices in a chapel, but it does not provide any information or evidence about children's experience of music in bibliographic or artistic sources.</t>
  </si>
  <si>
    <t>The passage does not address or answer the scenario. It only mentions the reopening of a theater with a new opera and ballet, but it does not provide any information about children's experience of music or the collection and analysis of primary sources.</t>
  </si>
  <si>
    <t>The passage does not directly address or answer the scenario's question about characterizing children's experience of music. It discusses a musical experience involving a bizarre orchestra, but it does not provide evidence or analysis of children's experiences with music as witnessed in bibliographic and artistic sources.</t>
  </si>
  <si>
    <t>The passage does not directly address or answer the scenario's question about children's experience of music. Instead, it mentions a specific event where adults are going to be entertained by Handel's playing. This does not provide evidence or insights into children's experiences.</t>
  </si>
  <si>
    <t>The passage does not address or answer the scenario described. It discusses the sensation and performance of a violinist, PAGANINI, but does not mention children's experiences of music or provide evidence from primary sources.</t>
  </si>
  <si>
    <t>The passage does not address or answer the scenario as it mainly focuses on Madame Sontag's performance in an opera, rather than children's experience of music as witnessed in bibliographic and artistic sources.</t>
  </si>
  <si>
    <t>The passage does not provide evidence of children's experience with music as witnessed in bibliographic and artistic sources. It is a personal account of the narrator's experience at musical parties, but it does not mention any primary sources or provide any evidence of children's experiences.</t>
  </si>
  <si>
    <t>The passage does not provide any evidence or information about children's experience of music. It focuses on a specific premiere at the Paris Opera-house and the performance of Mme. Patti and Jean de Reszke.</t>
  </si>
  <si>
    <t>The passage does not provide any evidence or information about children's experience of music. It only mentions a theater performance and compares two actors' performances, but it does not discuss or address the scenario described.</t>
  </si>
  <si>
    <t>The passage does not provide any evidence or information related to children's experience of music. It primarily focuses on the assembly of societies and the speeches given by the Mayor and the President of the Concordia Society.</t>
  </si>
  <si>
    <t>This passage does not address or answer the scenario's question about children's experience of music. It focuses on the success and popularity of a specific singer and the public's attachment to a previous favorite performer.</t>
  </si>
  <si>
    <t>The passage does not provide any information about children's experience of music as witnessed in bibliographic and artistic sources. It only mentions the personal experience of the author, Bunsen, attending a performance.</t>
  </si>
  <si>
    <t>The passage provided does not address or answer the scenario described. It discusses musical conventions and performers, but it does not provide evidence or insights into children's experiences of music.</t>
  </si>
  <si>
    <t>The passage does not address or answer the scenario, as it focuses on the production of operas and historical events at Her Majesty's Theatre, rather than children's experiences of music.</t>
  </si>
  <si>
    <t>The passage does not directly address or answer the scenario's focus on children's experience of music in bibliographic and artistic sources. Instead, it provides information about a specific orchestra's performance in a historical context.</t>
  </si>
  <si>
    <t>The passage does not address or answer the scenario described. It talks about the author's experience at festivals in Italy, but does not provide any information about children's experience of music or the collection and analysis of sources.</t>
  </si>
  <si>
    <t>The passage does not address or answer the scenario described below. It provides information about church-singing in Amsterdam and Rotterdam but does not provide evidence of children's experience of music or the collection and analysis of primary sources related to children's music experiences.</t>
  </si>
  <si>
    <t>The passage does not address or answer the scenario. It discusses the experience of listening to Franz Liszt as an adult, and does not provide evidence or information about children's experience of music.</t>
  </si>
  <si>
    <t>The passage does not address or answer the scenario's question regarding childhood experience of music. It describes a concert event and the announcement of successful competitors and prizes, but does not provide any information about children's experience or their perspectives on music.</t>
  </si>
  <si>
    <t>The passage does not address or answer the scenario's question about children's experience of music. It is about the retirement of Jenny Lind from the stage.</t>
  </si>
  <si>
    <t>The passage does not provide evidence or insights specifically related to children's experience of music. It focuses on the personal experience and admiration of Bunsen for Handel's 'Messiah' composition.</t>
  </si>
  <si>
    <t>The passage describes a personal experience of listening to a specific musical performance by someone who is reminiscing about it. It does not provide any evidence or information specifically related to children's experiences of music.</t>
  </si>
  <si>
    <t>The passage does not provide any information about children's experiences of music or evidence of listening experiences. It focuses on Dr. Damrosch, his wife's singing abilities, and a specific performance of Schumann's Paradise and Peri.</t>
  </si>
  <si>
    <t>The passage does not provide evidence or information about children's experience of music. It describes adult musicians and their performances at diplomatic events.</t>
  </si>
  <si>
    <t>The passage provided does not address or answer the scenario described. It discusses a performance of the opera 'Norma' by a singer named Jenny Lind, but it does not provide any information or evidence about children's experiences of music.</t>
  </si>
  <si>
    <t>The passage does not provide any direct information or evidence about children's experience of music. It focuses on the author's observations in a synagogue and describes the music and rituals, but it does not mention or discuss children or their experiences with music.</t>
  </si>
  <si>
    <t>The passage does not address or answer the given scenario about characterizing children‚Äôs experience of music. It discusses Jenny Lind's singing career and her performance of Mozart's opera, but does not provide any evidence or information regarding children's experiences with music.</t>
  </si>
  <si>
    <t>The passage provides evidence of Ortenz finding primary sources that depict a child's experience with music, specifically mentioning the singing and music performance of a child. This supports the characterization of childhood experiences with music as witnessed in bibliographic and artistic sources.</t>
  </si>
  <si>
    <t>The passage does not provide any information about children's experience of music. It only mentions the narrator's own experience as a performer and the mixed feelings of the audience.</t>
  </si>
  <si>
    <t>The passage does not address or answer the scenario of characterizing children's experience of music through primary sources. It only briefly mentions a pleasant fellow who enjoys music and singing.</t>
  </si>
  <si>
    <t>The passage does not provide evidence or information regarding children's experiences with music. It simply describes the author's personal experience and reaction to a symphony by Beethoven.</t>
  </si>
  <si>
    <t>The passage does not provide evidence of children's experience of music as witnessed in bibliographic and artistic sources. It is a personal account of the narrator's experience and does not provide relevant information for Ortenz's research.</t>
  </si>
  <si>
    <t>The passage does not address or answer the scenario's question about children's experiences of music. Instead, it describes the warm reception and admiration received by a specific artist during her performances.</t>
  </si>
  <si>
    <t>The passage does not address or answer the scenario described. It discusses organ-playing in a church and does not provide evidence of children's experience with music or sources to characterize such experiences.</t>
  </si>
  <si>
    <t>This passage does not address or answer the scenario described. It discusses a performance of 'Le Nozze di Figaro' and the suitability of the singers for their roles, but it does not provide any information about children's experience of music or primary sources related to it.</t>
  </si>
  <si>
    <t>The passage does not address or answer the scenario provided. It is a description of the return of a famous opera singer, Madame Sontag, to the stage and the reception she received, but it does not provide any information about children's experience of music or primary sources related to it.</t>
  </si>
  <si>
    <t>The passage does not provide any evidence or information about children's experience of music. It only mentions the uncovering of a statue of Beethoven and a dinner attended by Queen Victoria.</t>
  </si>
  <si>
    <t>The passage does not provide any information or analysis related to children's experience of music or evidence of listening experiences. It focuses on Mr. Hatton's versatility in playing the piano and singing comic songs.</t>
  </si>
  <si>
    <t>The passage does not help address or answer the scenario, as it is a description of the interactions between Jean de Reszke, Lassalle, and Herr Saar during their preparation for a performance. It does not provide evidence of children's experience of music or address Ortenz's research objectives.</t>
  </si>
  <si>
    <t>The passage does not provide any evidence or information about children's experience of music. It only describes the congregational singing and the power of the organ in a church setting.</t>
  </si>
  <si>
    <t>The passage does not address or answer the scenario. It provides information about Edouard de Reszke's debut and his vocal abilities but does not relate to children's experience of music or provide evidence of listening experiences.</t>
  </si>
  <si>
    <t>The passage does not address or answer the scenario described. It focuses on the opening of the season at a theatre and the performance of Signor Gardoni, which is unrelated to characterizing children's experience of music.</t>
  </si>
  <si>
    <t>The passage does not provide any information or discussion about children's experiences of music as witnessed in bibliographic and artistic sources.</t>
  </si>
  <si>
    <t>The passage provided does not address or answer the scenario described. It is a fictional narrative about Joachim's experience with the King and does not provide any evidence or information about children's experience of music in bibliographic and artistic sources.</t>
  </si>
  <si>
    <t>The passage does not provide any information or address the scenario's focus on children's experience of music. It only discusses the success and characteristics of Mademoiselle Parodi, a performer.</t>
  </si>
  <si>
    <t>The passage does not provide information about children's experience of music. It describes a peaceful country residence and the simple life of the villagers. There is a mention of music during dinner, but it does not specifically focus on children's listening experiences.</t>
  </si>
  <si>
    <t>The passage does not provide any information or evidence about children's experience of music. It mentions the narrator's own experience as a member of the Brighton Symphony Society and witnessing a musician named OURY, but there is no mention or evidence of children's experiences with music.</t>
  </si>
  <si>
    <t>The passage does not address or answer the scenario. It discusses the experience of music in cathedrals and the suitability of the Welsh language for music, but it does not provide any evidence or information about children's experiences with music.</t>
  </si>
  <si>
    <t>The passage does not address or answer the scenario described. It simply provides a personal anecdote about a specific musical performance by Arabella Goddard.</t>
  </si>
  <si>
    <t>The passage does not provide any information about children's experience of music or the collection and analysis of children's sources. It discusses the difficulty of Congregational singing in a church setting.</t>
  </si>
  <si>
    <t>The passage provided does not directly address or answer the scenario of characterizing children's experience of music. It primarily describes a specific event in Berlin involving the consecration of a new hall for devotional meetings and the author's personal interactions with various individuals. It does not provide evidence or insight into children's experiences of music.</t>
  </si>
  <si>
    <t>The passage provided does not address or answer the scenario described. It is a conversation about Sir Arthur Sullivan's composition process and the inspiration behind a specific musical phrase, and does not provide any information about children's experience of music as witnessed in bibliographic and artistic sources.</t>
  </si>
  <si>
    <t>The passage does not address or answer the scenario described. It provides information about a ballet performance and its reception, but it does not provide evidence of children's experience with music or address the collection and analysis of primary sources related to children's music experiences.</t>
  </si>
  <si>
    <t>The passage does not address or answer the scenario of characterizing children's experience of music. It provides information about a military band and its instruments, but does not mention children's experiences or provide evidence of listening experiences.</t>
  </si>
  <si>
    <t>http://data.open.ac.uk/led/lexp/1396292425643</t>
  </si>
  <si>
    <t>http://data.open.ac.uk/led/lexp/1435839378719</t>
  </si>
  <si>
    <t>http://data.open.ac.uk/led/lexp/1426676012967</t>
  </si>
  <si>
    <t>http://data.open.ac.uk/led/lexp/1373900953</t>
  </si>
  <si>
    <t>http://data.open.ac.uk/led/lexp/1393500626807</t>
  </si>
  <si>
    <t>http://data.open.ac.uk/led/lexp/1426844423738</t>
  </si>
  <si>
    <t>http://data.open.ac.uk/led/lexp/1417365409899</t>
  </si>
  <si>
    <t>http://data.open.ac.uk/led/lexp/1409482741175</t>
  </si>
  <si>
    <t>http://data.open.ac.uk/led/lexp/1425902082920</t>
  </si>
  <si>
    <t>http://data.open.ac.uk/led/lexp/1426851801016</t>
  </si>
  <si>
    <t>http://data.open.ac.uk/led/lexp/1432211247717</t>
  </si>
  <si>
    <t>http://data.open.ac.uk/led/lexp/1384358284140</t>
  </si>
  <si>
    <t>EVALUATION</t>
  </si>
  <si>
    <t>Relates to childhood</t>
  </si>
  <si>
    <t>Satisfies scenario</t>
  </si>
  <si>
    <t>true/false</t>
  </si>
  <si>
    <t>Inclusion for CHILD</t>
  </si>
  <si>
    <t>Notes</t>
  </si>
  <si>
    <t>match</t>
  </si>
  <si>
    <t>matches</t>
  </si>
  <si>
    <t>%</t>
  </si>
  <si>
    <t>This might be a childhood experience - it's certainly a reflection on regular past experiences; but there's nothing in the text that unambiguously links it with childhood.</t>
  </si>
  <si>
    <t>Description of the author as a 'little girl'.</t>
  </si>
  <si>
    <t>Not a very strong example, but it does mention children singing.</t>
  </si>
  <si>
    <t>This doesn't sound like a childhood experience to me. The protagonists are merely described as young, and the word 'childish' is used (suggesting they're actually young adults).</t>
  </si>
  <si>
    <t>Nothing in the text suggests this is a child.</t>
  </si>
  <si>
    <t>The terms 'girl' and 'boy' suggest that this is indeed a chidlhood/teenage experience.</t>
  </si>
  <si>
    <t>A bit borderline, but the girl is a teenager, so I guess it counts.</t>
  </si>
  <si>
    <t>I know who's writing here. This is an adult. I guess the word 'mamma' might be misleading.</t>
  </si>
  <si>
    <t>Mentions children and their excitement at seeing a big musical star. It's true that it doesn't describe them listening to or responding to music, but I'd count this as it shows children's involvement in a broader musical culture.</t>
  </si>
  <si>
    <t>I'm in two minds about this one. As it describes piano lessons, I strongly suspect it is a childhood/teenage experience. But there is actually nothing in the text beyond the word 'lesson' to support this.</t>
  </si>
  <si>
    <t>Just about makes it I think. He's young enough to need his father's consent!</t>
  </si>
  <si>
    <t>This is a really interesting one. It's true it doesn't directly address children's musical experience but it does place them in an institution with a music school. This would be  one I'd want to follow up.</t>
  </si>
  <si>
    <t>I'm not sure about this one. It's clearly a memory of past experience, and it mentions the author being to short to see over the people in front. I think it probably is a childhood expereince, but it might not be...</t>
  </si>
  <si>
    <t>It clearly does refer to chidlhood music lessons.</t>
  </si>
  <si>
    <t>Nothing in the text suggests a childhood experience.</t>
  </si>
  <si>
    <t>The phrase 'so young'  and the reference to the author's lack of worldly experience strongly suggests a child/teenager.</t>
  </si>
  <si>
    <t>It could be a childhood experience, but I can't see anything in the text to support this.</t>
  </si>
  <si>
    <t>It clearly compares a later expereince with a childhood one.</t>
  </si>
  <si>
    <t>Yes - children singing.</t>
  </si>
  <si>
    <t>A bit borderline, but it is about a 16 year old girl.</t>
  </si>
  <si>
    <t>Very borderline - the term 'girls' doesn't really indicate children here I think.</t>
  </si>
  <si>
    <t>No - this is simply a singing voice with a youthful quality.</t>
  </si>
  <si>
    <t>Could be a childhood experience but I don't think there's much in the text to support this.</t>
  </si>
  <si>
    <t>There's nothing to suggest the sons are children.</t>
  </si>
  <si>
    <t>Children mentioned but not involved in the musical experiences.</t>
  </si>
  <si>
    <t>Children singing.</t>
  </si>
  <si>
    <t>It's very ambiguous but there's nothing in the text to say that these events happened in childhood.</t>
  </si>
  <si>
    <t xml:space="preserve">Again ambiguous, but the references to a school and pupils makes it likely this does refer to childhood. </t>
  </si>
  <si>
    <t>Reference to pupils and a young girl suggest this does relate to childhood.</t>
  </si>
  <si>
    <t>There's nothing to suggest this is a child's emotional response.</t>
  </si>
  <si>
    <t>There's nothing to suggest the author or his cousin were children at the time.</t>
  </si>
  <si>
    <t>A bit ambiguous, but the emphasis on 'young' suggests at least a teenage experience.</t>
  </si>
  <si>
    <t>There's nothing to say this is a childhood experience.</t>
  </si>
  <si>
    <t>I don't think these are literally children - they're Native Americans being patronised by white people!</t>
  </si>
  <si>
    <t>This is about children singing.</t>
  </si>
  <si>
    <t>Ambiguous, but it does sound like a child's mindset.</t>
  </si>
  <si>
    <t>No evidence this is a childhood experience.</t>
  </si>
  <si>
    <t>No evidence that the author, Emilia or Ernest are children.</t>
  </si>
  <si>
    <t>I think this is a childhood/teenage expereince - 'Miss Reach's' sounds like a school.</t>
  </si>
  <si>
    <t>Describes children singing.</t>
  </si>
  <si>
    <t>There is some slight evidence here - of boys learning to play bagpipes, and of a kind of lullaby that is sung to children.</t>
  </si>
  <si>
    <t>I'm not sure about this one. I've said 'true' because both students and children are mentioned, but I note that the final reference to children appears to be in inverted commas, so I'm not sure these are literally children - it could just be a term of endearment.</t>
  </si>
  <si>
    <t>No evidence in the text that the author is a child.</t>
  </si>
  <si>
    <t>Paul Jullien is clearly a teenager.</t>
  </si>
  <si>
    <t>Well, yes, sort of - a hymn is heard in the background and children are playing  - though not necessarily at the same time!</t>
  </si>
  <si>
    <t>Yes - the author's childhood memory.</t>
  </si>
  <si>
    <t>No indication this has anything to do with childhood.</t>
  </si>
  <si>
    <t>Yes, this does suggest a boyhood experience of music</t>
  </si>
  <si>
    <t>There's no indication that the author or the cousins are children.</t>
  </si>
  <si>
    <t>Yes, explicitly a boyhood experience.</t>
  </si>
  <si>
    <t>Yes, it's about the performance of a child prodigy.</t>
  </si>
  <si>
    <t>Yes - the author was clearly at school at the time of the experience.</t>
  </si>
  <si>
    <t>There isn't enough here (beyond 'their little hearts') to suggest these are children.</t>
  </si>
  <si>
    <t>No mention of children, nor any indication that the autor was a child at the time.</t>
  </si>
  <si>
    <t>Then it was that the Vienna Musical Union (Musik-Verein), with its mighty orchestra of two hundred and fifty first-class instrumentalists, had just attained its maximuim of effectiveness under Hans Eichter's gifted predecessor, Johann von Herbeck. Until it became my privilege to attend the Concerts of the Musik-Verein, I had never even dreamed of such an executant corporation or conceived such performances to be possible. All the leading artists — all the recognised “soloists" of Vienna served in its ranks.</t>
  </si>
  <si>
    <t>The passage does not cover the theme of childhood/youth nor does it describe or mention childhood/youth or children and young people. It focuses on the Vienna Musical Union and its orchestra's performances.</t>
  </si>
  <si>
    <t>The passage does not explicitly mention childhood, youth, children, or young people.</t>
  </si>
  <si>
    <t>In 1853, Madame Sontag came to Boston with a brilliant company, Carl Eckert being the conductor. When the Sontag party first arrived in America they had with them the fine boy violinist, Paul Jullien. I think he was about fifteen years of age at that time. He played mainly Alard and Leonard pieces, and played them very brilliantly. When the company had made a limited concert tour, attended with indifferent success, it was reorganized into an operatic enterprise and the boy violinist returned to Europe. I think his career was closed by death. I remember distinctly Sontag in her best role, “ La Fille du Regiment” She was a most attractive picture in her vivandiire costume, with the drum hanging from her neck by a “ sling,” and as she was a good drummer she won enormous success. She was certainly a fine actress and an excellent singer.</t>
  </si>
  <si>
    <t>The passage mentions Paul Jullien, who was a 'boy violinist' about fifteen years of age, which directly relates to childhood/youth.</t>
  </si>
  <si>
    <t>In early days our Club held a few Mendelssohn birthday festivals. The first one, February 3, 1851, given in the Melodeon, was a great success. We invited as guests all our concert subscribers, decorated the hall tastefully, and covered the face of the balcony with white cotton cloth fringed with evergreen, on which, in letters nearly a yard long, was the legend: “ Born, Feb. 3, 1809. Died in 1847.” The stage was of course the focus of our efforts. We had borrowed a plaster bust of Mendelssohn, placed it on a pedestal festooned with flowers, and put it at the front-centre of the stage. Our five music-stands were also decorated with flowers. Then we gathered together and played round this representative, so to speak, patronymic saint He was our idol; we offered him our adoration and homage. We were young, and certainly sincere. Satisfied it was a proper thing to do, we did it, and had no mauvaise honte. Nothing of that nature could be done in this age. It would be called childish—ridiculous perhaps.</t>
  </si>
  <si>
    <t>The passage does not specifically cover the theme of childhood/youth or describe or mention childhood/youth or children and young people. It discusses an event by a club to celebrate Mendelssohn’s birthday and their youthful enthusiasm for the composer, but it does not focus on the idea of childhood or youth in general.</t>
  </si>
  <si>
    <t>Well, indeed, do I remember my Christmas visits to Miss Dodd, when I used to pass with her generally three whole days, and be made so much of by herself and her guests: most especially do I recall the delight of one evening when she had a large tea-party, and when, with her alone in the secret, I remained for hours concealed under the table, having a small barrel-organ in my lap, and watching anxiously the moment when I was to burst upon their ears with music from — they knew not where! If the pleasure, indeed, of the poet lies in anticipating his own power over the imagination of others, I had as much the poetical feeling about me while lying hid under that table as ever I could boast since.</t>
  </si>
  <si>
    <t>The passage recounts a memory from the narrator's childhood, specifically visits to Miss Dodd during Christmas, which included a memorable experience of hiding under a table during a tea-party as a child.</t>
  </si>
  <si>
    <t>I was entertained in the evening with the music of some of those itinerant performers, that play at Christmas in the streets of Rome and Naples. Their native country is Basilicata, where the inhabitants of the Apennines learn from their infancy to wield the mattock with one hand, and the flageolet or bagpipe with the other. In these savages of Italy, music is not merely an art of pastime or luxury, but a talent awakened by necessity. Their usual employment is hoeing out drains, to draw the water off the land; but as there is not every year, nor in all seasons, a superabundance of rain, they take up their musical instruments for a maintenance, and, in small parties, travel over Italy, France, and Spain. Some have penetrated even into America, and returned from thence with great comparative riches, earned by their pastoral melody. Their concerts are generally composed of two musicians, who play on very long, large bagpipes, in unison:—I mean as to the tone, because one is always an octave higher than the other; while a third musician sounds a kind of hautboy, and, at the end of each ritornel, chants a rural ditty, to which the bagpipes play an accompaniment. The airs are all nearly alike, upon the model of the following Pastorale or Siciliana. [...]  The trifling differences depend upon a greater or lesser vivacity in the performers, who are wont to embellish the common tune with variations, out of their own fancy. Every air, however, is composed of two characters: the ritornel is cheerful; the vocal part, slow and mournful. The instruments are all made by the shepherds themselves, in those forms and sizes which tradition has handed down to them, and experience has taught them to imitate.</t>
  </si>
  <si>
    <t>The passage mentions that the inhabitants of the Apennines learn from their infancy to wield the mattock with one hand, and the flageolet or bagpipe with the other, indicating that they acquire these skills during childhood.</t>
  </si>
  <si>
    <t>The passage refers to 'little LISZT'S concert' and describes him as a young virtuoso, indicating that he was a child or a young person at the time. Furthermore, the term 'little' and 'the boy' is used to describe Liszt, emphasizing his young age. The act of Beethoven encouraging him and the historical significance given to Liszt's memory of the event also underscore its relevance to the theme of childhood/youth.</t>
  </si>
  <si>
    <t>The passage mentions a specific experience from the narrator's youth, highlighting their excitement and reaction to music as a child. It refers to 'a certain little boy,' which directly indicates a child.</t>
  </si>
  <si>
    <t>The passage mentions 'taking Isabella and Edmond [her children] with me,' which directly refers to children, indicating the theme of childhood or youth.</t>
  </si>
  <si>
    <t>The passage describes the exceptional music abilities of a little girl, age six, who plays the violin. The focus on her age, prodigious talent at such a young age, the description of her appearance in a pink dress, and the reference to her need for bed rest establish the context within childhood or youth</t>
  </si>
  <si>
    <t>The passage does not specifically mention childhood, youth, children, or young people. It solely discusses the topic of church music without referencing any age group.</t>
  </si>
  <si>
    <t>One day he [Monsieur Baur] told me to get Mozart’s Symphonies arranged for four hands, and at my next lesson we played through the first movement of the G Minor. How I loved it! Even now the first page of that symphony moves me as few other things have power to do.</t>
  </si>
  <si>
    <t>The passage reflects on a past memory of playing Mozart's Symphonies during the narrator's musical education, which is typically a part of one's childhood or youth.</t>
  </si>
  <si>
    <t>The passage indicates a memory from the narrator's youth, highlighting a special occasion where they wore a new silk dress and a little opera-cloak, feeling absorbed by their own splendid appearance rather than the concert, which is a behavior associated with the naivety and self-centeredness often found in children or young people.</t>
  </si>
  <si>
    <t>The passage describes a childhood/youth experience of Max, who is mentioned as a 'little English fiddler' and was about thirteen years old at the time of the concert. It also discusses how he reacted as a child ('incontinently burst into tears') when faced with a mishap during his performance.</t>
  </si>
  <si>
    <t>In the evening, at half past six o’clock, we attended a religious service in the “Cherry street Chapel” (Wesleyan), where a sermon was preached and a collection taken in aid of Sunday schools. The singing was mostly by a chorus of about two hundred children, who sang in two parts, girls singing first, boys second. They sang in tolerably good time and tune, but in no better taste than we have heard some of the children's choruses in America. There was a kind of nasal, or feline quality of tone, which was anything but pleasant. [...] The singing, by children, of music unfit for them, or unadapted to their capacities, is a very common fault; on the present occasion a glee by Callcott was attempted, to sacred words, which had better been omitted; and at the close of the services, after the benediction, the poor children, not knowing what they were about, but led on by those who ought to have known better, made a bold attack on Handel’s Hallelujah. It hardly need be added that the performance came as near to the ridiculous as need be; there was nothing good about it except the intentions of the children; they were innocent through ignorance; but not so with the teachers, for ignorance cannot, in a teacher, excuse such error in judgment and carelessness in execution.</t>
  </si>
  <si>
    <t>The passage mentions a chorus of about two hundred children singing in a service and discusses the appropriateness of their musical performance, which directly relates to the theme of childhood/youth.</t>
  </si>
  <si>
    <t>The passage does not explicitly cover the theme of childhood/youth or mention children and young people. It mainly discusses an experience in a singing class, focusing on an individual who could sing two notes simultaneously and an amusing reaction to that person's talent.</t>
  </si>
  <si>
    <t>[Letter I]  In consequence of the necessity of performing quarantine we were not allowed time to examine the interior of Otranto; we were therefore not able to judge of its riches and its population, which is said to amount to 3000 souls. The quay was covered with merchandizes, and the number of ships which frequented the port made us conclude that commerce was in a flourishing state: the city also appeared busy and active. In the evening we perceived on the beach some equipages more rich than elegant, and some gentlemen on horseback well mounted. The pretty peasant girls wore bodices of taffeta and skirts of white muslin, and their heads were covered with straw hats or silk handkerchiefs. Until the night was far advanced the air resounded with strains of music, and with melodious voices mingling with the sound of all kinds of instruments.</t>
  </si>
  <si>
    <t>The passage does not explicitly cover the theme of childhood/youth or describe or mention children and young people. It focuses on the description of Otranto's quarantine, commerce, and vibrant city life, including peasant attire and music.</t>
  </si>
  <si>
    <t>The opening dance was the “ Pas des Fleurs,” music by Max Maretzek,—then an unknown name in America ; he came over from Europe a few years later. The dance consisted of andante introduction, a set of five waltzes, and a lengthy finale. When the curtain rose, the children were seen to be built up, about thirty of them, in the form of a huge bouquet, round which were two garlands or rings of flowers (children) that swung slowly around the middle mass. […] The music was good. Each waltz had its appropriate dancing figures. The finale brought all into a wild, whirling, passionate movement, and it seemed to us at times as if the whole thing must go to pieces; but the artistic plan was perfectly carried out. The “ pleasures of memory ” were never more thoroughly realized by any one than by me at this moment of writing ; after a lapse of over fifty years, the picture of the dancing children is before me in its living, pulsating shape. The whole audience was seemingly in ecstasy with the performance. The happy, bright faces and the gleeful play of the children stirred up the deepest emotions of the spectators. Many people were in tears. I know that the old oboist at my elbow did not play many notes during the early part of the waltz, for tears ran down his face like rain. When the dance finally ended and the curtain fell, the audience was in a kind of emotional insanity, and gave vent to it in wild applause. The scenes were so wonderfully beautiful, and so unlike anything before witnessed by a majority of the audience, that they felt as if they had had a dream or vision of Paradise</t>
  </si>
  <si>
    <t>The passage describes a dance performance that involved about thirty children built up in the form of a huge bouquet. It talks about their 'happy, bright faces' and the 'gleeful play of the children,' which stirred up emotions among the spectators.</t>
  </si>
  <si>
    <t>For a while opera meant Italian music only; then, with Martha and Stradella, came a sprinkling of the lighter class of German operas. The mixture was healthy and prepared our people for the greater things yet to come. Finally the red-letter day dawned which brought me a degree of happiness that I shall never forget Max Maretzek had an opera troupe in the Federal Street Theatre. He brought out Mozart’s Don Giovanni, with the fine singer Bosio as “Zerlini.” Perhaps my pleasure was heightened by the fact that the director used my score. The copy is one of the earliest published, with the German title-page, Don Juan; or, The Stone Ghost; a Comic Opera in Two Acts. Some few years later; Fidelio, by Beethoven, was performed in the Boston Theatre, and at last we heard the finest music-dramas; and probably no greater enjoyment will ever be derived from any future performance of them than we got from that first one. Of that I am satisfied.</t>
  </si>
  <si>
    <t>The passage discusses the development of opera preferences over time and mentions specific operas and occurrences related to performances. However, it does not touch upon the theme of childhood/youth nor does it mention children or young individuals.</t>
  </si>
  <si>
    <t>The letters of Bunsen have often borne testimony to the benefit and the relief he experienced from a work of the highest art, such as the successful performance of a piece of Shakespeare, in clearing the mind of care, and restoring elasticity to the overstrained powers ; and he often had opportunity, during the managership of Mr. Macready, of enjoying that recreation, and adding his meed of applause to the completeness of the entire arrangements, as well as the excellence of individual representation—for instance, in the case of Macready's Brutus (as in later years of Lear), in which he felt that the conceptions of Shakespeare were made more perceptible than the mere dead letter could render them. More than once did he enjoy Handel's ' Acis and Galatea,' then brought out in the full perfection of the combined fine arts, as each could be brought to bear on the performance—the bright and graceful, though frivolous poetry of Gay ; the depth and breadth and versatility of Handel's musical feeling, as he endeavoured to represent the tragedy first in preparation and then in solution ; the luxury of decoration achieving the effect and earning the praise of landscape-painting; the pastoral groups elevated by the just choice of drapery into a peasantry of ancient Greece ; and last not least effective, the voices and demeanour of the performers.</t>
  </si>
  <si>
    <t>The passage does not cover the theme of childhood/youth or describe or mention childhood/youth or children and young people in any way. Instead, it discusses Bunsen's experience with art and theatrical performances.</t>
  </si>
  <si>
    <t>Madame Urso deserves something more than a mere passing mention. She is easily the most remarkable violin player who ever came to America and made her home among us. I well remember her as she appeared at her debut in Jonas Chickering’s piano rooms. She was then a little girl of eleven, with the same sad and interesting face that she has now. Yet, when not playing, she is full of fun, and her conversation is richly humorous. Her playing as a child was very artistic. She made her debut in the “ Fantaisie ” on II Pirate, by Artot, accompanied by her father on the piano, and she won an immediate success.</t>
  </si>
  <si>
    <t>The passage directly mentions Madame Urso as a 'little girl of eleven' at her debut, indicating her childhood/youth. It also discusses her characteristics and her activities as a child, which are relevant to the theme of childhood/youth.</t>
  </si>
  <si>
    <t>We were now permitted to follow, or rather to precede the children to their dining room. We took our stand in the boys’ room, and in a few minutes the two hundred little fellows marched into the room, and took their places at the tables in most perfect order. Four of the larger boys had clarionets in their hands, and, on a signal being given, the whole company folded their hands and shut their eyes and sang a grace, accompanied by the clarionets. This was the most affecting song of the day; it was indeed much aided by sight, but the effect was to "enforce tears" from many an eye. This being over, the music of knives and forks was heard — and the nice roast beef and boiled potatoes appeared to be gratefully, or certainly gladly received. We also passed through the girls’ room, and saw them at their dinner.</t>
  </si>
  <si>
    <t>The passage describes children engaging in an organized activity – having their meal in a dining room. The mention of 'two hundred little fellows' clearly refers to young boys, and the subsequent visit to the girls’ room to see them at their dinner involves observing the young girls. Both instances are direct references to children and their activities, which relates to the theme of childhood/youth.</t>
  </si>
  <si>
    <t>The passage describes a visit to the historical site of Santa Maria della Grazie and focuses on the architecture, art, and the current state of military presence within its precincts. There is no mention or description of childhood, youth, children, or young people.</t>
  </si>
  <si>
    <t>One night, just as the last notes of that overture had been struck on the piano, the door opened - it was at Guildford - someone came in with a newspaper - "MENDELSSOHN is dead." "Dead!" echoed the girl who had been playing the treble, her hand falling from the white keys as though suddenly paralysed "dead!" She rose from the piano and walked to the other end of the room. I was watching her. I had desolate thoughts of my own. "I shall never see him now" I thought; "he will make no more music “The girl came back. She was silent and agitated; she could not control her emotion, and she left the room hurriedly. Others were there, but none seemed to feel it as she did, or as I did. It was news to them; to us it was a calamitous, irreparable, personal loss. Boys don't weep on these occasions, but I had my own thoughts, and I could understand another's.</t>
  </si>
  <si>
    <t>The passage does not explicitly discuss the theme of childhood/youth or mention children and young people. It narrates an event where individuals respond to the news of Mendelssohn's death. Though emotions are described, there is no specific mention of childhood or youth stages.</t>
  </si>
  <si>
    <t>The passage explicitly mentions 'a few boys' as part of the choir, which directly references children and their participation in the service, signifying an involvement of young people.</t>
  </si>
  <si>
    <t>Music was almost entirely neglected during my years at Miss Reach’s. I had no lessons, but was sent to practise by myself for an hour every afternoon on a horrid little upright piano in the dreary dining-room.   Of course I did nothing of the sort; in the first place, I had nothing to practise, for I certainly had no intention of learning any of the really dreadful drawing-room pieces with which the piano was covered. Occasionally I played through one of them, for I read music quite easily. How I jibbed at the “Prière d’une Vierge”! The “Gems of Scotland,” set in arpeggios and triplets, were sham jewels for which I had unmitigated contempt, and one or two pieces by Brinsley Richards made my flesh creep. I had such frightful attacks of low spirits in that dreary back room that I never think of it without horror. After some months I began to connect music itself with those four walls and those hideous tenth-rate compositions which lay in bilious green and yellow covers on the top of the piano, and it seemed to me that my own love of music was being slowly poisoned to death. So much for atmosphere! When I left Miss Reach’s at the end of the year, I would not have cared if I had never set eyes on a piano again. I almost hated the sight of one. Something lovely in me had died. Or had it only fallen into a deep and dreamless sleep, like the long sleep of the Dornröschen of legend?</t>
  </si>
  <si>
    <t>The passage mentions the narrator's experiences during their years at Miss Reach’s, which implies a period of the narrator's youth or childhood. It details the lack of formal music education and the narrator's dislike for the practice assigned during that time, both of which are tied to their experiences as a child or young person. The context suggests that these are reflections on their younger years.</t>
  </si>
  <si>
    <t>Perhaps the most important visit made by any orchestral society was that of Jullien, in 1853, who brought with him from forty-five to fifty men. Jullien was a versatile genius, and in all respects a very remarkable man. His ability as a soloist on many instruments was extraordinary. I remember hearing him, when I was a boy, in Manchester, England, perform solos on the violin, piccolo, althorn, French horn, comet, and trombone,—one instrument after the other,—displaying virtuosity on each.</t>
  </si>
  <si>
    <t>The passage mentions a personal childhood memory of hearing Jullien play when the narrator was a boy.</t>
  </si>
  <si>
    <t>Among the guests at my mother’s gay parties and suppers, were two persons, Wesley Doyle and the well known Joe Kelly (brother of Michael), whose musical talents were in their several ways of the most agreeable kind. Doyle’s father being a professor of music, he had received regular instructions in the art, and having a very sweet and touching voice, was able to accompany himself on the piano-forte. Kelly, on the other hand, who knew nothing of the science of music, and at that time, indeed, could hardly write his own name, had taken, when quite a youth, to the profession of the stage, and having a beautiful voice and a handsome face and person, met with considerable success. He and Doyle were inseparable companions, and their duets together were the delight of the gay supper-giving society in which they lived.  The entertainments of this kind given by my joyous and social mother could, for gaiety at least, match with the best. Our small front and back drawing-rooms, as well as a little closet attached to the latter, were on such occasions distended to their utmost capacity ; and the supper-table in the small closet where people had least room was accordingly always the most merry. In the round of singing that followed these repasts my mother usually took a part, having a clear, soft voice, and singing such songs as “How sweet in the woodlands,” which was one of her greatest favourites, in a very pleasing manner. I was also myself one of the performers on such occasions, and gave some of Dibdin’s songs, which were at that time in high vogue, with no small éclat.</t>
  </si>
  <si>
    <t>The passage mentions Joe Kelly taking to the profession of the stage when he was quite a youth, indicating a reference to his early years. Additionally, the narrator mentioning their part in the singing among the guests implies a reference to their own younger years, suggesting the theme of childhood/youth or involvement of young people.</t>
  </si>
  <si>
    <t>Often when I passed the door of Madame Navarro’s sitting-room I heard the sound of the piano. She played with a verve and an enthusiasm that quite carried me off my feet in a whirlwind of emotion. She had real temperament.</t>
  </si>
  <si>
    <t>The passage does not explicitly discuss or mention childhood, youth, children, or young people. It focuses on Madame Navarro's piano playing and the emotional response it elicits.</t>
  </si>
  <si>
    <t>[…] I happened to be improvising as usual, instead of studying Bach. He [unnamed young man] said to me, in such a pleasant voice, “Continuez, continuez, Mademoiselle; je vous en prie, ne vous dérangez pas,” that I decided to go on. Unlike Op. 1 and Op. 2 of Heidelberg fame, which firmly refused to budge outside the limits of a single octave, this new inspiration lied from top to bottom of the piano, like a hunted hare with a pack of hounds in full pursuit. I believe I really didn’t play at all badly for a little girl whose skirts hardly reached below her knees— anyhow, the nice-looking young man was quite impressed. He cried, “Brava! bis! Mais comme vous jouez bien— c’est étonnant, c’est vraiment étonnant!” I didn’t look round, but I was “tickled to death,” as my American schoolfellows would have said, at so unexpected and warm a tribute to my performance.</t>
  </si>
  <si>
    <t>The passage discusses the speaker's experience of playing the piano as a young person, indicated by the description of being 'a little girl whose skirts hardly reached below her knees.' The mention of her youth and her recollection of a youthful memory directly pertain to the theme of childhood/youth.</t>
  </si>
  <si>
    <t>Such a light as LISZT'S could not be long hid; all Vienna in 1822 was talking of the wonderful boy. "Est deus in nobis," wrote the papers rather profanely. The "little Hercules," the "young giant," the boy "virtuoso from the clouds”, were amongst the epithets coined to celebrate his marvellous rendering of HUMMEL’S "Concerto in A" and a free "Fantasia" of his own. The Vienna Concert Hall was crowded to hear him; and the other illustrious artists then, as indeed they have been ever since forced to do wherever LISZT appeared effaced themselves with as good a grace as they could.</t>
  </si>
  <si>
    <t>The passage explicitly mentions a 'wonderful boy' and uses terms like 'little Hercules' and 'young giant' to emphasize the youthful prodigy of LISZT. It is clear that the passage is discussing his childhood or youth, specifically his talents as a child performer.</t>
  </si>
  <si>
    <t>The passage recounts experiences with opera performances and mentions various operas and artists, but it does not specifically cover the theme of childhood/youth or mention children or young people.</t>
  </si>
  <si>
    <t>I must try the reader’s patience with some account of my beginnings in music,— the only art for which, in my own opinion, I was born with a real natural love; my poetry, such as it is, having sprung out of my deep feeling for music. While I was yet quite a child, my father happened to have an old lumbering harpsichord thrown on his hands, as part payment of a debt from some bankrupt customer; and when I was a little older, my mother, anxious to try my faculties in all possible ways, employed a youth who was in the service of a tuner in our neighbourhood, to teach me to play. My instructor, however, being young himself, was a good deal more given to romping and jumping than to music, and our time together was chiefly passed in vaulting over the tables and chairs of the drawing-room. The progress I made, therefore, was not such as to induce my mother to continue me in this instruction; and I left off, after acquiring little more than the power of playing two or three tunes with the right hand only. It was soon, however, discovered that I had an agreeable voice and taste for singing; and in the sort of gay life we led (for my mother was always fond of society), this talent of mine was frequently called into play to enliven our tea-parties and suppers. In the summer theatricals too, which I have already recorded, my singing of the songs of Patrick, in the Poor Soldier, —particularly of the duet with Norah, into which I threw a feeling far beyond my years,— was received with but too encouraging applause.</t>
  </si>
  <si>
    <t>The passage describes the author's early experiences with music during their childhood, such as learning to play the harpsichord, being taught by a youthful instructor, the discovery of their singing talent, and their involvement in summer theatricals while young.</t>
  </si>
  <si>
    <t>Nearer and dearer [than Lord Byron and other poets] to hearts like ours was the Ettrick Shepherd, then in his full tide of song and story; but nearer and dearer still than he, or any living songster—to us dearer—was our ill-fated fellow-craftsman, [Robert] Tannahill, who had just taken himself from a neglecting world, while yet that world waxed mellow in his lay. Poor weaver chiel [child]! What we owe to thee! Your “Braes o’ Balquidder,” and “Yon Burnside,” and “Gloomy Winter,” and the “Minstrel’s’’ wailing ditty, and the noble “Gleneiffer.” Oh! how they did ring above the rattling of a hundred shuttles! Let me again proclaim the debt we owe those Song Spirits, as they walked in melody from loom to loom, ministering to the low-hearted; and when the breast was filled with everything but hope and happiness, and all but seared, let only break forth the healthy and vigorous chorus [of Robert Burns] “A man’s a man for a’ that,” the fagged weaver brightens up. His very shuttle skytes boldly along, and clatters through in faithful time to the tune of his merrier shopmates!  Who dare measure in doubt the restraining influences of these very Songs? To us they were all instead of sermons […] Church bells rang not for us. Poets were indeed our Priests.</t>
  </si>
  <si>
    <t>The passage does not cover the theme of childhood/youth nor does it describe or mention childhood/youth or children and young people. The reference to 'weaver chiel' (child) is metaphorical, referring to a fellow adult craftsman, not an actual child.</t>
  </si>
  <si>
    <t>The passage does not discuss childhood, youth, or children and young people. It is focused on describing an opera season in 1842, the artists involved, and the reception of Donizetti's work by the English public and press.</t>
  </si>
  <si>
    <t>The passage mentions that Mr. Ambrose Femy had with him his two sons, which implies the presence of children or young individuals. Additionally, Francis is discussed in the context of being sent to Paris to be educated under Cherubini, which is an educational decision typically made during childhood or youth.</t>
  </si>
  <si>
    <t>This establishment [London Foundling Hospital] is interesting to musical people, from the fact that Handel was one of its patrons, composing for it, and performing his music for its benefit. A tablet is seen in one of the rooms, with the amount received for several years in succession from Oratorios given. But alas! for the music now; it is anything but church music. There are nearly 400 children, about half of each sex; they all sit in the organ loft, and all sing the chants, responses, tunes, and services. They are dressed in a neat uniform, the boys in blue, with a white collar turned down, and the girls with white caps and aprons. The organ loft is so arranged, that by the raised seats every one can be distinctly seen. The service commenced by an organ voluntary; and a lighter, more frivolous piece of organ-playing, I never heard. It was an attempt at a kind of extemporaneous overture with fancy stops, flute, oboe, &amp;amp;c., and great organ contrasts, staccato passages, sudden pianos, and fortes, and sforzandos, in little scraps of melody, light as the lightest of Donizetti or Verdi, without dignity, solemnity, character, or sense. Not a particle of reverence about it. I have heard the organ abused before, and degraded enough, but this was the climax of organ absurdity and degradation. In the chanting the children kept together, and there was the entire absence of that drawling in the cadences, so common in America. The notes in the cadences were very quickly sung — very much quicker than I have been accustomed to teach them, yet not too quick. But little attention was given to words — they were not properly delivered; but the smaller words were omitted, and many were so clipped or abridged as to be decidedly coarse or vulgar, as "Glory be t' 'he Father," &amp;amp;c. "As 't was 'n th' beginning," &amp;amp;c. This was particularly observable in the monotone recitation of the Lord’s Prayer and Creed. The Te Deum was sung in anthem form, and was well done — i.e. they all kept together, pronouncing the words with the speed of an auctioneer, but without any attention to sense, emphasis, pause, and the like. A strange psalm tune was sung. It was like an andante allegretto, with marked time, by Haydn. Strange indeed, to hear a hymn so sung to music so very light and inappropriate. But it was well done, that is, they all went through it together, as true as a factory wheel goes round, and with as much expression and good taste. In the place of an anthem, an extract from the Messiah was sung. Rec. “For behold darkness,” &amp;amp;c.; aria, “ The people that walked,” and the chorus “For unto us.” The bass song was well done, by a fine voice, and in quite an artistic manner. The singer did himself much credit indeed, but the chorus was a failure — the little things (children) kept along and got through with it, but no character was given to it whatever. It is not children’s music. Children might as well be required to read Shakspeare, as to sing Handel. They may hit the tones, but they cannot sing the music. The organ accompaniment was here excellent — orchestra style was required, and orchestra style was played. The staccato was boldly, cleanly, and most distinctly given. Indeed the organ was made a most excellent substitute for an orchestra; and very great skill indeed was manifested by the organist.</t>
  </si>
  <si>
    <t>The passage describes children as part of the establishment's choir, mentioning the uniforms of boys and girls, and discussing their participation in singing and performing music. It also refers to the children as 'little things,' indicating that they are young in age.</t>
  </si>
  <si>
    <t>Mel [Fräulein Marie Stieffel] was a first-rate musician, and played the piano beautifully. The first time I remember really appreciating music was on one winter afternoon. I was alone in the sitting-room, trying to do my lessons, perched up on my favourite window-seat. In reality I was listening to the trio my governess was playing in the next room with a violinist and ’cello player, friends of hers, who used sometimes to come over from Mannheim to make music with her. I don’t know what they were playing,—it was probably something classical,—but it began to affect me very strangely. I felt horribly sad, but I wasn’t crying. I was simply longing for something, but I didn’t know what. After a while they left off playing, and Mel came into the sitting-room to see what I was doing. Evidently I didn’t look quite normal, for she asked me what was the matter. I said in a choking voice, “ I think I have a sore throat.” I hadn’t a sore throat, but it was the first time I had ever had a lump in my throat, and I didn’t know what it meant then.</t>
  </si>
  <si>
    <t>The passage describes an experience from the narrator's youth, specifically a moment during their childhood when they were doing lessons and listening to music played by their governess and her friends.</t>
  </si>
  <si>
    <t>The passage does not explicitly mention childhood, youth, children, or young people. It discusses an individual's experience with composure and references music being played and sung, which does not inherently relate to the theme of childhood or youth.</t>
  </si>
  <si>
    <t>The passage describes the dance of Neapolitan girls without making any specific references to childhood, youth, or children and young people.</t>
  </si>
  <si>
    <t>During a great part of this happy vacation I remained on a visit with my young friend [Beresford] Burston, at his father’s country seat; and there, in reading Mrs. Radcliffe’s romances, and listening, while I read, to Haydn’s music, — for my friend’s sisters played tolerably on the harpsichord, — dreamt away my time in that sort of vague happiness which a young mind conjures up for itself so easily, — “pleased, it knows not why, and cares not wherefore.” Among the pieces played by the Miss Burstons, there was one of Haydn’s first simple overtures, and a sonata by him, old-fashioned enough, beginning [music quotation follows the opening of Haydn’s Sonata No. 50 in D major, Hob. XVI/37] These pieces, as well as a certain lesson of Nicolai’s of the same simple cast, I sometimes even to this day play over to myself, to remind me of my young reveries.</t>
  </si>
  <si>
    <t>The passage explicitly references the narrator's youth spent with a young friend and describes activities such as reading romances and listening to music played by the friend's sisters, which are associated with the leisure moments of young minds. The use of phrases like 'my young friend', 'young mind', and recalling 'my young reveries' directly relates to the theme of childhood/youth.</t>
  </si>
  <si>
    <t>It was in St. Andrew's Hall, also, that I was vouchsafed as a boy the privilege of hearing, on a solitary occasion only, one of the greatest artists the world has ever possessed. I refer to Jenny Lind. The close association which existed between that gifted and noble woman and the city of Norwich is a matter of common knowledge. A bishop of Norwich (Dr. Stanley) it was who persuaded the first of the “Swedish Nightingales" to abandon, on religious grounds, the operatic stage; which premature and much-regretted event occurred in 1849. But the famous singer frequently visited Norwich, and more than once she appeared at concerts given on behalf of the funds of the Jenny Lind Infirmary for Children, an institution founded by her and still flourishing in the old city. At one of these concerts, some time during the middle “sixties," I heard Jenny Lind sing. The voice, I remember perfectly, was as exquisitely clear and fresh as a young girl's; its sweet tones haunted me long afterward. Of the wondrous art of the great singer I was too young to judge ; but I shall, never forget what she sang, or the rare wealth of religious sentiment with which she invested the prayer of Agathe in the favorite scena from “Der Freischutz”. Upon the stage, of course, the heroine of Weber's opera always kneels while uttering her touching appeal for her lover's safe return, and Jenny Lind also knelt while singing the same passage upon the platform of St. Andrew's Hall on the occasion I am alluding to.</t>
  </si>
  <si>
    <t>The passage describes the author's experience as a boy when he had the privilege of hearing Jenny Lind sing, indicating a memory from his youth. It also mentions the Jenny Lind Infirmary for Children, an institution founded by the singer, which relates to the health and welfare of children.</t>
  </si>
  <si>
    <t>They passed through Medstügan one day, and a tiny little woman belonging to the company came to the cottage where DD. [Miss Edith Balfour] and I were staying. We were in the garden, and she saw one of the guitars lying on a bench near us. She picked it up eagerly and brought it to us. “Play, play! ” she said in Swedish. I took it up and said to DD., “Let us sing her that little German Volkslied, ‘Verlassen, Verlassen.’” She didn’t take her eyes off us from beginning to end. She seemed utterly lost to everything else around her. As we finished the tender little melody, to which I sang an alto part, she suddenly buried her face in her hands and burst into tears ! She cried and cried, till we felt quite distressed. After a few moments she took up the guitar and stroked it lovingly. I only knew a few words of Swedish, but I managed to tell her that I would make her a present of one, and she was so delighted that I was more than glad to have had this happy thought.</t>
  </si>
  <si>
    <t>The passage does not cover themes of childhood/youth nor does it describe or mention children and young people. It refers to an interaction with a 'tiny little woman' and a musical experience, but no specific reference to children or youth is made.</t>
  </si>
  <si>
    <t>The passage does not explicitly mention or refer to childhood, youth, or children and young people. It solely discusses an individual's experience with music and a choir performance.</t>
  </si>
  <si>
    <t>The passage directly refers to infant schools, young aspirants, and children. It discusses providing children with simple songs and their enthusiastic participation, which directly pertains to childhood and youth.</t>
  </si>
  <si>
    <t>Teresa [Carrefio ]* made her first appearance in Boston, January 4, 1863. She remained here about one month, and was a great attraction at the grand orchestral concerts which were given at that period under the direction of Carl Zerrahn or P. S. Gilmore. She created a furore of enthusiasm every time she played. I doubt if any child pianist of the same age has ever exceeded her in ability. Imagine a child of nine years playing Thalberg’s Moses, Gottschalk’s Jerusalem, and similar pieces, full of technical difficulties. [* ‘a remarkable child pianist, nine years of age, accompanied by her father and mother, came to the United States from Caracas, Venezuela’.]</t>
  </si>
  <si>
    <t>The passage explicitly mentions a 'child pianist of the same age' and further describes the child, Teresa Carrefio, as being nine years old at the time of her performance. The context is directly discussing a young person's, specifically a child's, achievements in her youth.</t>
  </si>
  <si>
    <t>April 13TH, 1832. I have been to day to hear Sir Gore Ouseley's little boy, and never was I so affected by anything in my life. I can find no words to express my astonished delight when I saw the little fellow, only six years old, sit down to the pianoforte, and commence an extemporaneous performance, which baffles all description. His large dark eyes lighted up, his whole soul seemed intent upon what he was about, and yet with all this there was such a genuine childish simplicity. I could not say half of what I feel. I am afraid this will be thought an exaggeration, but I never was an admirer of wonderful children. I have seen many who had extraordinary execution upon an instrument, but God has given this child an intuitive knowledge of the most hidden mysteries of sound—a creative power perfectly organized that surpasses belief. Read the accounts of Mozart's infancy and you have read this child's, I sat down to the piano, and while his mother held him at a distance, I endeavoured to puzzle him by the most intricate modulations, but he not only instantly named the key I was playing in, but followed every change (even when an enharmonic transition rendered it almost inappreciable to the ear) with the rapidity of thought,—he knew it, but he knew not why. In the course of playing I struck the chord of the sharp 6th—the German 6th as called by some writers, and upon resolving it in the usual way he started up and cried out "that is the sharp 6th in the key of C minor, and I can dissolve it another way." He ran to the piano, and without a moment's hesitation struck the chord, and proceeded to resolve it in a most abstruse but perfectly correct manner, and then went on modulating till he brought it back to the original key. He played me numbers of the airs he had written, all distinguished by the exquisite taste and plaintiveness of their character, some marches loud and lively with an evident idea of orchestral effect in their arrangement ; indeed orchestral and dramatic effect pervades every note he plays. I can never forget the impression this scene made upon me. I am not ashamed to say that it affected me to tears. May he live to be a second Mozart is my sincere wish; may he live to prove that an Englishman can excel in the most divine of Sciences as he can in all the rest.</t>
  </si>
  <si>
    <t>The passage describes the musical abilities and performance of a six-year-old child, indicating the presence of the childhood theme by discussing the child's talent, his simplistic childhood demeanor, and comparisons to Mozart's childhood.</t>
  </si>
  <si>
    <t>The passage does not explicitly mention childhood, youth, children, or young people. It is an account of a journey and singing, without reference to the age of the participants.</t>
  </si>
  <si>
    <t>When, in the autumn of 1862, Mr. Wandelt founded a similar school in Berlin he took with him for the opening ceremony, consisting of a public concert, four of his "show" pupils, and we four played in a real, big concert-hall, accompanied by a real big orchestra-- how proud we were!-- Weber's Concertstück in F minor on four pianofortes, I also, with the leader of the orchestra, Mozart's Sonata in C for Pianoforte and Violin.</t>
  </si>
  <si>
    <t>The passage mentions 'show' pupils, which implies they are children or young people, and the narrative reflects a youthful perspective through the pride expressed in performing in a 'real, big concert-hall' with a 'real big orchestra'. The context suggests a recollection of childhood or youth experiences related to music education.</t>
  </si>
  <si>
    <t>Letter from Bunsen to Lucke, Rome: 1st July 1818 - Now I maintain that the English Liturgy was constructed from a grand point of view, and adapted, with much wisdom, to the wants and to the people of that time, and that it represents Christian worship far more thoroughly than anything that I have seen in Germany, Holland, or Denmark. Singing is not excluded, on the contrary, in addition to that of the congregation, the ancient style of choral song has been retained, Tractus, Graduale, &amp;amp;c., used in the Church of Rome,—the simple grandeur of which mode of composition, from Palestrina to Marcello, exceeds all else that I know.</t>
  </si>
  <si>
    <t>The passage discusses the construction and qualities of the English Liturgy, comparing it to other national liturgies and mentioning aspects of Christian worship and music composition. There is no mention of childhood, youth, children, or young people.</t>
  </si>
  <si>
    <t>The passage does not mention childhood, youth, children or young people, but rather focuses on a music association and the quality of its orchestra and performances.</t>
  </si>
  <si>
    <t>The passage does not explicitly mention childhood/youth or children and young people. It only describes a personal experience with a chime-clock without reference to any particular stage of life.</t>
  </si>
  <si>
    <t>The passage describes the youth of a boy violinist, Paul Jullien, mentioning he was about fifteen years of age at the time he was part of Madame Sontag's company.</t>
  </si>
  <si>
    <t>The passage reminisces about the author's memories of visiting Miss Dodd during Christmas in their youth, spending time being made much of, and a specific incident of hiding under a table during a tea-party as a child.</t>
  </si>
  <si>
    <t>The passage mentions that the inhabitants of the Apennines learn from their infancy to wield the mattock with one hand, and the flageolet or bagpipe with the other, directly referring to skills learned during childhood.</t>
  </si>
  <si>
    <t>The passage mentions 'little LISZT'S concert' and describes LISZT as a 'boy' and 'young virtuoso,' clearly indicating he was in his childhood or youth at the time. Additionally, the reference to encouragement and the touching moment of BEETHOVEN saluting him suggests a focus on the young age and early career of LISZT.</t>
  </si>
  <si>
    <t>The passage mentions 'Isabella and Edmond [her children]' indicating that the narrative involves children, which pertains to the theme of childhood or youth.</t>
  </si>
  <si>
    <t>The passage describes the narrator's recollection of an event from their youth, specifically attending a concert as a special occasion and wearing a new silk dress and cloak, indicating they were a child or young at the time.</t>
  </si>
  <si>
    <t>The passage describes a religious service involving a chorus of about two hundred children, emphasizing the theme of childhood by discussing the children's involvement in the singing.</t>
  </si>
  <si>
    <t>The passage does not directly address the theme of childhood/youth, nor does it describe or mention children and young people. It mainly discusses observations about the activity and commerce in the port of Otranto, the inhabitants' attire, and the music in the evening.</t>
  </si>
  <si>
    <t>The passage describes a performance involving children built up in the form of a huge bouquet and surrounded by rings of flowers, which are also children. It mentions their dancing, the effect of their performance on the audience, and the emotional response elicited by their youthful expressions and movements.</t>
  </si>
  <si>
    <t>The passage describes Madame Urso's debut at the age of eleven, which refers to her childhood. It talks about her characteristics and her abilities during her youth, specifically mentioning her as a 'little girl' and discussing her playing as a child.</t>
  </si>
  <si>
    <t>The passage mentions 'a few boys' as part of the choir for the ordinary service, referring to children or young people engaged in singing activities during the service.</t>
  </si>
  <si>
    <t>The passage recounts experiences at Miss Reach’s, which implies it was a time during the author's youth, specifically when they were under education and taking piano lessons, expressing their sentiments and attitudes towards those childhood experiences.</t>
  </si>
  <si>
    <t>The passage mentions a memory of hearing Jullien perform when the narrator was a boy, which directly refers to the narrator's own childhood/youth.</t>
  </si>
  <si>
    <t>The passage mentions Joe Kelly's youth and the fact that he took to the profession of the stage when he was quite a youth.</t>
  </si>
  <si>
    <t>The passage does not explicitly cover the theme of childhood/youth nor does it describe or mention children and young people. It talks about Madame Navarro's piano playing, which does not inherently relate to childhood or youth.</t>
  </si>
  <si>
    <t>The passage does not cover the theme of childhood/youth, nor does it describe or mention childhood/youth or children and young people in any way. While the passage briefly uses the term 'weaver chiel [child]' referring to Robert Tannahill as a term of endearment or to indicate his status as a fellow craftsman, it is not discussing literal childhood or youth.</t>
  </si>
  <si>
    <t>The passage mentions Mr. Ambrose Femy's sons, which directly refers to his children. It further discusses how one son, Francis, was taken to Paris for musical education under Cherubini, indicating an aspect of his youth or childhood development. The other son, Henry, is also mentioned to have been tutored in music from a young age, thus relating to his childhood.</t>
  </si>
  <si>
    <t>The passage describes the experience and involvement of children in singing and performing at the London Foundling Hospital, mentioning their attire, their participation in the musical service, and the critique of their performance. The term 'little things' also explicitly refers to the children.</t>
  </si>
  <si>
    <t>The passage describes a memory from the narrator's childhood, specifically a time when they were doing their lessons and experienced a strong emotional reaction to music. References to the narrator's governess and being perched on a window-seat while attempting to do lessons suggest that the narrator was a child at the time of the events described.</t>
  </si>
  <si>
    <t>The passage does not explicitly cover the theme of childhood/youth or describe or mention childhood/youth or children and young people.</t>
  </si>
  <si>
    <t>The passage clearly speaks about the narrator's experiences during their youth while on vacation, mentioning a young friend, youthful activities like reading romances and listening to music, and the feelings associated with being a young mind. The reference to the 'young reveries' directly points to the narrator's childhood or youth.</t>
  </si>
  <si>
    <t>The passage explicitly mentions the narrator's experience as a boy, referring to his youth when he heard Jenny Lind sing. It details a childhood memory and also makes a connection to the Jenny Lind Infirmary for Children, which relates to children and youth.</t>
  </si>
  <si>
    <t>The passage does not explicitly cover the theme of childhood/youth or describe or mention children and young people. It narrates an interaction with a tiny little woman who is not specified as a child or young person, and the context does not inherently refer to childhood or youth themes.</t>
  </si>
  <si>
    <t>The passage explicitly refers to infant schools which cater to young children, mentions young aspirants and four little songs designed for their understanding and voices, and discusses the education of the rising generation, which describes children and young people.</t>
  </si>
  <si>
    <t>The passage mentions 'four of his show pupils' and describes an event from the narrator's youth, specifically a performance in a concert during their time as music students, implying they were children or young people at that time.</t>
  </si>
  <si>
    <t>The passage discusses the English Liturgy and its merits in comparison to worship styles in other countries, with no explicit mention of children, youth, or themes related to the stages of childhood or adolescence.</t>
  </si>
  <si>
    <t>There was a large congregation the Sabbath we were in Haarlem, and all united in great earnestness in the psalms. The movement was very slow — very nearly twice as slow as it is common to sing the Old Hundredth in our American churches, so that the time was easily described by counting four to each note, or eight in a double measure. No leading voice was heard; the organ alone seemed to lead, and yet the singing and the playing were so nearly together that no unpleasant effect was produced. It is always better that the organ should lead, than that a single voice should be heard ahead of others; but, there is, indeed, no necessity for either, even in Congregational singing, and the idea that a single voice should lead a choir by being always a little in advance in time, is so entirely at variance with good taste that it is not to be tolerated. The singing was in unison, and the times seemed to be perfectly familiar. The tune was not played over upon the organ before the singing, but the organist played only a prelude of a few measures, when all the people joined at once in the hymn. The interludes were very short; indeed, they could hardly be called interludes in the ordinary sense, since they were too short to include even a single phrase; they consisted only of a passing chord or two, merely allowing time to breathe between the stanzas.  We have already intimated that the singing was very general in the congregation; in this respect, we think the Dutch congregations are in advance even of the German; for there was one universal burst of vocal sound from the beginning to the end of the hymn. No other musical form was attempted than that of the plain metrical time, or chorale.</t>
  </si>
  <si>
    <t>The passage provides a detailed account of the singing practice in a Haarlem congregation. It focuses on the style of singing, the pace, the organ playing, and the involvement of the congregation. There is no direct mention of children, youth, or themes specifically related to childhood.</t>
  </si>
  <si>
    <t>I am much obliged, my dear Lord, for the sight of the Dictionary, as much as I understand. The two articles you pointed out are fine indeed! […] All he says on operas is just, and yet I am so English, such a modern Englishman, that I had rather see an opera than hear it. I am sorry for it, yet the longer one’s ears are, and the more like King Midas’s ears, the worse they hear.</t>
  </si>
  <si>
    <t>The passage does not cover the theme of childhood/youth nor does it describe or mention childhood/youth or children and young people. It appears to be a commentary on personal preferences regarding operas and a playful note on hearing abilities.</t>
  </si>
  <si>
    <t>[At the Rector's house in the village of Laceby] On seeing a pianoforte, I ventured to observe, "You are fond of music, ladies" ? "O yes," says my hostess, "Jane plays divinely, and Rebecca sings charmingly." "What a delightful resource is music," said I, "to fill up the dull hours of winter." "Indeed it is," said my kind hostess, "especially in a place like this — the very corner of the world." I was pressed to give them a song... I sat down to the pianoforte, and sang Haydn's Canzonet, "My mother bids me bind my hair" which seemed to touch their little hearts. At this moment, the rector returned, and I was requested to sing it again. Detecting some of the northern brogue in my friend, like Timotheus, I changed my hand to the Scotch air, " The lass of Paty's mill." — This moved the divine to a degree of merriment, that drew peals of laughter from the fair ones.</t>
  </si>
  <si>
    <t>The passage does not explicitly refer to childhood/youth or to children and young people. It mentions music being played and appreciated, but does not specify that the conversation or activities involve children or youth.</t>
  </si>
  <si>
    <t>Another incident, haud obliviscari took place that evening. He [Mendelsohnn] made me play a Bach prelude to him, with cold perspiration running down my back and in such an agony of nervousness as I have never since been called upon to fight against — I was only nine years old and extremely sensitive — and, when my terrible ordeal had come to an end, patted my head, kissed me between the eyes, and said: "Little fellow, you were born a musician, and will play the piano some day." I doubt whether that night there was another so happy and proud a boy as I within the confines of Her Most Gracious Majesty's realms.</t>
  </si>
  <si>
    <t>The passage discusses an experience of the narrator when he was only nine years old, emphasizing his youth and sensitivity during that time, which directly relates to childhood.</t>
  </si>
  <si>
    <t>At a short distance is a villa […] called the Boschetto, as being on the most woody spot in the island, and is watered by an abundant spring. Being uninhabited, it exhibits a melancholy appearance. The domain about it abounds in game. During the summer an annual festival is held here, by the peasantry of the island, who, with their brides, spend a most joyous day. According to description, the scene must be equally striking and agreeable. In the valley, beneath the Boschetto, is a large grove of orange trees, under each of which is a party of countrymen, with their wives, children, beasts, &amp;amp;c. attended by music, and forming numberless picturesque groupes. Attendance at this festival is considered of so much importance by the females, that it is even said to form a clause in marriage contracts. At this revel jealousy is banished, and gives place to universal joy and content. Numerous parties from Malta crowd to witness such a scene of rural happiness, and enliven it by their presence.</t>
  </si>
  <si>
    <t>The passage mentions children directly when it states 'with their wives, children, beasts, &amp;c.'. This indicates that children are present in the scene being described, thus relating to the theme of childhood/youth.</t>
  </si>
  <si>
    <t>The passage explicitly mentions experiences from the narrator's youth, including learning to play the piano, being taught elements of singing, studying harmony, and performing a soprano solo at the age of nine. It also references feelings from childhood, such as love for the music and the excitement of receiving money as a child.</t>
  </si>
  <si>
    <t>The passage hints at the speaker being in the school at the time of the events described, as indicated by the mention of a punishment of an hour's 'arrest' in school for being late, suggesting an incident from their youth.</t>
  </si>
  <si>
    <t>The passage does not explicitly cover the theme of childhood/youth or describe or mention children and young people. It focuses on the account of a visit to Moscheles and his piano performance.</t>
  </si>
  <si>
    <t>One afternoon, during the early summer of 1868 — a few days after the first production at Munich of the " Meistersinger von Nuernberg" — I chanced to call in at the gloomy old practice-room in the Tuchlauben, just as the students were settling down at their desks, with faces, as it struck me upon glancing round the semi-circle, a thought graver than usual. Hellmesberger was already enthroned; but as soon as he caught sight of me he jumped up, evidently in a great state of excitement, grasped both my hands, and exclaimed — "How fortunate that thou shouldst have visited us to-day ! Now I will show thee what these children can do. The full score of the “Meistersinger ' has just reached us, and I am now going to take them a prima vista through the overture."  So saying, he gave the accustomed three quick, smart raps, and a breathless silence succeeded the clamour of tuning and chatter that had hitherto prevailed […].To say that I was surprised at the general correctness, vigour, and fire with which this heterogeneous gathering of lads and lasses interpreted one of the most laborious and intricate orchestral compositions in existence, is to describe very inadequately the sensations I experienced upon listening to the " Meistersinger " Overture, played at sight by the students of the Vienna Conservatorium. That the rendering was somewhat coarse and rough, shaky as to time here and there, and lacking in light and shade throughout, I do not contest. But not a single break- down occurred, nor was the orchestra pulled up once by its conductor; whose face was radiant with pride and pleasure when he laid down his baton at the conclusion of the Vorspiel. All he said was "Kinder, es war gar nicht so schlecht!" (Children, it was really not so bad) ; upon which the “ children " set up a cheering and clapping of hands that obviously afforded their gifted instructor the liveliest gratification.</t>
  </si>
  <si>
    <t>The passage explicitly mentions 'children' as the maestro refers to the young musicians when he says 'Now I will show thee what these children can do.' and later on exclaims 'Kinder, es war gar nicht so schlecht!' (Children, it was really not so bad). Also, the term 'lads and lasses' suggests that the group of musicians consists of young people, indicating that the passage is relevant to the themes of childhood/youth.</t>
  </si>
  <si>
    <t>Professor Haupt was true to his appointment at 10 o’clock on Tuesday morning, July 5th, at the parish church, of which, with the exception of a single mutual friend, and the inevitable bellows-blowers, we were the sole occupants. To my great surprise, this noted organist politely but firmly insisted upon my trying the qualities of the instrument before he himself displayed them. This unusual proceeding was afterwards explained to me as being his usual plan for testing a man, for finding that his time had been too often wasted upon men whose acquaintance with music and organs was very limited, and who generally mistook enthusiasm for knowledge, the Professor was compelled to adopt some scheme, whereby he might be enabled to judge of his visitors’ musical capabilities. After complying with his request and playing for a short time, the rightful owner of the organist’s seat took his place, and for one hour greatly delighted me with his performance on the instrument. The selection comprised Bach’s grand Prelude and Fugue in B minor ; Louis Thiele’s air and elaborate variations in A flat; some variations of his own on a chorale ; and a short improvisation. The salient features of his playing were more especially exhibited in the Fugue of Bach’s, played as it was with remarkable dignity and grandeur of style—at a speed too, considerably slower than that usually adopted by the majority of modern English organists. Never, indeed, much of Sebastian Bach’s organ music as I have heard played by the most noted English organists, did I enjoy the music of the grand old Leipzig cantor so thoroughly ; never did I hear this stupendous creation of his fertile brain developed with a more masterly appreciation of its varied beauties, subtle harmonies, and erudite counterpoint. It was a treat to me of the highest order, and it will never leave my memory.</t>
  </si>
  <si>
    <t>The passage focuses on a professional encounter between adults, discussing musical expertise and organ playing. It neither covers the theme of childhood/youth nor mentions children or young people.</t>
  </si>
  <si>
    <t>The passage describes a young girl, not more than fifteen or sixteen, highlighting her youth and her talents, which aligns with the theme of childhood/youth.</t>
  </si>
  <si>
    <t>The first concert we ever gave in Topeka, Kansas, about thirty-five years ago, was signalized by a scene I shall not soon forget. We had a full house in the local concert hall. I noticed when we began to play that the front row of seats was empty, evidently reserved for some special people. Those “specials” came in while we played our first piece. They were Indians, about twelve in number, some being “blanket Indians”—which means that they wore their brilliant blue and yellow striped blankets shawl-wise, and their buckskin moccasins, and that their faces and front hair were painted. The rest of the party were dressed like good, stock-raising American farmers, but were unmistakably Indians. I was told there was a father with six sons in the party, all very large, broad-shouldered men. They filed quietly into their seats, preceded by a local guide, in whose hands they seemed like good, docile children. […]   No shadow of emotion could be seen on their countenances. The fifth number of the programme was a violin solo played by Mr. Schultze, and for an encore he gave a little caprice entitled, The Bird in the Tree, a charming jeu d'esprit, by Miska Hauser, which represents the joyful, almost delirious, singing of a wild bird in the woods. The moment Mr. Schultze began this piece, the Indians were all alive, their eyes sparkled with pleasure, and they nudged each other with their elbows. And when the little bird-melody and imitations of bird singing began (all done in high harmonic, flageolet tones on the violin), they looked all around the ceiling and the walls, doubtless expecting to see singing-birds flitting about. Not seeing any, they looked at the violinist, and began to understand that he was the magician. The surprise, and almost incredulity, which was depicted on the faces of these children of nature was a rare show in itself. At its conclusion they jumped up and down just as little children do when something unusual pleases them. This violin piece ended the first part of the programme. Our second part began with another serious piece, and the twelve pairs of eyes lapsed into the ox-like placidity again. Very shortly the red men had had enough of us “ freaks,” and they quietly rose and filed out of the hall.</t>
  </si>
  <si>
    <t>The passage does not cover the theme of childhood/youth nor does it describe or mention childhood/youth or children and young people directly. It uses the phrase 'like good, docile children' metaphorically to describe the demeanor of the adult Indians being guided to their seats. The 'children of nature' statement is also metaphorical, relating the Indigenous audience's reaction to the music to a sense of wonder and innocence often attributed to children, not to literal children or youth.</t>
  </si>
  <si>
    <t>"Perhaps he has some talent for music” said the sick man as he heard little RICHARD, then only seven years old, strumming a tune from Der Freyschutz on the  piano. It was Louis GEYER, his step-father; painter, author, and actor, then on his death-bed, thinking of the future, planning as dying men plan, and hitting the mark as they often hit it, quite at random. The child's vivid temperament and eager, sensitive mind had always made him a favourite with the actor and the poet, and he thought of making a painter of RICHARD, but the boy seemed to have no turn for it. His mother, a woman full of life and imagination, was less anxious and more wise. She let him grow, and happily he was left to her, "with no education" as he says, "but life, art, and myself."</t>
  </si>
  <si>
    <t>The passage explicitly mentions little Richard at the age of seven, discussing his potential talent for music and his relationship with his step-father and mother during his early years. The reference to his age and the fact he is called 'little' directly relate to his childhood.</t>
  </si>
  <si>
    <t>The passage focuses on the performance of Rubinstein and the speaker's reflections on fame and musical skill. There is no explicit mention of childhood, youth, children, or young people.</t>
  </si>
  <si>
    <t>The passage explicitly mentions 'children played all around,' which directly references children and therefore relates to childhood or youth.</t>
  </si>
  <si>
    <t>Letter from Bunsen to Mrs. Schwabe, Christmas Day, 1855 - How shall I describe to you my astonishment, I might say my pleasure in sadness, when, on entering yesterday evening at six o'clock the room closed throughout the day, then brilliant with the Christmas tree, I was greeted by the soft organ tones to which I was accustomed on the Capitol, and afterwards in Carlton Terrace, sounding forth from a hidden corner the ' Pastorale ' of Handel and then the German 'Chorale' to which the voices of twenty children and many others, those of Frances and Theodora and Sternberg prevailing, intoned the Hymn itself! I could not help thinking,in the midst of these pleasing sounds, of the fine organ enjoyed so many years, left behind in England with so many other treasures. But when I turned to ask whence came the organ now heard? to whom belonging? of whom borrowed '? Frances met me with the card containing your name and kind greeting, and then the pleasure became as complete as the surprise. For the orgue expressif was our own, and it was your present—your Christmas gift !</t>
  </si>
  <si>
    <t>The passage describes a scene where 'the voices of twenty children' are singing together with adults, which directly references children and thus relates to the theme of childhood/youth.</t>
  </si>
  <si>
    <t>The passage specifically mentions the period of the narrator's boyhood, directly referring to their childhood/youth.</t>
  </si>
  <si>
    <t>A few days later I set Sully Prudhomme’s beautiful words, “Ne jamais la voir ni l’entendre.” This time I was far more excited; it was a very much better song [than author’s setting of Byron’s “ Farewell, if ever fondest prayer.”], and I gave it to one of my cousins to try over. She had a soprano voice and sang with a good deal of dramatic feeling. The melody I had composed was broad and flowing, and there was something in the song that made it possible for a singer to “let himself go” in it. I was almost beside myself with joy when I heard her sing it for the first time. She threw herself into the spirit of the words and sang the music with real passion, as she has sung many a song of mine since then.</t>
  </si>
  <si>
    <t>The passage does not discuss or mention childhood/youth or children and young people. It revolves around the author's experience of composing a song and having it sung by a cousin, which does not inherently relate to the themes of childhood or youth.</t>
  </si>
  <si>
    <t>I do not hope to hear it [Mozart’s sextet] ever rendered again as it was given on the 15th February, 1867, in the Diana Saal, by five of the most eminent soloists then living (including Kapellmeister Hellmesberger himself, who literally played " second fiddle " to his talented child), under the leading of handsome little Pepi.</t>
  </si>
  <si>
    <t>The passage mentions a 'talented child' and 'handsome little Pepi,' which references children and suggests that the event involved child or youth performers.</t>
  </si>
  <si>
    <t>In Christmas time, all quarters of Naples resound with Pastorali or Siciliane, a kind of simple rural music, executed by Abruzzese or Calabrian shepherds, upon a species of bag pipes, called in Abruzzo, Zampogna, and Ciaramelli in Calabria. The tunes vary according to the provinces: in the south, they have three different airs; the northern shepherds know only two, to which they add what variations the boldness of their own genius inspires. The boys learn of their fathers to play upon this instrument as the means of subsistence. At other seasons, it is rare to hear any agreeable sounds in the streets of Naples, though it is the nursery of musical professors: a school, where the greatest masters have imbibed their principles, and acquired that knowledge of composition, which has enchanted the ears of all Europe. There is no such thing as a national music, unless we give that name to a monotonous drawling seguidilla, that serves the nurses as a lullaby to put their children to rest, and seems borrowed from the Spaniards, who, I believe, learnt it of the Moors. I never resided in any Italian town where there was a less musical turn in the populace: few songs, guittars, vielles, or organs, enliven the evenings, as in the northern states of Italy, unless they be sent for to entertain the parties that in summer sup on the shore of Posilipo.  They do not even dance to music, but perform the Tarantella to the beating of a kind of tambourine, which was in use among their ancestors, as appears by the pictures of Herculaneum.</t>
  </si>
  <si>
    <t>The passage mentions that 'The boys learn of their fathers to play upon this instrument as the means of subsistence' which directly refers to the learning process in their youth, as well as 'nurses as a lullaby to put their children to rest', which refers to a practice involving young children.</t>
  </si>
  <si>
    <t>I remember distinctly hearing my cousins at St. James’s Hall when they sang in Verdi’s Requiem. Their voices blended quite beautifully in the lovely “Agnus Dei”; the opening phrase sung in octaves by the soprano and contralto affected me strongly. I did not know it at all at that time, and well though I know it now, that “Agnus Dei” always touches me by its purity and simplicity and strong religious feeling.</t>
  </si>
  <si>
    <t>The passage does not cover the theme of childhood/youth or describe or mention childhood/youth or children and young people. It discusses a personal memory of hearing cousins sing, with focus on the experience of the music's impact.</t>
  </si>
  <si>
    <t>Yet in his inmost heart, I fancy, his famous sister, Malibran, reigned supreme. She was his junior by three years, but at the period here referred to had achieved triumphs unsurpassed by any singer of her time, and yet she had been dead and buried some forty years! He would describe her as the most natural genius he had ever encountered, and also the most precocious. A great deal that has been related concerning her is purely imaginary; but one perfectly true story is that of an incident which happened at Naples one night when, a little girl of five, she was playing the part of the child in Paer's masterpiece, “Agnese."  In this opera there occurs a scene where a husband and wife, who have quarreled, are reunited through the agency of their little daughter. The tiny Malibran had attended all the rehearsals, and so extraordinary was her memory that she knew the whole opera by heart. On the night of the performance, the prima donna, in the episode above mentioned, either forgot her part or hesitated a moment, when, lo! the little girl by her side instantly took up the melody and sang out with such vigor and resonance that the entire house heard her. The prima donna was about to interfere when the audience shouted, “Brava! Don't stop her. Let the child go on!" And go on the child did, until she had sung through the entire scene, amid an exhibition of true Italian enthusiasm.</t>
  </si>
  <si>
    <t>The passage describes the childhood of Malibran, specifically recounting an incident when she was a precocious little girl of five, participating in an opera. It highlights her natural genius and early talent in her youth.</t>
  </si>
  <si>
    <t>The passage does not explicitly mention or describe childhood, youth, children, or young people. It solely discusses an event, a musical performance at an asylum for the blind, without reference to the ages of the individuals involved.</t>
  </si>
  <si>
    <t>The passage mentions the narrator's 'early youth', which is a direct reference to their childhood or young age.</t>
  </si>
  <si>
    <t>The passage describes an event in the childhood of PAGANINI, who is referred to as a 'boy' and 'a mere lad', indicating that the theme of childhood/youth is present.</t>
  </si>
  <si>
    <t>The passage describes a boy who is about sixteen and references his youth directly by mentioning his age.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</si>
</sst>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sz val="12.0"/>
      <color theme="1"/>
      <name val="Arial"/>
      <scheme val="minor"/>
    </font>
    <font>
      <b/>
      <sz val="12.0"/>
      <color theme="1"/>
      <name val="Arial"/>
      <scheme val="minor"/>
    </font>
    <font>
      <b/>
      <sz val="11.0"/>
      <color theme="1"/>
      <name val="Arial"/>
      <scheme val="minor"/>
    </font>
    <font>
      <i/>
      <sz val="11.0"/>
      <color theme="1"/>
      <name val="Arial"/>
      <scheme val="minor"/>
    </font>
    <font>
      <sz val="11.0"/>
      <color theme="1"/>
      <name val="Arial"/>
      <scheme val="minor"/>
    </font>
    <font>
      <color theme="1"/>
      <name val="Arial"/>
      <scheme val="minor"/>
    </font>
    <font>
      <b/>
      <i/>
      <sz val="12.0"/>
      <color rgb="FFFFFFFF"/>
      <name val="Calibri"/>
    </font>
    <font/>
    <font>
      <b/>
      <i/>
      <color rgb="FFFFFFFF"/>
      <name val="Arial"/>
      <scheme val="minor"/>
    </font>
    <font>
      <u/>
      <sz val="12.0"/>
      <color rgb="FF000000"/>
      <name val="Calibri"/>
    </font>
    <font>
      <sz val="12.0"/>
      <color rgb="FF000000"/>
      <name val="Calibri"/>
    </font>
    <font>
      <u/>
      <sz val="12.0"/>
      <color rgb="FF000000"/>
      <name val="Calibri"/>
    </font>
    <font>
      <u/>
      <color rgb="FF0000FF"/>
    </font>
    <font>
      <b/>
      <i/>
      <sz val="11.0"/>
      <color rgb="FFFFFFFF"/>
      <name val="Calibri"/>
    </font>
    <font>
      <b/>
      <i/>
      <sz val="11.0"/>
      <color theme="1"/>
      <name val="Calibri"/>
    </font>
    <font>
      <u/>
      <sz val="10.0"/>
      <color rgb="FF000000"/>
      <name val="Calibri"/>
    </font>
    <font>
      <sz val="10.0"/>
      <color rgb="FF000000"/>
      <name val="Calibri"/>
    </font>
    <font>
      <sz val="10.0"/>
      <color theme="1"/>
      <name val="Calibri"/>
    </font>
  </fonts>
  <fills count="4">
    <fill>
      <patternFill patternType="none"/>
    </fill>
    <fill>
      <patternFill patternType="lightGray"/>
    </fill>
    <fill>
      <patternFill patternType="solid">
        <fgColor rgb="FF0B5394"/>
        <bgColor rgb="FF0B5394"/>
      </patternFill>
    </fill>
    <fill>
      <patternFill patternType="solid">
        <fgColor rgb="FF38761D"/>
        <bgColor rgb="FF38761D"/>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top style="thin">
        <color rgb="FF000000"/>
      </top>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0" fontId="2" numFmtId="0" xfId="0" applyAlignment="1" applyBorder="1" applyFont="1">
      <alignment readingOrder="0"/>
    </xf>
    <xf borderId="1" fillId="0" fontId="1" numFmtId="0" xfId="0" applyBorder="1" applyFont="1"/>
    <xf borderId="0" fillId="0" fontId="3" numFmtId="0" xfId="0" applyAlignment="1" applyFont="1">
      <alignment readingOrder="0"/>
    </xf>
    <xf borderId="0" fillId="0" fontId="4" numFmtId="0" xfId="0" applyAlignment="1" applyFont="1">
      <alignment readingOrder="0" shrinkToFit="0" wrapText="1"/>
    </xf>
    <xf borderId="0" fillId="0" fontId="5" numFmtId="0" xfId="0" applyFont="1"/>
    <xf borderId="0" fillId="0" fontId="6" numFmtId="0" xfId="0" applyAlignment="1" applyFont="1">
      <alignment readingOrder="0" shrinkToFit="0" wrapText="1"/>
    </xf>
    <xf borderId="2" fillId="2" fontId="7" numFmtId="0" xfId="0" applyAlignment="1" applyBorder="1" applyFill="1" applyFont="1">
      <alignment horizontal="center" readingOrder="0" shrinkToFit="0" vertical="top" wrapText="0"/>
    </xf>
    <xf borderId="3" fillId="0" fontId="8" numFmtId="0" xfId="0" applyBorder="1" applyFont="1"/>
    <xf borderId="0" fillId="2" fontId="9" numFmtId="0" xfId="0" applyAlignment="1" applyFont="1">
      <alignment horizontal="center" readingOrder="0"/>
    </xf>
    <xf borderId="0" fillId="2" fontId="9" numFmtId="0" xfId="0" applyFont="1"/>
    <xf borderId="4" fillId="3" fontId="7" numFmtId="0" xfId="0" applyAlignment="1" applyBorder="1" applyFill="1" applyFont="1">
      <alignment horizontal="center" readingOrder="0" shrinkToFit="0" vertical="top" wrapText="0"/>
    </xf>
    <xf borderId="5" fillId="3" fontId="7" numFmtId="0" xfId="0" applyAlignment="1" applyBorder="1" applyFont="1">
      <alignment horizontal="center" readingOrder="0" shrinkToFit="0" vertical="top" wrapText="1"/>
    </xf>
    <xf borderId="5" fillId="3" fontId="7" numFmtId="0" xfId="0" applyAlignment="1" applyBorder="1" applyFont="1">
      <alignment horizontal="center" shrinkToFit="0" vertical="top" wrapText="0"/>
    </xf>
    <xf borderId="0" fillId="3" fontId="9" numFmtId="0" xfId="0" applyAlignment="1" applyFont="1">
      <alignment horizontal="center" readingOrder="0"/>
    </xf>
    <xf borderId="0" fillId="3" fontId="9" numFmtId="0" xfId="0" applyAlignment="1" applyFont="1">
      <alignment horizontal="center" readingOrder="0" shrinkToFit="0" wrapText="1"/>
    </xf>
    <xf borderId="0" fillId="3" fontId="9" numFmtId="0" xfId="0" applyAlignment="1" applyFont="1">
      <alignment horizontal="center"/>
    </xf>
    <xf borderId="4" fillId="0" fontId="10" numFmtId="0" xfId="0" applyAlignment="1" applyBorder="1" applyFont="1">
      <alignment readingOrder="0" shrinkToFit="0" vertical="top" wrapText="0"/>
    </xf>
    <xf borderId="5" fillId="0" fontId="11" numFmtId="0" xfId="0" applyAlignment="1" applyBorder="1" applyFont="1">
      <alignment readingOrder="0" shrinkToFit="0" vertical="top" wrapText="1"/>
    </xf>
    <xf borderId="4" fillId="0" fontId="11" numFmtId="0" xfId="0" applyAlignment="1" applyBorder="1" applyFont="1">
      <alignment horizontal="center" readingOrder="0" shrinkToFit="0" vertical="top" wrapText="0"/>
    </xf>
    <xf borderId="5" fillId="0" fontId="11" numFmtId="0" xfId="0" applyAlignment="1" applyBorder="1" applyFont="1">
      <alignment horizontal="center" readingOrder="0" shrinkToFit="0" vertical="top" wrapText="0"/>
    </xf>
    <xf borderId="0" fillId="0" fontId="6" numFmtId="0" xfId="0" applyFont="1"/>
    <xf borderId="0" fillId="0" fontId="6" numFmtId="0" xfId="0" applyAlignment="1" applyFont="1">
      <alignment shrinkToFit="0" wrapText="1"/>
    </xf>
    <xf quotePrefix="1" borderId="5" fillId="0" fontId="11" numFmtId="0" xfId="0" applyAlignment="1" applyBorder="1" applyFont="1">
      <alignment readingOrder="0" shrinkToFit="0" vertical="top" wrapText="1"/>
    </xf>
    <xf borderId="4" fillId="0" fontId="6" numFmtId="0" xfId="0" applyAlignment="1" applyBorder="1" applyFont="1">
      <alignment vertical="top"/>
    </xf>
    <xf borderId="5" fillId="0" fontId="6" numFmtId="0" xfId="0" applyAlignment="1" applyBorder="1" applyFont="1">
      <alignment shrinkToFit="0" vertical="top" wrapText="1"/>
    </xf>
    <xf borderId="5" fillId="0" fontId="6" numFmtId="0" xfId="0" applyAlignment="1" applyBorder="1" applyFont="1">
      <alignment vertical="top"/>
    </xf>
    <xf borderId="6" fillId="0" fontId="6" numFmtId="0" xfId="0" applyAlignment="1" applyBorder="1" applyFont="1">
      <alignment vertical="top"/>
    </xf>
    <xf borderId="7" fillId="0" fontId="6" numFmtId="0" xfId="0" applyAlignment="1" applyBorder="1" applyFont="1">
      <alignment shrinkToFit="0" vertical="top" wrapText="1"/>
    </xf>
    <xf borderId="7" fillId="0" fontId="6" numFmtId="0" xfId="0" applyAlignment="1" applyBorder="1" applyFont="1">
      <alignment vertical="top"/>
    </xf>
    <xf borderId="0" fillId="0" fontId="11" numFmtId="0" xfId="0" applyAlignment="1" applyFont="1">
      <alignment readingOrder="0" shrinkToFit="0" vertical="bottom" wrapText="0"/>
    </xf>
    <xf borderId="0" fillId="0" fontId="11" numFmtId="0" xfId="0" applyAlignment="1" applyFont="1">
      <alignment horizontal="center" readingOrder="0" shrinkToFit="0" vertical="bottom" wrapText="0"/>
    </xf>
    <xf borderId="0" fillId="0" fontId="12" numFmtId="0" xfId="0" applyAlignment="1" applyFont="1">
      <alignment readingOrder="0" shrinkToFit="0" vertical="bottom" wrapText="0"/>
    </xf>
    <xf quotePrefix="1" borderId="0" fillId="0" fontId="11" numFmtId="0" xfId="0" applyAlignment="1" applyFont="1">
      <alignment readingOrder="0" shrinkToFit="0" vertical="bottom" wrapText="0"/>
    </xf>
    <xf borderId="0" fillId="0" fontId="13" numFmtId="0" xfId="0" applyAlignment="1" applyFont="1">
      <alignment readingOrder="0"/>
    </xf>
    <xf borderId="2" fillId="2" fontId="14" numFmtId="0" xfId="0" applyAlignment="1" applyBorder="1" applyFont="1">
      <alignment horizontal="center" readingOrder="0" shrinkToFit="0" vertical="top" wrapText="0"/>
    </xf>
    <xf borderId="8" fillId="2" fontId="14" numFmtId="0" xfId="0" applyAlignment="1" applyBorder="1" applyFont="1">
      <alignment horizontal="center" readingOrder="0" shrinkToFit="0" vertical="top" wrapText="0"/>
    </xf>
    <xf borderId="9" fillId="0" fontId="8" numFmtId="0" xfId="0" applyBorder="1" applyFont="1"/>
    <xf borderId="0" fillId="2" fontId="14" numFmtId="0" xfId="0" applyAlignment="1" applyFont="1">
      <alignment horizontal="center" readingOrder="0"/>
    </xf>
    <xf borderId="0" fillId="2" fontId="14" numFmtId="0" xfId="0" applyFont="1"/>
    <xf borderId="0" fillId="0" fontId="14" numFmtId="0" xfId="0" applyFont="1"/>
    <xf borderId="4" fillId="3" fontId="14" numFmtId="0" xfId="0" applyAlignment="1" applyBorder="1" applyFont="1">
      <alignment horizontal="center" readingOrder="0" shrinkToFit="0" vertical="top" wrapText="0"/>
    </xf>
    <xf borderId="5" fillId="3" fontId="14" numFmtId="0" xfId="0" applyAlignment="1" applyBorder="1" applyFont="1">
      <alignment horizontal="center" readingOrder="0" shrinkToFit="0" vertical="top" wrapText="1"/>
    </xf>
    <xf borderId="5" fillId="3" fontId="14" numFmtId="0" xfId="0" applyAlignment="1" applyBorder="1" applyFont="1">
      <alignment horizontal="center" shrinkToFit="0" vertical="top" wrapText="0"/>
    </xf>
    <xf borderId="5" fillId="0" fontId="8" numFmtId="0" xfId="0" applyBorder="1" applyFont="1"/>
    <xf borderId="0" fillId="3" fontId="14" numFmtId="0" xfId="0" applyAlignment="1" applyFont="1">
      <alignment horizontal="center" readingOrder="0"/>
    </xf>
    <xf borderId="0" fillId="3" fontId="14" numFmtId="0" xfId="0" applyAlignment="1" applyFont="1">
      <alignment horizontal="center"/>
    </xf>
    <xf borderId="0" fillId="3" fontId="14" numFmtId="0" xfId="0" applyAlignment="1" applyFont="1">
      <alignment horizontal="center" readingOrder="0" shrinkToFit="0" wrapText="1"/>
    </xf>
    <xf borderId="0" fillId="0" fontId="14" numFmtId="0" xfId="0" applyAlignment="1" applyFont="1">
      <alignment horizontal="center"/>
    </xf>
    <xf borderId="0" fillId="0" fontId="15" numFmtId="0" xfId="0" applyAlignment="1" applyFont="1">
      <alignment horizontal="center" readingOrder="0"/>
    </xf>
    <xf borderId="4" fillId="0" fontId="16" numFmtId="0" xfId="0" applyAlignment="1" applyBorder="1" applyFont="1">
      <alignment readingOrder="0" shrinkToFit="0" vertical="top" wrapText="0"/>
    </xf>
    <xf borderId="5" fillId="0" fontId="17" numFmtId="0" xfId="0" applyAlignment="1" applyBorder="1" applyFont="1">
      <alignment readingOrder="0" shrinkToFit="0" vertical="top" wrapText="1"/>
    </xf>
    <xf borderId="5" fillId="0" fontId="17" numFmtId="0" xfId="0" applyAlignment="1" applyBorder="1" applyFont="1">
      <alignment horizontal="center" readingOrder="0" shrinkToFit="0" vertical="top" wrapText="0"/>
    </xf>
    <xf borderId="4" fillId="0" fontId="17" numFmtId="0" xfId="0" applyAlignment="1" applyBorder="1" applyFont="1">
      <alignment horizontal="center" readingOrder="0" shrinkToFit="0" vertical="top" wrapText="0"/>
    </xf>
    <xf borderId="0" fillId="0" fontId="18" numFmtId="0" xfId="0" applyAlignment="1" applyFont="1">
      <alignment vertical="top"/>
    </xf>
    <xf borderId="0" fillId="0" fontId="18" numFmtId="0" xfId="0" applyAlignment="1" applyFont="1">
      <alignment shrinkToFit="0" vertical="top" wrapText="1"/>
    </xf>
    <xf borderId="4" fillId="0" fontId="18" numFmtId="0" xfId="0" applyAlignment="1" applyBorder="1" applyFont="1">
      <alignment vertical="top"/>
    </xf>
    <xf borderId="1" fillId="0" fontId="18" numFmtId="0" xfId="0" applyAlignment="1" applyBorder="1" applyFont="1">
      <alignment readingOrder="0" vertical="top"/>
    </xf>
    <xf borderId="1" fillId="0" fontId="18" numFmtId="0" xfId="0" applyAlignment="1" applyBorder="1" applyFont="1">
      <alignment shrinkToFit="0" vertical="top" wrapText="1"/>
    </xf>
    <xf borderId="0" fillId="0" fontId="6" numFmtId="10" xfId="0" applyFont="1" applyNumberFormat="1"/>
    <xf borderId="1" fillId="0" fontId="18" numFmtId="0" xfId="0" applyAlignment="1" applyBorder="1" applyFont="1">
      <alignment readingOrder="0" shrinkToFit="0" vertical="top" wrapText="1"/>
    </xf>
    <xf borderId="0" fillId="0" fontId="17" numFmtId="0" xfId="0" applyAlignment="1" applyFont="1">
      <alignment horizontal="center" readingOrder="0" shrinkToFit="0" vertical="top" wrapText="0"/>
    </xf>
    <xf borderId="0" fillId="0" fontId="18" numFmtId="0" xfId="0" applyAlignment="1" applyFont="1">
      <alignment readingOrder="0" vertical="top"/>
    </xf>
    <xf borderId="0" fillId="0" fontId="18" numFmtId="0" xfId="0" applyAlignment="1" applyFont="1">
      <alignment readingOrder="0" shrinkToFit="0" vertical="top" wrapText="1"/>
    </xf>
    <xf borderId="4" fillId="0" fontId="11" numFmtId="0" xfId="0" applyAlignment="1" applyBorder="1" applyFont="1">
      <alignment readingOrder="0" shrinkToFit="0" vertical="top" wrapText="0"/>
    </xf>
    <xf borderId="0" fillId="0" fontId="6" numFmtId="0" xfId="0" applyAlignment="1" applyFont="1">
      <alignment readingOrder="0"/>
    </xf>
  </cellXfs>
  <cellStyles count="1">
    <cellStyle xfId="0" name="Normal" builtinId="0"/>
  </cellStyles>
  <dxfs count="2">
    <dxf>
      <font/>
      <fill>
        <patternFill patternType="solid">
          <fgColor rgb="FFB6D7A8"/>
          <bgColor rgb="FFB6D7A8"/>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data.open.ac.uk/led/lexp/1452013720945" TargetMode="External"/><Relationship Id="rId194" Type="http://schemas.openxmlformats.org/officeDocument/2006/relationships/hyperlink" Target="http://data.open.ac.uk/led/lexp/1448357928644" TargetMode="External"/><Relationship Id="rId193" Type="http://schemas.openxmlformats.org/officeDocument/2006/relationships/hyperlink" Target="http://data.open.ac.uk/led/lexp/1432379106660" TargetMode="External"/><Relationship Id="rId192" Type="http://schemas.openxmlformats.org/officeDocument/2006/relationships/hyperlink" Target="http://data.open.ac.uk/led/lexp/1452166459999" TargetMode="External"/><Relationship Id="rId191" Type="http://schemas.openxmlformats.org/officeDocument/2006/relationships/hyperlink" Target="http://data.open.ac.uk/led/lexp/1438264301777" TargetMode="External"/><Relationship Id="rId187" Type="http://schemas.openxmlformats.org/officeDocument/2006/relationships/hyperlink" Target="http://data.open.ac.uk/led/lexp/1438002747854" TargetMode="External"/><Relationship Id="rId186" Type="http://schemas.openxmlformats.org/officeDocument/2006/relationships/hyperlink" Target="http://data.open.ac.uk/led/lexp/1449244023058" TargetMode="External"/><Relationship Id="rId185" Type="http://schemas.openxmlformats.org/officeDocument/2006/relationships/hyperlink" Target="http://data.open.ac.uk/led/lexp/1438609131672" TargetMode="External"/><Relationship Id="rId184" Type="http://schemas.openxmlformats.org/officeDocument/2006/relationships/hyperlink" Target="http://data.open.ac.uk/led/lexp/1452338899720" TargetMode="External"/><Relationship Id="rId189" Type="http://schemas.openxmlformats.org/officeDocument/2006/relationships/hyperlink" Target="http://data.open.ac.uk/led/lexp/1518782128890" TargetMode="External"/><Relationship Id="rId188" Type="http://schemas.openxmlformats.org/officeDocument/2006/relationships/hyperlink" Target="http://data.open.ac.uk/led/lexp/1448835650796" TargetMode="External"/><Relationship Id="rId183" Type="http://schemas.openxmlformats.org/officeDocument/2006/relationships/hyperlink" Target="http://data.open.ac.uk/led/lexp/1445196264649" TargetMode="External"/><Relationship Id="rId182" Type="http://schemas.openxmlformats.org/officeDocument/2006/relationships/hyperlink" Target="http://data.open.ac.uk/led/lexp/1438427933753" TargetMode="External"/><Relationship Id="rId181" Type="http://schemas.openxmlformats.org/officeDocument/2006/relationships/hyperlink" Target="http://data.open.ac.uk/led/lexp/1473711868958" TargetMode="External"/><Relationship Id="rId180" Type="http://schemas.openxmlformats.org/officeDocument/2006/relationships/hyperlink" Target="http://data.open.ac.uk/led/lexp/1452179368707" TargetMode="External"/><Relationship Id="rId176" Type="http://schemas.openxmlformats.org/officeDocument/2006/relationships/hyperlink" Target="http://data.open.ac.uk/led/lexp/1438246777986" TargetMode="External"/><Relationship Id="rId175" Type="http://schemas.openxmlformats.org/officeDocument/2006/relationships/hyperlink" Target="http://data.open.ac.uk/led/lexp/1437819940135" TargetMode="External"/><Relationship Id="rId174" Type="http://schemas.openxmlformats.org/officeDocument/2006/relationships/hyperlink" Target="http://data.open.ac.uk/led/lexp/1438767408756" TargetMode="External"/><Relationship Id="rId173" Type="http://schemas.openxmlformats.org/officeDocument/2006/relationships/hyperlink" Target="http://data.open.ac.uk/led/lexp/1448660482807" TargetMode="External"/><Relationship Id="rId179" Type="http://schemas.openxmlformats.org/officeDocument/2006/relationships/hyperlink" Target="http://data.open.ac.uk/led/lexp/1434011914378" TargetMode="External"/><Relationship Id="rId178" Type="http://schemas.openxmlformats.org/officeDocument/2006/relationships/hyperlink" Target="http://data.open.ac.uk/led/lexp/1449479202651" TargetMode="External"/><Relationship Id="rId177" Type="http://schemas.openxmlformats.org/officeDocument/2006/relationships/hyperlink" Target="http://data.open.ac.uk/led/lexp/1437643218811" TargetMode="External"/><Relationship Id="rId198" Type="http://schemas.openxmlformats.org/officeDocument/2006/relationships/hyperlink" Target="http://data.open.ac.uk/led/lexp/1433858343172" TargetMode="External"/><Relationship Id="rId197" Type="http://schemas.openxmlformats.org/officeDocument/2006/relationships/hyperlink" Target="http://data.open.ac.uk/led/lexp/1450196865042" TargetMode="External"/><Relationship Id="rId196" Type="http://schemas.openxmlformats.org/officeDocument/2006/relationships/hyperlink" Target="http://data.open.ac.uk/led/lexp/1448278147591" TargetMode="External"/><Relationship Id="rId195" Type="http://schemas.openxmlformats.org/officeDocument/2006/relationships/hyperlink" Target="http://data.open.ac.uk/led/lexp/1515699723517" TargetMode="External"/><Relationship Id="rId199" Type="http://schemas.openxmlformats.org/officeDocument/2006/relationships/hyperlink" Target="http://data.open.ac.uk/led/lexp/1438784312899" TargetMode="External"/><Relationship Id="rId150" Type="http://schemas.openxmlformats.org/officeDocument/2006/relationships/hyperlink" Target="http://data.open.ac.uk/led/lexp/1438446807342" TargetMode="External"/><Relationship Id="rId392" Type="http://schemas.openxmlformats.org/officeDocument/2006/relationships/hyperlink" Target="http://data.open.ac.uk/led/lexp/1438191374996" TargetMode="External"/><Relationship Id="rId391" Type="http://schemas.openxmlformats.org/officeDocument/2006/relationships/hyperlink" Target="http://data.open.ac.uk/led/lexp/1450872544800" TargetMode="External"/><Relationship Id="rId390" Type="http://schemas.openxmlformats.org/officeDocument/2006/relationships/hyperlink" Target="http://data.open.ac.uk/led/lexp/1448394636895" TargetMode="External"/><Relationship Id="rId1" Type="http://schemas.openxmlformats.org/officeDocument/2006/relationships/hyperlink" Target="http://data.open.ac.uk/led/lexp/1444079072687" TargetMode="External"/><Relationship Id="rId2" Type="http://schemas.openxmlformats.org/officeDocument/2006/relationships/hyperlink" Target="http://data.open.ac.uk/led/lexp/1517843174581" TargetMode="External"/><Relationship Id="rId3" Type="http://schemas.openxmlformats.org/officeDocument/2006/relationships/hyperlink" Target="http://data.open.ac.uk/led/lexp/1433948029619" TargetMode="External"/><Relationship Id="rId149" Type="http://schemas.openxmlformats.org/officeDocument/2006/relationships/hyperlink" Target="http://data.open.ac.uk/led/lexp/1469199025787" TargetMode="External"/><Relationship Id="rId4" Type="http://schemas.openxmlformats.org/officeDocument/2006/relationships/hyperlink" Target="http://data.open.ac.uk/led/lexp/1513868732524" TargetMode="External"/><Relationship Id="rId148" Type="http://schemas.openxmlformats.org/officeDocument/2006/relationships/hyperlink" Target="http://data.open.ac.uk/led/lexp/1451936107181" TargetMode="External"/><Relationship Id="rId9" Type="http://schemas.openxmlformats.org/officeDocument/2006/relationships/hyperlink" Target="http://data.open.ac.uk/led/lexp/1433763797230" TargetMode="External"/><Relationship Id="rId143" Type="http://schemas.openxmlformats.org/officeDocument/2006/relationships/hyperlink" Target="http://data.open.ac.uk/led/lexp/1438782478949" TargetMode="External"/><Relationship Id="rId385" Type="http://schemas.openxmlformats.org/officeDocument/2006/relationships/hyperlink" Target="http://data.open.ac.uk/led/lexp/1452636055684" TargetMode="External"/><Relationship Id="rId142" Type="http://schemas.openxmlformats.org/officeDocument/2006/relationships/hyperlink" Target="http://data.open.ac.uk/led/lexp/1438524170239" TargetMode="External"/><Relationship Id="rId384" Type="http://schemas.openxmlformats.org/officeDocument/2006/relationships/hyperlink" Target="http://data.open.ac.uk/led/lexp/1517908904610" TargetMode="External"/><Relationship Id="rId141" Type="http://schemas.openxmlformats.org/officeDocument/2006/relationships/hyperlink" Target="http://data.open.ac.uk/led/lexp/1450266659853" TargetMode="External"/><Relationship Id="rId383" Type="http://schemas.openxmlformats.org/officeDocument/2006/relationships/hyperlink" Target="http://data.open.ac.uk/led/lexp/1450214083353" TargetMode="External"/><Relationship Id="rId140" Type="http://schemas.openxmlformats.org/officeDocument/2006/relationships/hyperlink" Target="http://data.open.ac.uk/led/lexp/1437993739565" TargetMode="External"/><Relationship Id="rId382" Type="http://schemas.openxmlformats.org/officeDocument/2006/relationships/hyperlink" Target="http://data.open.ac.uk/led/lexp/1448357431466" TargetMode="External"/><Relationship Id="rId5" Type="http://schemas.openxmlformats.org/officeDocument/2006/relationships/hyperlink" Target="http://data.open.ac.uk/led/lexp/1558351681445" TargetMode="External"/><Relationship Id="rId147" Type="http://schemas.openxmlformats.org/officeDocument/2006/relationships/hyperlink" Target="http://data.open.ac.uk/led/lexp/1438765124421" TargetMode="External"/><Relationship Id="rId389" Type="http://schemas.openxmlformats.org/officeDocument/2006/relationships/hyperlink" Target="http://data.open.ac.uk/led/lexp/1438679318783" TargetMode="External"/><Relationship Id="rId6" Type="http://schemas.openxmlformats.org/officeDocument/2006/relationships/hyperlink" Target="http://data.open.ac.uk/led/lexp/1524243384393" TargetMode="External"/><Relationship Id="rId146" Type="http://schemas.openxmlformats.org/officeDocument/2006/relationships/hyperlink" Target="http://data.open.ac.uk/led/lexp/1440600267713" TargetMode="External"/><Relationship Id="rId388" Type="http://schemas.openxmlformats.org/officeDocument/2006/relationships/hyperlink" Target="http://data.open.ac.uk/led/lexp/1450281882861" TargetMode="External"/><Relationship Id="rId7" Type="http://schemas.openxmlformats.org/officeDocument/2006/relationships/hyperlink" Target="http://data.open.ac.uk/led/lexp/1438607512684" TargetMode="External"/><Relationship Id="rId145" Type="http://schemas.openxmlformats.org/officeDocument/2006/relationships/hyperlink" Target="http://data.open.ac.uk/led/lexp/1449565481530" TargetMode="External"/><Relationship Id="rId387" Type="http://schemas.openxmlformats.org/officeDocument/2006/relationships/hyperlink" Target="http://data.open.ac.uk/led/lexp/1438778406473" TargetMode="External"/><Relationship Id="rId8" Type="http://schemas.openxmlformats.org/officeDocument/2006/relationships/hyperlink" Target="http://data.open.ac.uk/led/lexp/1433879464338" TargetMode="External"/><Relationship Id="rId144" Type="http://schemas.openxmlformats.org/officeDocument/2006/relationships/hyperlink" Target="http://data.open.ac.uk/led/lexp/1448709266671" TargetMode="External"/><Relationship Id="rId386" Type="http://schemas.openxmlformats.org/officeDocument/2006/relationships/hyperlink" Target="http://data.open.ac.uk/led/lexp/1450196241886" TargetMode="External"/><Relationship Id="rId381" Type="http://schemas.openxmlformats.org/officeDocument/2006/relationships/hyperlink" Target="http://data.open.ac.uk/led/lexp/1462038250768" TargetMode="External"/><Relationship Id="rId380" Type="http://schemas.openxmlformats.org/officeDocument/2006/relationships/hyperlink" Target="http://data.open.ac.uk/led/lexp/1440599156647" TargetMode="External"/><Relationship Id="rId139" Type="http://schemas.openxmlformats.org/officeDocument/2006/relationships/hyperlink" Target="http://data.open.ac.uk/led/lexp/1449477805345" TargetMode="External"/><Relationship Id="rId138" Type="http://schemas.openxmlformats.org/officeDocument/2006/relationships/hyperlink" Target="http://data.open.ac.uk/led/lexp/1444080763485" TargetMode="External"/><Relationship Id="rId137" Type="http://schemas.openxmlformats.org/officeDocument/2006/relationships/hyperlink" Target="http://data.open.ac.uk/led/lexp/1450871568143" TargetMode="External"/><Relationship Id="rId379" Type="http://schemas.openxmlformats.org/officeDocument/2006/relationships/hyperlink" Target="http://data.open.ac.uk/led/lexp/1433108208513" TargetMode="External"/><Relationship Id="rId132" Type="http://schemas.openxmlformats.org/officeDocument/2006/relationships/hyperlink" Target="http://data.open.ac.uk/led/lexp/1452271521565" TargetMode="External"/><Relationship Id="rId374" Type="http://schemas.openxmlformats.org/officeDocument/2006/relationships/hyperlink" Target="http://data.open.ac.uk/led/lexp/1518779460275" TargetMode="External"/><Relationship Id="rId131" Type="http://schemas.openxmlformats.org/officeDocument/2006/relationships/hyperlink" Target="http://data.open.ac.uk/led/lexp/1448393918391" TargetMode="External"/><Relationship Id="rId373" Type="http://schemas.openxmlformats.org/officeDocument/2006/relationships/hyperlink" Target="http://data.open.ac.uk/led/lexp/1434636999733" TargetMode="External"/><Relationship Id="rId130" Type="http://schemas.openxmlformats.org/officeDocument/2006/relationships/hyperlink" Target="http://data.open.ac.uk/led/lexp/1449837939138" TargetMode="External"/><Relationship Id="rId372" Type="http://schemas.openxmlformats.org/officeDocument/2006/relationships/hyperlink" Target="http://data.open.ac.uk/led/lexp/1437728082379" TargetMode="External"/><Relationship Id="rId371" Type="http://schemas.openxmlformats.org/officeDocument/2006/relationships/hyperlink" Target="http://data.open.ac.uk/led/lexp/1438704734352" TargetMode="External"/><Relationship Id="rId136" Type="http://schemas.openxmlformats.org/officeDocument/2006/relationships/hyperlink" Target="http://data.open.ac.uk/led/lexp/1452162616900" TargetMode="External"/><Relationship Id="rId378" Type="http://schemas.openxmlformats.org/officeDocument/2006/relationships/hyperlink" Target="http://data.open.ac.uk/led/lexp/1450273354749" TargetMode="External"/><Relationship Id="rId135" Type="http://schemas.openxmlformats.org/officeDocument/2006/relationships/hyperlink" Target="http://data.open.ac.uk/led/lexp/1448321627053" TargetMode="External"/><Relationship Id="rId377" Type="http://schemas.openxmlformats.org/officeDocument/2006/relationships/hyperlink" Target="http://data.open.ac.uk/led/lexp/1451994345667" TargetMode="External"/><Relationship Id="rId134" Type="http://schemas.openxmlformats.org/officeDocument/2006/relationships/hyperlink" Target="http://data.open.ac.uk/led/lexp/1447704506642" TargetMode="External"/><Relationship Id="rId376" Type="http://schemas.openxmlformats.org/officeDocument/2006/relationships/hyperlink" Target="http://data.open.ac.uk/led/lexp/1452551988808" TargetMode="External"/><Relationship Id="rId133" Type="http://schemas.openxmlformats.org/officeDocument/2006/relationships/hyperlink" Target="http://data.open.ac.uk/led/lexp/1465388585377" TargetMode="External"/><Relationship Id="rId375" Type="http://schemas.openxmlformats.org/officeDocument/2006/relationships/hyperlink" Target="http://data.open.ac.uk/led/lexp/1433107389940" TargetMode="External"/><Relationship Id="rId172" Type="http://schemas.openxmlformats.org/officeDocument/2006/relationships/hyperlink" Target="http://data.open.ac.uk/led/lexp/1438768079697" TargetMode="External"/><Relationship Id="rId171" Type="http://schemas.openxmlformats.org/officeDocument/2006/relationships/hyperlink" Target="http://data.open.ac.uk/led/lexp/1448310549245" TargetMode="External"/><Relationship Id="rId170" Type="http://schemas.openxmlformats.org/officeDocument/2006/relationships/hyperlink" Target="http://data.open.ac.uk/led/lexp/1452274010555" TargetMode="External"/><Relationship Id="rId165" Type="http://schemas.openxmlformats.org/officeDocument/2006/relationships/hyperlink" Target="http://data.open.ac.uk/led/lexp/1438780085816" TargetMode="External"/><Relationship Id="rId164" Type="http://schemas.openxmlformats.org/officeDocument/2006/relationships/hyperlink" Target="http://data.open.ac.uk/led/lexp/1448315360596" TargetMode="External"/><Relationship Id="rId163" Type="http://schemas.openxmlformats.org/officeDocument/2006/relationships/hyperlink" Target="http://data.open.ac.uk/led/lexp/1452085799494" TargetMode="External"/><Relationship Id="rId162" Type="http://schemas.openxmlformats.org/officeDocument/2006/relationships/hyperlink" Target="http://data.open.ac.uk/led/lexp/1452273521151" TargetMode="External"/><Relationship Id="rId169" Type="http://schemas.openxmlformats.org/officeDocument/2006/relationships/hyperlink" Target="http://data.open.ac.uk/led/lexp/1448281888079" TargetMode="External"/><Relationship Id="rId168" Type="http://schemas.openxmlformats.org/officeDocument/2006/relationships/hyperlink" Target="http://data.open.ac.uk/led/lexp/1433880841179" TargetMode="External"/><Relationship Id="rId167" Type="http://schemas.openxmlformats.org/officeDocument/2006/relationships/hyperlink" Target="http://data.open.ac.uk/led/lexp/1437643552468" TargetMode="External"/><Relationship Id="rId166" Type="http://schemas.openxmlformats.org/officeDocument/2006/relationships/hyperlink" Target="http://data.open.ac.uk/led/lexp/1450279453888" TargetMode="External"/><Relationship Id="rId161" Type="http://schemas.openxmlformats.org/officeDocument/2006/relationships/hyperlink" Target="http://data.open.ac.uk/led/lexp/1432982485757" TargetMode="External"/><Relationship Id="rId160" Type="http://schemas.openxmlformats.org/officeDocument/2006/relationships/hyperlink" Target="http://data.open.ac.uk/led/lexp/1448396898923" TargetMode="External"/><Relationship Id="rId159" Type="http://schemas.openxmlformats.org/officeDocument/2006/relationships/hyperlink" Target="http://data.open.ac.uk/led/lexp/1452170505813" TargetMode="External"/><Relationship Id="rId154" Type="http://schemas.openxmlformats.org/officeDocument/2006/relationships/hyperlink" Target="http://data.open.ac.uk/led/lexp/1451935252058" TargetMode="External"/><Relationship Id="rId396" Type="http://schemas.openxmlformats.org/officeDocument/2006/relationships/hyperlink" Target="http://data.open.ac.uk/led/lexp/1438160199087" TargetMode="External"/><Relationship Id="rId153" Type="http://schemas.openxmlformats.org/officeDocument/2006/relationships/hyperlink" Target="http://data.open.ac.uk/led/lexp/1452276284164" TargetMode="External"/><Relationship Id="rId395" Type="http://schemas.openxmlformats.org/officeDocument/2006/relationships/hyperlink" Target="http://data.open.ac.uk/led/lexp/1438169169141" TargetMode="External"/><Relationship Id="rId152" Type="http://schemas.openxmlformats.org/officeDocument/2006/relationships/hyperlink" Target="http://data.open.ac.uk/led/lexp/1438703676425" TargetMode="External"/><Relationship Id="rId394" Type="http://schemas.openxmlformats.org/officeDocument/2006/relationships/hyperlink" Target="http://data.open.ac.uk/led/lexp/1438266059280" TargetMode="External"/><Relationship Id="rId151" Type="http://schemas.openxmlformats.org/officeDocument/2006/relationships/hyperlink" Target="http://data.open.ac.uk/led/lexp/1469631746406" TargetMode="External"/><Relationship Id="rId393" Type="http://schemas.openxmlformats.org/officeDocument/2006/relationships/hyperlink" Target="http://data.open.ac.uk/led/lexp/1433883170010" TargetMode="External"/><Relationship Id="rId158" Type="http://schemas.openxmlformats.org/officeDocument/2006/relationships/hyperlink" Target="http://data.open.ac.uk/led/lexp/1432306218520" TargetMode="External"/><Relationship Id="rId157" Type="http://schemas.openxmlformats.org/officeDocument/2006/relationships/hyperlink" Target="http://data.open.ac.uk/led/lexp/1438445991237" TargetMode="External"/><Relationship Id="rId399" Type="http://schemas.openxmlformats.org/officeDocument/2006/relationships/hyperlink" Target="http://data.open.ac.uk/led/lexp/1438170164484" TargetMode="External"/><Relationship Id="rId156" Type="http://schemas.openxmlformats.org/officeDocument/2006/relationships/hyperlink" Target="http://data.open.ac.uk/led/lexp/1438247916111" TargetMode="External"/><Relationship Id="rId398" Type="http://schemas.openxmlformats.org/officeDocument/2006/relationships/hyperlink" Target="http://data.open.ac.uk/led/lexp/1433107212552" TargetMode="External"/><Relationship Id="rId155" Type="http://schemas.openxmlformats.org/officeDocument/2006/relationships/hyperlink" Target="http://data.open.ac.uk/led/lexp/1517845826897" TargetMode="External"/><Relationship Id="rId397" Type="http://schemas.openxmlformats.org/officeDocument/2006/relationships/hyperlink" Target="http://data.open.ac.uk/led/lexp/1518778571013" TargetMode="External"/><Relationship Id="rId808" Type="http://schemas.openxmlformats.org/officeDocument/2006/relationships/hyperlink" Target="http://data.open.ac.uk/led/lexp/1438781426985" TargetMode="External"/><Relationship Id="rId807" Type="http://schemas.openxmlformats.org/officeDocument/2006/relationships/hyperlink" Target="http://data.open.ac.uk/led/lexp/1452180639209" TargetMode="External"/><Relationship Id="rId806" Type="http://schemas.openxmlformats.org/officeDocument/2006/relationships/hyperlink" Target="http://data.open.ac.uk/led/lexp/1438767071786" TargetMode="External"/><Relationship Id="rId805" Type="http://schemas.openxmlformats.org/officeDocument/2006/relationships/hyperlink" Target="http://data.open.ac.uk/led/lexp/1450265940821" TargetMode="External"/><Relationship Id="rId809" Type="http://schemas.openxmlformats.org/officeDocument/2006/relationships/hyperlink" Target="http://data.open.ac.uk/led/lexp/1432982767911" TargetMode="External"/><Relationship Id="rId800" Type="http://schemas.openxmlformats.org/officeDocument/2006/relationships/hyperlink" Target="http://data.open.ac.uk/led/lexp/1437987949897" TargetMode="External"/><Relationship Id="rId804" Type="http://schemas.openxmlformats.org/officeDocument/2006/relationships/hyperlink" Target="http://data.open.ac.uk/led/lexp/1433946616570" TargetMode="External"/><Relationship Id="rId803" Type="http://schemas.openxmlformats.org/officeDocument/2006/relationships/hyperlink" Target="http://data.open.ac.uk/led/lexp/1448369133400" TargetMode="External"/><Relationship Id="rId802" Type="http://schemas.openxmlformats.org/officeDocument/2006/relationships/hyperlink" Target="http://data.open.ac.uk/led/lexp/1448921066520" TargetMode="External"/><Relationship Id="rId801" Type="http://schemas.openxmlformats.org/officeDocument/2006/relationships/hyperlink" Target="http://data.open.ac.uk/led/lexp/1448313994373" TargetMode="External"/><Relationship Id="rId40" Type="http://schemas.openxmlformats.org/officeDocument/2006/relationships/hyperlink" Target="http://data.open.ac.uk/led/lexp/1436610229204" TargetMode="External"/><Relationship Id="rId42" Type="http://schemas.openxmlformats.org/officeDocument/2006/relationships/hyperlink" Target="http://data.open.ac.uk/led/lexp/1447705841130" TargetMode="External"/><Relationship Id="rId41" Type="http://schemas.openxmlformats.org/officeDocument/2006/relationships/hyperlink" Target="http://data.open.ac.uk/led/lexp/1449009694213" TargetMode="External"/><Relationship Id="rId44" Type="http://schemas.openxmlformats.org/officeDocument/2006/relationships/hyperlink" Target="http://data.open.ac.uk/led/lexp/1452552834876" TargetMode="External"/><Relationship Id="rId43" Type="http://schemas.openxmlformats.org/officeDocument/2006/relationships/hyperlink" Target="http://data.open.ac.uk/led/lexp/1515701469233" TargetMode="External"/><Relationship Id="rId46" Type="http://schemas.openxmlformats.org/officeDocument/2006/relationships/hyperlink" Target="http://data.open.ac.uk/led/lexp/1438447751146" TargetMode="External"/><Relationship Id="rId45" Type="http://schemas.openxmlformats.org/officeDocument/2006/relationships/hyperlink" Target="http://data.open.ac.uk/led/lexp/1516535522520" TargetMode="External"/><Relationship Id="rId509" Type="http://schemas.openxmlformats.org/officeDocument/2006/relationships/hyperlink" Target="http://data.open.ac.uk/led/lexp/1448315864039" TargetMode="External"/><Relationship Id="rId508" Type="http://schemas.openxmlformats.org/officeDocument/2006/relationships/hyperlink" Target="http://data.open.ac.uk/led/lexp/1448313482895" TargetMode="External"/><Relationship Id="rId503" Type="http://schemas.openxmlformats.org/officeDocument/2006/relationships/hyperlink" Target="http://data.open.ac.uk/led/lexp/1438001606981" TargetMode="External"/><Relationship Id="rId745" Type="http://schemas.openxmlformats.org/officeDocument/2006/relationships/hyperlink" Target="http://data.open.ac.uk/led/lexp/1438609640620" TargetMode="External"/><Relationship Id="rId502" Type="http://schemas.openxmlformats.org/officeDocument/2006/relationships/hyperlink" Target="http://data.open.ac.uk/led/lexp/1433946014526" TargetMode="External"/><Relationship Id="rId744" Type="http://schemas.openxmlformats.org/officeDocument/2006/relationships/hyperlink" Target="http://data.open.ac.uk/led/lexp/1447545026373" TargetMode="External"/><Relationship Id="rId501" Type="http://schemas.openxmlformats.org/officeDocument/2006/relationships/hyperlink" Target="http://data.open.ac.uk/led/lexp/1438614732055" TargetMode="External"/><Relationship Id="rId743" Type="http://schemas.openxmlformats.org/officeDocument/2006/relationships/hyperlink" Target="http://data.open.ac.uk/led/lexp/1448322979449" TargetMode="External"/><Relationship Id="rId500" Type="http://schemas.openxmlformats.org/officeDocument/2006/relationships/hyperlink" Target="http://data.open.ac.uk/led/lexp/1517844093263" TargetMode="External"/><Relationship Id="rId742" Type="http://schemas.openxmlformats.org/officeDocument/2006/relationships/hyperlink" Target="http://data.open.ac.uk/led/lexp/1438521743713" TargetMode="External"/><Relationship Id="rId507" Type="http://schemas.openxmlformats.org/officeDocument/2006/relationships/hyperlink" Target="http://data.open.ac.uk/led/lexp/1447542481084" TargetMode="External"/><Relationship Id="rId749" Type="http://schemas.openxmlformats.org/officeDocument/2006/relationships/hyperlink" Target="http://data.open.ac.uk/led/lexp/1447280979606" TargetMode="External"/><Relationship Id="rId506" Type="http://schemas.openxmlformats.org/officeDocument/2006/relationships/hyperlink" Target="http://data.open.ac.uk/led/lexp/1438253344818" TargetMode="External"/><Relationship Id="rId748" Type="http://schemas.openxmlformats.org/officeDocument/2006/relationships/hyperlink" Target="http://data.open.ac.uk/led/lexp/1448280884746" TargetMode="External"/><Relationship Id="rId505" Type="http://schemas.openxmlformats.org/officeDocument/2006/relationships/hyperlink" Target="http://data.open.ac.uk/led/lexp/1437992560557" TargetMode="External"/><Relationship Id="rId747" Type="http://schemas.openxmlformats.org/officeDocument/2006/relationships/hyperlink" Target="http://data.open.ac.uk/led/lexp/1450209381136" TargetMode="External"/><Relationship Id="rId504" Type="http://schemas.openxmlformats.org/officeDocument/2006/relationships/hyperlink" Target="http://data.open.ac.uk/led/lexp/1437989149214" TargetMode="External"/><Relationship Id="rId746" Type="http://schemas.openxmlformats.org/officeDocument/2006/relationships/hyperlink" Target="http://data.open.ac.uk/led/lexp/1438784652063" TargetMode="External"/><Relationship Id="rId48" Type="http://schemas.openxmlformats.org/officeDocument/2006/relationships/hyperlink" Target="http://data.open.ac.uk/led/lexp/1451933416806" TargetMode="External"/><Relationship Id="rId47" Type="http://schemas.openxmlformats.org/officeDocument/2006/relationships/hyperlink" Target="http://data.open.ac.uk/led/lexp/1450871141246" TargetMode="External"/><Relationship Id="rId49" Type="http://schemas.openxmlformats.org/officeDocument/2006/relationships/hyperlink" Target="http://data.open.ac.uk/led/lexp/1437845266061" TargetMode="External"/><Relationship Id="rId741" Type="http://schemas.openxmlformats.org/officeDocument/2006/relationships/hyperlink" Target="http://data.open.ac.uk/led/lexp/1432982100018" TargetMode="External"/><Relationship Id="rId740" Type="http://schemas.openxmlformats.org/officeDocument/2006/relationships/hyperlink" Target="http://data.open.ac.uk/led/lexp/1468765886057" TargetMode="External"/><Relationship Id="rId31" Type="http://schemas.openxmlformats.org/officeDocument/2006/relationships/hyperlink" Target="http://data.open.ac.uk/led/lexp/1450278992417" TargetMode="External"/><Relationship Id="rId30" Type="http://schemas.openxmlformats.org/officeDocument/2006/relationships/hyperlink" Target="http://data.open.ac.uk/led/lexp/1449604885298" TargetMode="External"/><Relationship Id="rId33" Type="http://schemas.openxmlformats.org/officeDocument/2006/relationships/hyperlink" Target="http://data.open.ac.uk/led/lexp/1448280673594" TargetMode="External"/><Relationship Id="rId32" Type="http://schemas.openxmlformats.org/officeDocument/2006/relationships/hyperlink" Target="http://data.open.ac.uk/led/lexp/1448274893770" TargetMode="External"/><Relationship Id="rId35" Type="http://schemas.openxmlformats.org/officeDocument/2006/relationships/hyperlink" Target="http://data.open.ac.uk/led/lexp/1438003564102" TargetMode="External"/><Relationship Id="rId34" Type="http://schemas.openxmlformats.org/officeDocument/2006/relationships/hyperlink" Target="http://data.open.ac.uk/led/lexp/1449245044570" TargetMode="External"/><Relationship Id="rId739" Type="http://schemas.openxmlformats.org/officeDocument/2006/relationships/hyperlink" Target="http://data.open.ac.uk/led/lexp/1438771468604" TargetMode="External"/><Relationship Id="rId734" Type="http://schemas.openxmlformats.org/officeDocument/2006/relationships/hyperlink" Target="http://data.open.ac.uk/led/lexp/1450272604542" TargetMode="External"/><Relationship Id="rId733" Type="http://schemas.openxmlformats.org/officeDocument/2006/relationships/hyperlink" Target="http://data.open.ac.uk/led/lexp/1449009488129" TargetMode="External"/><Relationship Id="rId732" Type="http://schemas.openxmlformats.org/officeDocument/2006/relationships/hyperlink" Target="http://data.open.ac.uk/led/lexp/1448920858487" TargetMode="External"/><Relationship Id="rId731" Type="http://schemas.openxmlformats.org/officeDocument/2006/relationships/hyperlink" Target="http://data.open.ac.uk/led/lexp/1450887575018" TargetMode="External"/><Relationship Id="rId738" Type="http://schemas.openxmlformats.org/officeDocument/2006/relationships/hyperlink" Target="http://data.open.ac.uk/led/lexp/1449838164849" TargetMode="External"/><Relationship Id="rId737" Type="http://schemas.openxmlformats.org/officeDocument/2006/relationships/hyperlink" Target="http://data.open.ac.uk/led/lexp/1524244678555" TargetMode="External"/><Relationship Id="rId736" Type="http://schemas.openxmlformats.org/officeDocument/2006/relationships/hyperlink" Target="http://data.open.ac.uk/led/lexp/1462035341084" TargetMode="External"/><Relationship Id="rId735" Type="http://schemas.openxmlformats.org/officeDocument/2006/relationships/hyperlink" Target="http://data.open.ac.uk/led/lexp/1438522453832" TargetMode="External"/><Relationship Id="rId37" Type="http://schemas.openxmlformats.org/officeDocument/2006/relationships/hyperlink" Target="http://data.open.ac.uk/led/lexp/1438159538620" TargetMode="External"/><Relationship Id="rId36" Type="http://schemas.openxmlformats.org/officeDocument/2006/relationships/hyperlink" Target="http://data.open.ac.uk/led/lexp/1449160350044" TargetMode="External"/><Relationship Id="rId39" Type="http://schemas.openxmlformats.org/officeDocument/2006/relationships/hyperlink" Target="http://data.open.ac.uk/led/lexp/1449480881121" TargetMode="External"/><Relationship Id="rId38" Type="http://schemas.openxmlformats.org/officeDocument/2006/relationships/hyperlink" Target="http://data.open.ac.uk/led/lexp/1433367257201" TargetMode="External"/><Relationship Id="rId730" Type="http://schemas.openxmlformats.org/officeDocument/2006/relationships/hyperlink" Target="http://data.open.ac.uk/led/lexp/1438426775375" TargetMode="External"/><Relationship Id="rId20" Type="http://schemas.openxmlformats.org/officeDocument/2006/relationships/hyperlink" Target="http://data.open.ac.uk/led/lexp/1558348640257" TargetMode="External"/><Relationship Id="rId22" Type="http://schemas.openxmlformats.org/officeDocument/2006/relationships/hyperlink" Target="http://data.open.ac.uk/led/lexp/1438003925285" TargetMode="External"/><Relationship Id="rId21" Type="http://schemas.openxmlformats.org/officeDocument/2006/relationships/hyperlink" Target="http://data.open.ac.uk/led/lexp/1509033477958" TargetMode="External"/><Relationship Id="rId24" Type="http://schemas.openxmlformats.org/officeDocument/2006/relationships/hyperlink" Target="http://data.open.ac.uk/led/lexp/1530175082343" TargetMode="External"/><Relationship Id="rId23" Type="http://schemas.openxmlformats.org/officeDocument/2006/relationships/hyperlink" Target="http://data.open.ac.uk/led/lexp/1448997318962" TargetMode="External"/><Relationship Id="rId525" Type="http://schemas.openxmlformats.org/officeDocument/2006/relationships/hyperlink" Target="http://data.open.ac.uk/led/lexp/1461779662782" TargetMode="External"/><Relationship Id="rId767" Type="http://schemas.openxmlformats.org/officeDocument/2006/relationships/hyperlink" Target="http://data.open.ac.uk/led/lexp/1434111168171" TargetMode="External"/><Relationship Id="rId524" Type="http://schemas.openxmlformats.org/officeDocument/2006/relationships/hyperlink" Target="http://data.open.ac.uk/led/lexp/1438783543267" TargetMode="External"/><Relationship Id="rId766" Type="http://schemas.openxmlformats.org/officeDocument/2006/relationships/hyperlink" Target="http://data.open.ac.uk/led/lexp/1438680128352" TargetMode="External"/><Relationship Id="rId523" Type="http://schemas.openxmlformats.org/officeDocument/2006/relationships/hyperlink" Target="http://data.open.ac.uk/led/lexp/1448396682588" TargetMode="External"/><Relationship Id="rId765" Type="http://schemas.openxmlformats.org/officeDocument/2006/relationships/hyperlink" Target="http://data.open.ac.uk/led/lexp/1438265344157" TargetMode="External"/><Relationship Id="rId522" Type="http://schemas.openxmlformats.org/officeDocument/2006/relationships/hyperlink" Target="http://data.open.ac.uk/led/lexp/1437727565787" TargetMode="External"/><Relationship Id="rId764" Type="http://schemas.openxmlformats.org/officeDocument/2006/relationships/hyperlink" Target="http://data.open.ac.uk/led/lexp/1433366731380" TargetMode="External"/><Relationship Id="rId529" Type="http://schemas.openxmlformats.org/officeDocument/2006/relationships/hyperlink" Target="http://data.open.ac.uk/led/lexp/1438766504799" TargetMode="External"/><Relationship Id="rId528" Type="http://schemas.openxmlformats.org/officeDocument/2006/relationships/hyperlink" Target="http://data.open.ac.uk/led/lexp/1448037533268" TargetMode="External"/><Relationship Id="rId527" Type="http://schemas.openxmlformats.org/officeDocument/2006/relationships/hyperlink" Target="http://data.open.ac.uk/led/lexp/1449480505835" TargetMode="External"/><Relationship Id="rId769" Type="http://schemas.openxmlformats.org/officeDocument/2006/relationships/hyperlink" Target="http://data.open.ac.uk/led/lexp/1433878677153" TargetMode="External"/><Relationship Id="rId526" Type="http://schemas.openxmlformats.org/officeDocument/2006/relationships/hyperlink" Target="http://data.open.ac.uk/led/lexp/1483014061568" TargetMode="External"/><Relationship Id="rId768" Type="http://schemas.openxmlformats.org/officeDocument/2006/relationships/hyperlink" Target="http://data.open.ac.uk/led/lexp/1453051493027" TargetMode="External"/><Relationship Id="rId26" Type="http://schemas.openxmlformats.org/officeDocument/2006/relationships/hyperlink" Target="http://data.open.ac.uk/led/lexp/1449242879363" TargetMode="External"/><Relationship Id="rId25" Type="http://schemas.openxmlformats.org/officeDocument/2006/relationships/hyperlink" Target="http://data.open.ac.uk/led/lexp/1437644129613" TargetMode="External"/><Relationship Id="rId28" Type="http://schemas.openxmlformats.org/officeDocument/2006/relationships/hyperlink" Target="http://data.open.ac.uk/led/lexp/1448921338450" TargetMode="External"/><Relationship Id="rId27" Type="http://schemas.openxmlformats.org/officeDocument/2006/relationships/hyperlink" Target="http://data.open.ac.uk/led/lexp/1438163419525" TargetMode="External"/><Relationship Id="rId521" Type="http://schemas.openxmlformats.org/officeDocument/2006/relationships/hyperlink" Target="http://data.open.ac.uk/led/lexp/1433773808707" TargetMode="External"/><Relationship Id="rId763" Type="http://schemas.openxmlformats.org/officeDocument/2006/relationships/hyperlink" Target="http://data.open.ac.uk/led/lexp/1450273026631" TargetMode="External"/><Relationship Id="rId29" Type="http://schemas.openxmlformats.org/officeDocument/2006/relationships/hyperlink" Target="http://data.open.ac.uk/led/lexp/1449566012674" TargetMode="External"/><Relationship Id="rId520" Type="http://schemas.openxmlformats.org/officeDocument/2006/relationships/hyperlink" Target="http://data.open.ac.uk/led/lexp/1438769202218" TargetMode="External"/><Relationship Id="rId762" Type="http://schemas.openxmlformats.org/officeDocument/2006/relationships/hyperlink" Target="http://data.open.ac.uk/led/lexp/1448039123601" TargetMode="External"/><Relationship Id="rId761" Type="http://schemas.openxmlformats.org/officeDocument/2006/relationships/hyperlink" Target="http://data.open.ac.uk/led/lexp/1434116297219" TargetMode="External"/><Relationship Id="rId760" Type="http://schemas.openxmlformats.org/officeDocument/2006/relationships/hyperlink" Target="http://data.open.ac.uk/led/lexp/1447280038769" TargetMode="External"/><Relationship Id="rId11" Type="http://schemas.openxmlformats.org/officeDocument/2006/relationships/hyperlink" Target="http://data.open.ac.uk/led/lexp/1365518167" TargetMode="External"/><Relationship Id="rId10" Type="http://schemas.openxmlformats.org/officeDocument/2006/relationships/hyperlink" Target="http://data.open.ac.uk/led/lexp/1534783369154" TargetMode="External"/><Relationship Id="rId13" Type="http://schemas.openxmlformats.org/officeDocument/2006/relationships/hyperlink" Target="http://data.open.ac.uk/led/lexp/1467812208270" TargetMode="External"/><Relationship Id="rId12" Type="http://schemas.openxmlformats.org/officeDocument/2006/relationships/hyperlink" Target="http://data.open.ac.uk/led/lexp/1517329129609" TargetMode="External"/><Relationship Id="rId519" Type="http://schemas.openxmlformats.org/officeDocument/2006/relationships/hyperlink" Target="http://data.open.ac.uk/led/lexp/1438261922656" TargetMode="External"/><Relationship Id="rId514" Type="http://schemas.openxmlformats.org/officeDocument/2006/relationships/hyperlink" Target="http://data.open.ac.uk/led/lexp/1437672626512" TargetMode="External"/><Relationship Id="rId756" Type="http://schemas.openxmlformats.org/officeDocument/2006/relationships/hyperlink" Target="http://data.open.ac.uk/led/lexp/1452341364114" TargetMode="External"/><Relationship Id="rId513" Type="http://schemas.openxmlformats.org/officeDocument/2006/relationships/hyperlink" Target="http://data.open.ac.uk/led/lexp/1438685960938" TargetMode="External"/><Relationship Id="rId755" Type="http://schemas.openxmlformats.org/officeDocument/2006/relationships/hyperlink" Target="http://data.open.ac.uk/led/lexp/1438438506460" TargetMode="External"/><Relationship Id="rId512" Type="http://schemas.openxmlformats.org/officeDocument/2006/relationships/hyperlink" Target="http://data.open.ac.uk/led/lexp/1452272096382" TargetMode="External"/><Relationship Id="rId754" Type="http://schemas.openxmlformats.org/officeDocument/2006/relationships/hyperlink" Target="http://data.open.ac.uk/led/lexp/1438443842388" TargetMode="External"/><Relationship Id="rId511" Type="http://schemas.openxmlformats.org/officeDocument/2006/relationships/hyperlink" Target="http://data.open.ac.uk/led/lexp/1450277256048" TargetMode="External"/><Relationship Id="rId753" Type="http://schemas.openxmlformats.org/officeDocument/2006/relationships/hyperlink" Target="http://data.open.ac.uk/led/lexp/1448359878707" TargetMode="External"/><Relationship Id="rId518" Type="http://schemas.openxmlformats.org/officeDocument/2006/relationships/hyperlink" Target="http://data.open.ac.uk/led/lexp/1438532103693" TargetMode="External"/><Relationship Id="rId517" Type="http://schemas.openxmlformats.org/officeDocument/2006/relationships/hyperlink" Target="http://data.open.ac.uk/led/lexp/1453050914265" TargetMode="External"/><Relationship Id="rId759" Type="http://schemas.openxmlformats.org/officeDocument/2006/relationships/hyperlink" Target="http://data.open.ac.uk/led/lexp/1438525660625" TargetMode="External"/><Relationship Id="rId516" Type="http://schemas.openxmlformats.org/officeDocument/2006/relationships/hyperlink" Target="http://data.open.ac.uk/led/lexp/1452164096948" TargetMode="External"/><Relationship Id="rId758" Type="http://schemas.openxmlformats.org/officeDocument/2006/relationships/hyperlink" Target="http://data.open.ac.uk/led/lexp/1435442173213" TargetMode="External"/><Relationship Id="rId515" Type="http://schemas.openxmlformats.org/officeDocument/2006/relationships/hyperlink" Target="http://data.open.ac.uk/led/lexp/1450350186677" TargetMode="External"/><Relationship Id="rId757" Type="http://schemas.openxmlformats.org/officeDocument/2006/relationships/hyperlink" Target="http://data.open.ac.uk/led/lexp/1435419391348" TargetMode="External"/><Relationship Id="rId15" Type="http://schemas.openxmlformats.org/officeDocument/2006/relationships/hyperlink" Target="http://data.open.ac.uk/led/lexp/1448279941918" TargetMode="External"/><Relationship Id="rId14" Type="http://schemas.openxmlformats.org/officeDocument/2006/relationships/hyperlink" Target="http://data.open.ac.uk/led/lexp/1434637762881" TargetMode="External"/><Relationship Id="rId17" Type="http://schemas.openxmlformats.org/officeDocument/2006/relationships/hyperlink" Target="http://data.open.ac.uk/led/lexp/1433366995118" TargetMode="External"/><Relationship Id="rId16" Type="http://schemas.openxmlformats.org/officeDocument/2006/relationships/hyperlink" Target="http://data.open.ac.uk/led/lexp/1509032372128" TargetMode="External"/><Relationship Id="rId19" Type="http://schemas.openxmlformats.org/officeDocument/2006/relationships/hyperlink" Target="http://data.open.ac.uk/led/lexp/1432981745855" TargetMode="External"/><Relationship Id="rId510" Type="http://schemas.openxmlformats.org/officeDocument/2006/relationships/hyperlink" Target="http://data.open.ac.uk/led/lexp/1438613865632" TargetMode="External"/><Relationship Id="rId752" Type="http://schemas.openxmlformats.org/officeDocument/2006/relationships/hyperlink" Target="http://data.open.ac.uk/led/lexp/1433882745816" TargetMode="External"/><Relationship Id="rId18" Type="http://schemas.openxmlformats.org/officeDocument/2006/relationships/hyperlink" Target="http://data.open.ac.uk/led/lexp/1518781849818" TargetMode="External"/><Relationship Id="rId751" Type="http://schemas.openxmlformats.org/officeDocument/2006/relationships/hyperlink" Target="http://data.open.ac.uk/led/lexp/1452014631180" TargetMode="External"/><Relationship Id="rId750" Type="http://schemas.openxmlformats.org/officeDocument/2006/relationships/hyperlink" Target="http://data.open.ac.uk/led/lexp/1434031199934" TargetMode="External"/><Relationship Id="rId84" Type="http://schemas.openxmlformats.org/officeDocument/2006/relationships/hyperlink" Target="http://data.open.ac.uk/led/lexp/1438704310167" TargetMode="External"/><Relationship Id="rId83" Type="http://schemas.openxmlformats.org/officeDocument/2006/relationships/hyperlink" Target="http://data.open.ac.uk/led/lexp/1433948181956" TargetMode="External"/><Relationship Id="rId86" Type="http://schemas.openxmlformats.org/officeDocument/2006/relationships/hyperlink" Target="http://data.open.ac.uk/led/lexp/1516534240565" TargetMode="External"/><Relationship Id="rId85" Type="http://schemas.openxmlformats.org/officeDocument/2006/relationships/hyperlink" Target="http://data.open.ac.uk/led/lexp/1517328529598" TargetMode="External"/><Relationship Id="rId88" Type="http://schemas.openxmlformats.org/officeDocument/2006/relationships/hyperlink" Target="http://data.open.ac.uk/led/lexp/1438444169457" TargetMode="External"/><Relationship Id="rId87" Type="http://schemas.openxmlformats.org/officeDocument/2006/relationships/hyperlink" Target="http://data.open.ac.uk/led/lexp/1524244153922" TargetMode="External"/><Relationship Id="rId89" Type="http://schemas.openxmlformats.org/officeDocument/2006/relationships/hyperlink" Target="http://data.open.ac.uk/led/lexp/1449838049359" TargetMode="External"/><Relationship Id="rId709" Type="http://schemas.openxmlformats.org/officeDocument/2006/relationships/hyperlink" Target="http://data.open.ac.uk/led/lexp/1468766236209" TargetMode="External"/><Relationship Id="rId708" Type="http://schemas.openxmlformats.org/officeDocument/2006/relationships/hyperlink" Target="http://data.open.ac.uk/led/lexp/1438161785448" TargetMode="External"/><Relationship Id="rId707" Type="http://schemas.openxmlformats.org/officeDocument/2006/relationships/hyperlink" Target="http://data.open.ac.uk/led/lexp/1438592996577" TargetMode="External"/><Relationship Id="rId706" Type="http://schemas.openxmlformats.org/officeDocument/2006/relationships/hyperlink" Target="http://data.open.ac.uk/led/lexp/1432305480559" TargetMode="External"/><Relationship Id="rId80" Type="http://schemas.openxmlformats.org/officeDocument/2006/relationships/hyperlink" Target="http://data.open.ac.uk/led/lexp/1451667578547" TargetMode="External"/><Relationship Id="rId82" Type="http://schemas.openxmlformats.org/officeDocument/2006/relationships/hyperlink" Target="http://data.open.ac.uk/led/lexp/1450267181437" TargetMode="External"/><Relationship Id="rId81" Type="http://schemas.openxmlformats.org/officeDocument/2006/relationships/hyperlink" Target="http://data.open.ac.uk/led/lexp/1450351323826" TargetMode="External"/><Relationship Id="rId701" Type="http://schemas.openxmlformats.org/officeDocument/2006/relationships/hyperlink" Target="http://data.open.ac.uk/led/lexp/1438442848699" TargetMode="External"/><Relationship Id="rId700" Type="http://schemas.openxmlformats.org/officeDocument/2006/relationships/hyperlink" Target="http://data.open.ac.uk/led/lexp/1518779272902" TargetMode="External"/><Relationship Id="rId705" Type="http://schemas.openxmlformats.org/officeDocument/2006/relationships/hyperlink" Target="http://data.open.ac.uk/led/lexp/1449605311607" TargetMode="External"/><Relationship Id="rId704" Type="http://schemas.openxmlformats.org/officeDocument/2006/relationships/hyperlink" Target="http://data.open.ac.uk/led/lexp/1448396244435" TargetMode="External"/><Relationship Id="rId703" Type="http://schemas.openxmlformats.org/officeDocument/2006/relationships/hyperlink" Target="http://data.open.ac.uk/led/lexp/1438591228595" TargetMode="External"/><Relationship Id="rId702" Type="http://schemas.openxmlformats.org/officeDocument/2006/relationships/hyperlink" Target="http://data.open.ac.uk/led/lexp/1433764495458" TargetMode="External"/><Relationship Id="rId73" Type="http://schemas.openxmlformats.org/officeDocument/2006/relationships/hyperlink" Target="http://data.open.ac.uk/led/lexp/1437748188744" TargetMode="External"/><Relationship Id="rId72" Type="http://schemas.openxmlformats.org/officeDocument/2006/relationships/hyperlink" Target="http://data.open.ac.uk/led/lexp/1450273729052" TargetMode="External"/><Relationship Id="rId75" Type="http://schemas.openxmlformats.org/officeDocument/2006/relationships/hyperlink" Target="http://data.open.ac.uk/led/lexp/1433882028513" TargetMode="External"/><Relationship Id="rId74" Type="http://schemas.openxmlformats.org/officeDocument/2006/relationships/hyperlink" Target="http://data.open.ac.uk/led/lexp/1446671326563" TargetMode="External"/><Relationship Id="rId77" Type="http://schemas.openxmlformats.org/officeDocument/2006/relationships/hyperlink" Target="http://data.open.ac.uk/led/lexp/1518781014746" TargetMode="External"/><Relationship Id="rId76" Type="http://schemas.openxmlformats.org/officeDocument/2006/relationships/hyperlink" Target="http://data.open.ac.uk/led/lexp/1449243316327" TargetMode="External"/><Relationship Id="rId79" Type="http://schemas.openxmlformats.org/officeDocument/2006/relationships/hyperlink" Target="http://data.open.ac.uk/led/lexp/1448368573498" TargetMode="External"/><Relationship Id="rId78" Type="http://schemas.openxmlformats.org/officeDocument/2006/relationships/hyperlink" Target="http://data.open.ac.uk/led/lexp/1438598938260" TargetMode="External"/><Relationship Id="rId71" Type="http://schemas.openxmlformats.org/officeDocument/2006/relationships/hyperlink" Target="http://data.open.ac.uk/led/lexp/1433108969767" TargetMode="External"/><Relationship Id="rId70" Type="http://schemas.openxmlformats.org/officeDocument/2006/relationships/hyperlink" Target="http://data.open.ac.uk/led/lexp/1438703994435" TargetMode="External"/><Relationship Id="rId62" Type="http://schemas.openxmlformats.org/officeDocument/2006/relationships/hyperlink" Target="http://data.open.ac.uk/led/lexp/1469200286371" TargetMode="External"/><Relationship Id="rId61" Type="http://schemas.openxmlformats.org/officeDocument/2006/relationships/hyperlink" Target="http://data.open.ac.uk/led/lexp/1437821785598" TargetMode="External"/><Relationship Id="rId64" Type="http://schemas.openxmlformats.org/officeDocument/2006/relationships/hyperlink" Target="http://data.open.ac.uk/led/lexp/1449011557797" TargetMode="External"/><Relationship Id="rId63" Type="http://schemas.openxmlformats.org/officeDocument/2006/relationships/hyperlink" Target="http://data.open.ac.uk/led/lexp/1437670482083" TargetMode="External"/><Relationship Id="rId66" Type="http://schemas.openxmlformats.org/officeDocument/2006/relationships/hyperlink" Target="http://data.open.ac.uk/led/lexp/1448359608080" TargetMode="External"/><Relationship Id="rId65" Type="http://schemas.openxmlformats.org/officeDocument/2006/relationships/hyperlink" Target="http://data.open.ac.uk/led/lexp/1450198228374" TargetMode="External"/><Relationship Id="rId68" Type="http://schemas.openxmlformats.org/officeDocument/2006/relationships/hyperlink" Target="http://data.open.ac.uk/led/lexp/1451947311627" TargetMode="External"/><Relationship Id="rId67" Type="http://schemas.openxmlformats.org/officeDocument/2006/relationships/hyperlink" Target="http://data.open.ac.uk/led/lexp/1518778813446" TargetMode="External"/><Relationship Id="rId729" Type="http://schemas.openxmlformats.org/officeDocument/2006/relationships/hyperlink" Target="http://data.open.ac.uk/led/lexp/1450874755740" TargetMode="External"/><Relationship Id="rId728" Type="http://schemas.openxmlformats.org/officeDocument/2006/relationships/hyperlink" Target="http://data.open.ac.uk/led/lexp/1524245840366" TargetMode="External"/><Relationship Id="rId60" Type="http://schemas.openxmlformats.org/officeDocument/2006/relationships/hyperlink" Target="http://data.open.ac.uk/led/lexp/1448038101349" TargetMode="External"/><Relationship Id="rId723" Type="http://schemas.openxmlformats.org/officeDocument/2006/relationships/hyperlink" Target="http://data.open.ac.uk/led/lexp/1438425910414" TargetMode="External"/><Relationship Id="rId722" Type="http://schemas.openxmlformats.org/officeDocument/2006/relationships/hyperlink" Target="http://data.open.ac.uk/led/lexp/1434378716305" TargetMode="External"/><Relationship Id="rId721" Type="http://schemas.openxmlformats.org/officeDocument/2006/relationships/hyperlink" Target="http://data.open.ac.uk/led/lexp/1450284298742" TargetMode="External"/><Relationship Id="rId720" Type="http://schemas.openxmlformats.org/officeDocument/2006/relationships/hyperlink" Target="http://data.open.ac.uk/led/lexp/1448709848065" TargetMode="External"/><Relationship Id="rId727" Type="http://schemas.openxmlformats.org/officeDocument/2006/relationships/hyperlink" Target="http://data.open.ac.uk/led/lexp/1448923619461" TargetMode="External"/><Relationship Id="rId726" Type="http://schemas.openxmlformats.org/officeDocument/2006/relationships/hyperlink" Target="http://data.open.ac.uk/led/lexp/1448313800274" TargetMode="External"/><Relationship Id="rId725" Type="http://schemas.openxmlformats.org/officeDocument/2006/relationships/hyperlink" Target="http://data.open.ac.uk/led/lexp/1434117853570" TargetMode="External"/><Relationship Id="rId724" Type="http://schemas.openxmlformats.org/officeDocument/2006/relationships/hyperlink" Target="http://data.open.ac.uk/led/lexp/1434798443550" TargetMode="External"/><Relationship Id="rId69" Type="http://schemas.openxmlformats.org/officeDocument/2006/relationships/hyperlink" Target="http://data.open.ac.uk/led/lexp/1446500672476" TargetMode="External"/><Relationship Id="rId51" Type="http://schemas.openxmlformats.org/officeDocument/2006/relationships/hyperlink" Target="http://data.open.ac.uk/led/lexp/1433936274117" TargetMode="External"/><Relationship Id="rId50" Type="http://schemas.openxmlformats.org/officeDocument/2006/relationships/hyperlink" Target="http://data.open.ac.uk/led/lexp/1437822193958" TargetMode="External"/><Relationship Id="rId53" Type="http://schemas.openxmlformats.org/officeDocument/2006/relationships/hyperlink" Target="http://data.open.ac.uk/led/lexp/1438004319285" TargetMode="External"/><Relationship Id="rId52" Type="http://schemas.openxmlformats.org/officeDocument/2006/relationships/hyperlink" Target="http://data.open.ac.uk/led/lexp/1435441493640" TargetMode="External"/><Relationship Id="rId55" Type="http://schemas.openxmlformats.org/officeDocument/2006/relationships/hyperlink" Target="http://data.open.ac.uk/led/lexp/1558352441082" TargetMode="External"/><Relationship Id="rId54" Type="http://schemas.openxmlformats.org/officeDocument/2006/relationships/hyperlink" Target="http://data.open.ac.uk/led/lexp/1432295361459" TargetMode="External"/><Relationship Id="rId57" Type="http://schemas.openxmlformats.org/officeDocument/2006/relationships/hyperlink" Target="http://data.open.ac.uk/led/lexp/1444160581361" TargetMode="External"/><Relationship Id="rId56" Type="http://schemas.openxmlformats.org/officeDocument/2006/relationships/hyperlink" Target="http://data.open.ac.uk/led/lexp/1450875577653" TargetMode="External"/><Relationship Id="rId719" Type="http://schemas.openxmlformats.org/officeDocument/2006/relationships/hyperlink" Target="http://data.open.ac.uk/led/lexp/1434026351896" TargetMode="External"/><Relationship Id="rId718" Type="http://schemas.openxmlformats.org/officeDocument/2006/relationships/hyperlink" Target="http://data.open.ac.uk/led/lexp/1450267451569" TargetMode="External"/><Relationship Id="rId717" Type="http://schemas.openxmlformats.org/officeDocument/2006/relationships/hyperlink" Target="http://data.open.ac.uk/led/lexp/1451666563425" TargetMode="External"/><Relationship Id="rId712" Type="http://schemas.openxmlformats.org/officeDocument/2006/relationships/hyperlink" Target="http://data.open.ac.uk/led/lexp/1451932713649" TargetMode="External"/><Relationship Id="rId711" Type="http://schemas.openxmlformats.org/officeDocument/2006/relationships/hyperlink" Target="http://data.open.ac.uk/led/lexp/1438442320678" TargetMode="External"/><Relationship Id="rId710" Type="http://schemas.openxmlformats.org/officeDocument/2006/relationships/hyperlink" Target="http://data.open.ac.uk/led/lexp/1437990390319" TargetMode="External"/><Relationship Id="rId716" Type="http://schemas.openxmlformats.org/officeDocument/2006/relationships/hyperlink" Target="http://data.open.ac.uk/led/lexp/1450197827406" TargetMode="External"/><Relationship Id="rId715" Type="http://schemas.openxmlformats.org/officeDocument/2006/relationships/hyperlink" Target="http://data.open.ac.uk/led/lexp/1535627174471" TargetMode="External"/><Relationship Id="rId714" Type="http://schemas.openxmlformats.org/officeDocument/2006/relationships/hyperlink" Target="http://data.open.ac.uk/led/lexp/1452809504715" TargetMode="External"/><Relationship Id="rId713" Type="http://schemas.openxmlformats.org/officeDocument/2006/relationships/hyperlink" Target="http://data.open.ac.uk/led/lexp/1448280423373" TargetMode="External"/><Relationship Id="rId59" Type="http://schemas.openxmlformats.org/officeDocument/2006/relationships/hyperlink" Target="http://data.open.ac.uk/led/lexp/1451932420020" TargetMode="External"/><Relationship Id="rId58" Type="http://schemas.openxmlformats.org/officeDocument/2006/relationships/hyperlink" Target="http://data.open.ac.uk/led/lexp/1438165920566" TargetMode="External"/><Relationship Id="rId590" Type="http://schemas.openxmlformats.org/officeDocument/2006/relationships/hyperlink" Target="http://data.open.ac.uk/led/lexp/1432371750868" TargetMode="External"/><Relationship Id="rId107" Type="http://schemas.openxmlformats.org/officeDocument/2006/relationships/hyperlink" Target="http://data.open.ac.uk/led/lexp/1435610749021" TargetMode="External"/><Relationship Id="rId349" Type="http://schemas.openxmlformats.org/officeDocument/2006/relationships/hyperlink" Target="http://data.open.ac.uk/led/lexp/1437672056241" TargetMode="External"/><Relationship Id="rId106" Type="http://schemas.openxmlformats.org/officeDocument/2006/relationships/hyperlink" Target="http://data.open.ac.uk/led/lexp/1516535279583" TargetMode="External"/><Relationship Id="rId348" Type="http://schemas.openxmlformats.org/officeDocument/2006/relationships/hyperlink" Target="http://data.open.ac.uk/led/lexp/1448396118064" TargetMode="External"/><Relationship Id="rId105" Type="http://schemas.openxmlformats.org/officeDocument/2006/relationships/hyperlink" Target="http://data.open.ac.uk/led/lexp/1450280377959" TargetMode="External"/><Relationship Id="rId347" Type="http://schemas.openxmlformats.org/officeDocument/2006/relationships/hyperlink" Target="http://data.open.ac.uk/led/lexp/1438525236574" TargetMode="External"/><Relationship Id="rId589" Type="http://schemas.openxmlformats.org/officeDocument/2006/relationships/hyperlink" Target="http://data.open.ac.uk/led/lexp/1435611944008" TargetMode="External"/><Relationship Id="rId104" Type="http://schemas.openxmlformats.org/officeDocument/2006/relationships/hyperlink" Target="http://data.open.ac.uk/led/lexp/1448279813455" TargetMode="External"/><Relationship Id="rId346" Type="http://schemas.openxmlformats.org/officeDocument/2006/relationships/hyperlink" Target="http://data.open.ac.uk/led/lexp/1438523818618" TargetMode="External"/><Relationship Id="rId588" Type="http://schemas.openxmlformats.org/officeDocument/2006/relationships/hyperlink" Target="http://data.open.ac.uk/led/lexp/1433966808364" TargetMode="External"/><Relationship Id="rId109" Type="http://schemas.openxmlformats.org/officeDocument/2006/relationships/hyperlink" Target="http://data.open.ac.uk/led/lexp/1438523309595" TargetMode="External"/><Relationship Id="rId108" Type="http://schemas.openxmlformats.org/officeDocument/2006/relationships/hyperlink" Target="http://data.open.ac.uk/led/lexp/1452339899566" TargetMode="External"/><Relationship Id="rId341" Type="http://schemas.openxmlformats.org/officeDocument/2006/relationships/hyperlink" Target="http://data.open.ac.uk/led/lexp/1450215778344" TargetMode="External"/><Relationship Id="rId583" Type="http://schemas.openxmlformats.org/officeDocument/2006/relationships/hyperlink" Target="http://data.open.ac.uk/led/lexp/1440502861653" TargetMode="External"/><Relationship Id="rId340" Type="http://schemas.openxmlformats.org/officeDocument/2006/relationships/hyperlink" Target="http://data.open.ac.uk/led/lexp/1448395538701" TargetMode="External"/><Relationship Id="rId582" Type="http://schemas.openxmlformats.org/officeDocument/2006/relationships/hyperlink" Target="http://data.open.ac.uk/led/lexp/1438166902193" TargetMode="External"/><Relationship Id="rId581" Type="http://schemas.openxmlformats.org/officeDocument/2006/relationships/hyperlink" Target="http://data.open.ac.uk/led/lexp/1448660077114" TargetMode="External"/><Relationship Id="rId580" Type="http://schemas.openxmlformats.org/officeDocument/2006/relationships/hyperlink" Target="http://data.open.ac.uk/led/lexp/1437991665521" TargetMode="External"/><Relationship Id="rId103" Type="http://schemas.openxmlformats.org/officeDocument/2006/relationships/hyperlink" Target="http://data.open.ac.uk/led/lexp/1453053339147" TargetMode="External"/><Relationship Id="rId345" Type="http://schemas.openxmlformats.org/officeDocument/2006/relationships/hyperlink" Target="http://data.open.ac.uk/led/lexp/1449479752042" TargetMode="External"/><Relationship Id="rId587" Type="http://schemas.openxmlformats.org/officeDocument/2006/relationships/hyperlink" Target="http://data.open.ac.uk/led/lexp/1452080774268" TargetMode="External"/><Relationship Id="rId102" Type="http://schemas.openxmlformats.org/officeDocument/2006/relationships/hyperlink" Target="http://data.open.ac.uk/led/lexp/1509033772853" TargetMode="External"/><Relationship Id="rId344" Type="http://schemas.openxmlformats.org/officeDocument/2006/relationships/hyperlink" Target="http://data.open.ac.uk/led/lexp/1438263571731" TargetMode="External"/><Relationship Id="rId586" Type="http://schemas.openxmlformats.org/officeDocument/2006/relationships/hyperlink" Target="http://data.open.ac.uk/led/lexp/1452179941886" TargetMode="External"/><Relationship Id="rId101" Type="http://schemas.openxmlformats.org/officeDocument/2006/relationships/hyperlink" Target="http://data.open.ac.uk/led/lexp/1448316079788" TargetMode="External"/><Relationship Id="rId343" Type="http://schemas.openxmlformats.org/officeDocument/2006/relationships/hyperlink" Target="http://data.open.ac.uk/led/lexp/1433861127844" TargetMode="External"/><Relationship Id="rId585" Type="http://schemas.openxmlformats.org/officeDocument/2006/relationships/hyperlink" Target="http://data.open.ac.uk/led/lexp/1450196550118" TargetMode="External"/><Relationship Id="rId100" Type="http://schemas.openxmlformats.org/officeDocument/2006/relationships/hyperlink" Target="http://data.open.ac.uk/led/lexp/1438615690871" TargetMode="External"/><Relationship Id="rId342" Type="http://schemas.openxmlformats.org/officeDocument/2006/relationships/hyperlink" Target="http://data.open.ac.uk/led/lexp/1465388013102" TargetMode="External"/><Relationship Id="rId584" Type="http://schemas.openxmlformats.org/officeDocument/2006/relationships/hyperlink" Target="http://data.open.ac.uk/led/lexp/1444237338482" TargetMode="External"/><Relationship Id="rId338" Type="http://schemas.openxmlformats.org/officeDocument/2006/relationships/hyperlink" Target="http://data.open.ac.uk/led/lexp/1437642866570" TargetMode="External"/><Relationship Id="rId337" Type="http://schemas.openxmlformats.org/officeDocument/2006/relationships/hyperlink" Target="http://data.open.ac.uk/led/lexp/1438526435174" TargetMode="External"/><Relationship Id="rId579" Type="http://schemas.openxmlformats.org/officeDocument/2006/relationships/hyperlink" Target="http://data.open.ac.uk/led/lexp/1448658878157" TargetMode="External"/><Relationship Id="rId336" Type="http://schemas.openxmlformats.org/officeDocument/2006/relationships/hyperlink" Target="http://data.open.ac.uk/led/lexp/1448357159811" TargetMode="External"/><Relationship Id="rId578" Type="http://schemas.openxmlformats.org/officeDocument/2006/relationships/hyperlink" Target="http://data.open.ac.uk/led/lexp/1450198608392" TargetMode="External"/><Relationship Id="rId335" Type="http://schemas.openxmlformats.org/officeDocument/2006/relationships/hyperlink" Target="http://data.open.ac.uk/led/lexp/1438599418291" TargetMode="External"/><Relationship Id="rId577" Type="http://schemas.openxmlformats.org/officeDocument/2006/relationships/hyperlink" Target="http://data.open.ac.uk/led/lexp/1518780142313" TargetMode="External"/><Relationship Id="rId339" Type="http://schemas.openxmlformats.org/officeDocument/2006/relationships/hyperlink" Target="http://data.open.ac.uk/led/lexp/1450215357428" TargetMode="External"/><Relationship Id="rId330" Type="http://schemas.openxmlformats.org/officeDocument/2006/relationships/hyperlink" Target="http://data.open.ac.uk/led/lexp/1518781410684" TargetMode="External"/><Relationship Id="rId572" Type="http://schemas.openxmlformats.org/officeDocument/2006/relationships/hyperlink" Target="http://data.open.ac.uk/led/lexp/1438599831167" TargetMode="External"/><Relationship Id="rId571" Type="http://schemas.openxmlformats.org/officeDocument/2006/relationships/hyperlink" Target="http://data.open.ac.uk/led/lexp/1438259777575" TargetMode="External"/><Relationship Id="rId570" Type="http://schemas.openxmlformats.org/officeDocument/2006/relationships/hyperlink" Target="http://data.open.ac.uk/led/lexp/1450268661242" TargetMode="External"/><Relationship Id="rId334" Type="http://schemas.openxmlformats.org/officeDocument/2006/relationships/hyperlink" Target="http://data.open.ac.uk/led/lexp/1438189723317" TargetMode="External"/><Relationship Id="rId576" Type="http://schemas.openxmlformats.org/officeDocument/2006/relationships/hyperlink" Target="http://data.open.ac.uk/led/lexp/1448706460160" TargetMode="External"/><Relationship Id="rId333" Type="http://schemas.openxmlformats.org/officeDocument/2006/relationships/hyperlink" Target="http://data.open.ac.uk/led/lexp/1448275407308" TargetMode="External"/><Relationship Id="rId575" Type="http://schemas.openxmlformats.org/officeDocument/2006/relationships/hyperlink" Target="http://data.open.ac.uk/led/lexp/1438533757046" TargetMode="External"/><Relationship Id="rId332" Type="http://schemas.openxmlformats.org/officeDocument/2006/relationships/hyperlink" Target="http://data.open.ac.uk/led/lexp/1448285563397" TargetMode="External"/><Relationship Id="rId574" Type="http://schemas.openxmlformats.org/officeDocument/2006/relationships/hyperlink" Target="http://data.open.ac.uk/led/lexp/1438766236725" TargetMode="External"/><Relationship Id="rId331" Type="http://schemas.openxmlformats.org/officeDocument/2006/relationships/hyperlink" Target="http://data.open.ac.uk/led/lexp/1448276340407" TargetMode="External"/><Relationship Id="rId573" Type="http://schemas.openxmlformats.org/officeDocument/2006/relationships/hyperlink" Target="http://data.open.ac.uk/led/lexp/1434797343532" TargetMode="External"/><Relationship Id="rId370" Type="http://schemas.openxmlformats.org/officeDocument/2006/relationships/hyperlink" Target="http://data.open.ac.uk/led/lexp/1438764866768" TargetMode="External"/><Relationship Id="rId129" Type="http://schemas.openxmlformats.org/officeDocument/2006/relationships/hyperlink" Target="http://data.open.ac.uk/led/lexp/1434365291407" TargetMode="External"/><Relationship Id="rId128" Type="http://schemas.openxmlformats.org/officeDocument/2006/relationships/hyperlink" Target="http://data.open.ac.uk/led/lexp/1434635634627" TargetMode="External"/><Relationship Id="rId127" Type="http://schemas.openxmlformats.org/officeDocument/2006/relationships/hyperlink" Target="http://data.open.ac.uk/led/lexp/1438527366609" TargetMode="External"/><Relationship Id="rId369" Type="http://schemas.openxmlformats.org/officeDocument/2006/relationships/hyperlink" Target="http://data.open.ac.uk/led/lexp/1437730322242" TargetMode="External"/><Relationship Id="rId126" Type="http://schemas.openxmlformats.org/officeDocument/2006/relationships/hyperlink" Target="http://data.open.ac.uk/led/lexp/1438190510320" TargetMode="External"/><Relationship Id="rId368" Type="http://schemas.openxmlformats.org/officeDocument/2006/relationships/hyperlink" Target="http://data.open.ac.uk/led/lexp/1524245483649" TargetMode="External"/><Relationship Id="rId121" Type="http://schemas.openxmlformats.org/officeDocument/2006/relationships/hyperlink" Target="http://data.open.ac.uk/led/lexp/1449564497346" TargetMode="External"/><Relationship Id="rId363" Type="http://schemas.openxmlformats.org/officeDocument/2006/relationships/hyperlink" Target="http://data.open.ac.uk/led/lexp/1445200252432" TargetMode="External"/><Relationship Id="rId120" Type="http://schemas.openxmlformats.org/officeDocument/2006/relationships/hyperlink" Target="http://data.open.ac.uk/led/lexp/1452634738186" TargetMode="External"/><Relationship Id="rId362" Type="http://schemas.openxmlformats.org/officeDocument/2006/relationships/hyperlink" Target="http://data.open.ac.uk/led/lexp/1448366492754" TargetMode="External"/><Relationship Id="rId361" Type="http://schemas.openxmlformats.org/officeDocument/2006/relationships/hyperlink" Target="http://data.open.ac.uk/led/lexp/1433857654740" TargetMode="External"/><Relationship Id="rId360" Type="http://schemas.openxmlformats.org/officeDocument/2006/relationships/hyperlink" Target="http://data.open.ac.uk/led/lexp/1438445209833" TargetMode="External"/><Relationship Id="rId125" Type="http://schemas.openxmlformats.org/officeDocument/2006/relationships/hyperlink" Target="http://data.open.ac.uk/led/lexp/1433774294838" TargetMode="External"/><Relationship Id="rId367" Type="http://schemas.openxmlformats.org/officeDocument/2006/relationships/hyperlink" Target="http://data.open.ac.uk/led/lexp/1438533206356" TargetMode="External"/><Relationship Id="rId124" Type="http://schemas.openxmlformats.org/officeDocument/2006/relationships/hyperlink" Target="http://data.open.ac.uk/led/lexp/1449249710254" TargetMode="External"/><Relationship Id="rId366" Type="http://schemas.openxmlformats.org/officeDocument/2006/relationships/hyperlink" Target="http://data.open.ac.uk/led/lexp/1434462946983" TargetMode="External"/><Relationship Id="rId123" Type="http://schemas.openxmlformats.org/officeDocument/2006/relationships/hyperlink" Target="http://data.open.ac.uk/led/lexp/1432547243073" TargetMode="External"/><Relationship Id="rId365" Type="http://schemas.openxmlformats.org/officeDocument/2006/relationships/hyperlink" Target="http://data.open.ac.uk/led/lexp/1473713496783" TargetMode="External"/><Relationship Id="rId122" Type="http://schemas.openxmlformats.org/officeDocument/2006/relationships/hyperlink" Target="http://data.open.ac.uk/led/lexp/1432373998854" TargetMode="External"/><Relationship Id="rId364" Type="http://schemas.openxmlformats.org/officeDocument/2006/relationships/hyperlink" Target="http://data.open.ac.uk/led/lexp/1433860461690" TargetMode="External"/><Relationship Id="rId95" Type="http://schemas.openxmlformats.org/officeDocument/2006/relationships/hyperlink" Target="http://data.open.ac.uk/led/lexp/1450266255219" TargetMode="External"/><Relationship Id="rId94" Type="http://schemas.openxmlformats.org/officeDocument/2006/relationships/hyperlink" Target="http://data.open.ac.uk/led/lexp/1450198899921" TargetMode="External"/><Relationship Id="rId97" Type="http://schemas.openxmlformats.org/officeDocument/2006/relationships/hyperlink" Target="http://data.open.ac.uk/led/lexp/1448286451685" TargetMode="External"/><Relationship Id="rId96" Type="http://schemas.openxmlformats.org/officeDocument/2006/relationships/hyperlink" Target="http://data.open.ac.uk/led/lexp/1445191083958" TargetMode="External"/><Relationship Id="rId99" Type="http://schemas.openxmlformats.org/officeDocument/2006/relationships/hyperlink" Target="http://data.open.ac.uk/led/lexp/1432306666240" TargetMode="External"/><Relationship Id="rId98" Type="http://schemas.openxmlformats.org/officeDocument/2006/relationships/hyperlink" Target="http://data.open.ac.uk/led/lexp/1449564002703" TargetMode="External"/><Relationship Id="rId91" Type="http://schemas.openxmlformats.org/officeDocument/2006/relationships/hyperlink" Target="http://data.open.ac.uk/led/lexp/1438592214311" TargetMode="External"/><Relationship Id="rId90" Type="http://schemas.openxmlformats.org/officeDocument/2006/relationships/hyperlink" Target="http://data.open.ac.uk/led/lexp/1461619728886" TargetMode="External"/><Relationship Id="rId93" Type="http://schemas.openxmlformats.org/officeDocument/2006/relationships/hyperlink" Target="http://data.open.ac.uk/led/lexp/1438778739733" TargetMode="External"/><Relationship Id="rId92" Type="http://schemas.openxmlformats.org/officeDocument/2006/relationships/hyperlink" Target="http://data.open.ac.uk/led/lexp/1461671039271" TargetMode="External"/><Relationship Id="rId118" Type="http://schemas.openxmlformats.org/officeDocument/2006/relationships/hyperlink" Target="http://data.open.ac.uk/led/lexp/1448394436678" TargetMode="External"/><Relationship Id="rId117" Type="http://schemas.openxmlformats.org/officeDocument/2006/relationships/hyperlink" Target="http://data.open.ac.uk/led/lexp/1448279620157" TargetMode="External"/><Relationship Id="rId359" Type="http://schemas.openxmlformats.org/officeDocument/2006/relationships/hyperlink" Target="http://data.open.ac.uk/led/lexp/1450282101282" TargetMode="External"/><Relationship Id="rId116" Type="http://schemas.openxmlformats.org/officeDocument/2006/relationships/hyperlink" Target="http://data.open.ac.uk/led/lexp/1450887167183" TargetMode="External"/><Relationship Id="rId358" Type="http://schemas.openxmlformats.org/officeDocument/2006/relationships/hyperlink" Target="http://data.open.ac.uk/led/lexp/1437736266658" TargetMode="External"/><Relationship Id="rId115" Type="http://schemas.openxmlformats.org/officeDocument/2006/relationships/hyperlink" Target="http://data.open.ac.uk/led/lexp/1438260340275" TargetMode="External"/><Relationship Id="rId357" Type="http://schemas.openxmlformats.org/officeDocument/2006/relationships/hyperlink" Target="http://data.open.ac.uk/led/lexp/1437842085814" TargetMode="External"/><Relationship Id="rId599" Type="http://schemas.openxmlformats.org/officeDocument/2006/relationships/hyperlink" Target="http://data.open.ac.uk/led/lexp/1449479980197" TargetMode="External"/><Relationship Id="rId119" Type="http://schemas.openxmlformats.org/officeDocument/2006/relationships/hyperlink" Target="http://data.open.ac.uk/led/lexp/1461670707714" TargetMode="External"/><Relationship Id="rId110" Type="http://schemas.openxmlformats.org/officeDocument/2006/relationships/hyperlink" Target="http://data.open.ac.uk/led/lexp/1438592530594" TargetMode="External"/><Relationship Id="rId352" Type="http://schemas.openxmlformats.org/officeDocument/2006/relationships/hyperlink" Target="http://data.open.ac.uk/led/lexp/1444081114195" TargetMode="External"/><Relationship Id="rId594" Type="http://schemas.openxmlformats.org/officeDocument/2006/relationships/hyperlink" Target="http://data.open.ac.uk/led/lexp/1437986573396" TargetMode="External"/><Relationship Id="rId351" Type="http://schemas.openxmlformats.org/officeDocument/2006/relationships/hyperlink" Target="http://data.open.ac.uk/led/lexp/1437731620872" TargetMode="External"/><Relationship Id="rId593" Type="http://schemas.openxmlformats.org/officeDocument/2006/relationships/hyperlink" Target="http://data.open.ac.uk/led/lexp/1438590330949" TargetMode="External"/><Relationship Id="rId350" Type="http://schemas.openxmlformats.org/officeDocument/2006/relationships/hyperlink" Target="http://data.open.ac.uk/led/lexp/1438448043481" TargetMode="External"/><Relationship Id="rId592" Type="http://schemas.openxmlformats.org/officeDocument/2006/relationships/hyperlink" Target="http://data.open.ac.uk/led/lexp/1452275694942" TargetMode="External"/><Relationship Id="rId591" Type="http://schemas.openxmlformats.org/officeDocument/2006/relationships/hyperlink" Target="http://data.open.ac.uk/led/lexp/1452169285008" TargetMode="External"/><Relationship Id="rId114" Type="http://schemas.openxmlformats.org/officeDocument/2006/relationships/hyperlink" Target="http://data.open.ac.uk/led/lexp/1433883818346" TargetMode="External"/><Relationship Id="rId356" Type="http://schemas.openxmlformats.org/officeDocument/2006/relationships/hyperlink" Target="http://data.open.ac.uk/led/lexp/1432371439605" TargetMode="External"/><Relationship Id="rId598" Type="http://schemas.openxmlformats.org/officeDocument/2006/relationships/hyperlink" Target="http://data.open.ac.uk/led/lexp/1434465674622" TargetMode="External"/><Relationship Id="rId113" Type="http://schemas.openxmlformats.org/officeDocument/2006/relationships/hyperlink" Target="http://data.open.ac.uk/led/lexp/1449566376755" TargetMode="External"/><Relationship Id="rId355" Type="http://schemas.openxmlformats.org/officeDocument/2006/relationships/hyperlink" Target="http://data.open.ac.uk/led/lexp/1438617107509" TargetMode="External"/><Relationship Id="rId597" Type="http://schemas.openxmlformats.org/officeDocument/2006/relationships/hyperlink" Target="http://data.open.ac.uk/led/lexp/1432305715583" TargetMode="External"/><Relationship Id="rId112" Type="http://schemas.openxmlformats.org/officeDocument/2006/relationships/hyperlink" Target="http://data.open.ac.uk/led/lexp/1452169645102" TargetMode="External"/><Relationship Id="rId354" Type="http://schemas.openxmlformats.org/officeDocument/2006/relationships/hyperlink" Target="http://data.open.ac.uk/led/lexp/1448281071558" TargetMode="External"/><Relationship Id="rId596" Type="http://schemas.openxmlformats.org/officeDocument/2006/relationships/hyperlink" Target="http://data.open.ac.uk/led/lexp/1438593512176" TargetMode="External"/><Relationship Id="rId111" Type="http://schemas.openxmlformats.org/officeDocument/2006/relationships/hyperlink" Target="http://data.open.ac.uk/led/lexp/1448369361055" TargetMode="External"/><Relationship Id="rId353" Type="http://schemas.openxmlformats.org/officeDocument/2006/relationships/hyperlink" Target="http://data.open.ac.uk/led/lexp/1435612509755" TargetMode="External"/><Relationship Id="rId595" Type="http://schemas.openxmlformats.org/officeDocument/2006/relationships/hyperlink" Target="http://data.open.ac.uk/led/lexp/1448316411409" TargetMode="External"/><Relationship Id="rId305" Type="http://schemas.openxmlformats.org/officeDocument/2006/relationships/hyperlink" Target="http://data.open.ac.uk/led/lexp/1448921825553" TargetMode="External"/><Relationship Id="rId547" Type="http://schemas.openxmlformats.org/officeDocument/2006/relationships/hyperlink" Target="http://data.open.ac.uk/led/lexp/1438767795308" TargetMode="External"/><Relationship Id="rId789" Type="http://schemas.openxmlformats.org/officeDocument/2006/relationships/hyperlink" Target="http://data.open.ac.uk/led/lexp/1448658415366" TargetMode="External"/><Relationship Id="rId304" Type="http://schemas.openxmlformats.org/officeDocument/2006/relationships/hyperlink" Target="http://data.open.ac.uk/led/lexp/1452079012336" TargetMode="External"/><Relationship Id="rId546" Type="http://schemas.openxmlformats.org/officeDocument/2006/relationships/hyperlink" Target="http://data.open.ac.uk/led/lexp/1434291374903" TargetMode="External"/><Relationship Id="rId788" Type="http://schemas.openxmlformats.org/officeDocument/2006/relationships/hyperlink" Target="http://data.open.ac.uk/led/lexp/1461670558474" TargetMode="External"/><Relationship Id="rId303" Type="http://schemas.openxmlformats.org/officeDocument/2006/relationships/hyperlink" Target="http://data.open.ac.uk/led/lexp/1469632741501" TargetMode="External"/><Relationship Id="rId545" Type="http://schemas.openxmlformats.org/officeDocument/2006/relationships/hyperlink" Target="http://data.open.ac.uk/led/lexp/1437644802503" TargetMode="External"/><Relationship Id="rId787" Type="http://schemas.openxmlformats.org/officeDocument/2006/relationships/hyperlink" Target="http://data.open.ac.uk/led/lexp/1438005303228" TargetMode="External"/><Relationship Id="rId302" Type="http://schemas.openxmlformats.org/officeDocument/2006/relationships/hyperlink" Target="http://data.open.ac.uk/led/lexp/1517846604054" TargetMode="External"/><Relationship Id="rId544" Type="http://schemas.openxmlformats.org/officeDocument/2006/relationships/hyperlink" Target="http://data.open.ac.uk/led/lexp/1438444885260" TargetMode="External"/><Relationship Id="rId786" Type="http://schemas.openxmlformats.org/officeDocument/2006/relationships/hyperlink" Target="http://data.open.ac.uk/led/lexp/1448316586529" TargetMode="External"/><Relationship Id="rId309" Type="http://schemas.openxmlformats.org/officeDocument/2006/relationships/hyperlink" Target="http://data.open.ac.uk/led/lexp/1432983083129" TargetMode="External"/><Relationship Id="rId308" Type="http://schemas.openxmlformats.org/officeDocument/2006/relationships/hyperlink" Target="http://data.open.ac.uk/led/lexp/1517844653122" TargetMode="External"/><Relationship Id="rId307" Type="http://schemas.openxmlformats.org/officeDocument/2006/relationships/hyperlink" Target="http://data.open.ac.uk/led/lexp/1515702852928" TargetMode="External"/><Relationship Id="rId549" Type="http://schemas.openxmlformats.org/officeDocument/2006/relationships/hyperlink" Target="http://data.open.ac.uk/led/lexp/1469629562192" TargetMode="External"/><Relationship Id="rId306" Type="http://schemas.openxmlformats.org/officeDocument/2006/relationships/hyperlink" Target="http://data.open.ac.uk/led/lexp/1437732462096" TargetMode="External"/><Relationship Id="rId548" Type="http://schemas.openxmlformats.org/officeDocument/2006/relationships/hyperlink" Target="http://data.open.ac.uk/led/lexp/1452342667168" TargetMode="External"/><Relationship Id="rId781" Type="http://schemas.openxmlformats.org/officeDocument/2006/relationships/hyperlink" Target="http://data.open.ac.uk/led/lexp/1438247270881" TargetMode="External"/><Relationship Id="rId780" Type="http://schemas.openxmlformats.org/officeDocument/2006/relationships/hyperlink" Target="http://data.open.ac.uk/led/lexp/1435612133298" TargetMode="External"/><Relationship Id="rId301" Type="http://schemas.openxmlformats.org/officeDocument/2006/relationships/hyperlink" Target="http://data.open.ac.uk/led/lexp/1450214856877" TargetMode="External"/><Relationship Id="rId543" Type="http://schemas.openxmlformats.org/officeDocument/2006/relationships/hyperlink" Target="http://data.open.ac.uk/led/lexp/1450207819934" TargetMode="External"/><Relationship Id="rId785" Type="http://schemas.openxmlformats.org/officeDocument/2006/relationships/hyperlink" Target="http://data.open.ac.uk/led/lexp/1438685164472" TargetMode="External"/><Relationship Id="rId300" Type="http://schemas.openxmlformats.org/officeDocument/2006/relationships/hyperlink" Target="http://data.open.ac.uk/led/lexp/1448359079273" TargetMode="External"/><Relationship Id="rId542" Type="http://schemas.openxmlformats.org/officeDocument/2006/relationships/hyperlink" Target="http://data.open.ac.uk/led/lexp/1444161608841" TargetMode="External"/><Relationship Id="rId784" Type="http://schemas.openxmlformats.org/officeDocument/2006/relationships/hyperlink" Target="http://data.open.ac.uk/led/lexp/1437842663182" TargetMode="External"/><Relationship Id="rId541" Type="http://schemas.openxmlformats.org/officeDocument/2006/relationships/hyperlink" Target="http://data.open.ac.uk/led/lexp/1518782960838" TargetMode="External"/><Relationship Id="rId783" Type="http://schemas.openxmlformats.org/officeDocument/2006/relationships/hyperlink" Target="http://data.open.ac.uk/led/lexp/1461682939139" TargetMode="External"/><Relationship Id="rId540" Type="http://schemas.openxmlformats.org/officeDocument/2006/relationships/hyperlink" Target="http://data.open.ac.uk/led/lexp/1437823700026" TargetMode="External"/><Relationship Id="rId782" Type="http://schemas.openxmlformats.org/officeDocument/2006/relationships/hyperlink" Target="http://data.open.ac.uk/led/lexp/1432373242151" TargetMode="External"/><Relationship Id="rId536" Type="http://schemas.openxmlformats.org/officeDocument/2006/relationships/hyperlink" Target="http://data.open.ac.uk/led/lexp/1448313123004" TargetMode="External"/><Relationship Id="rId778" Type="http://schemas.openxmlformats.org/officeDocument/2006/relationships/hyperlink" Target="http://data.open.ac.uk/led/lexp/1558352937464" TargetMode="External"/><Relationship Id="rId535" Type="http://schemas.openxmlformats.org/officeDocument/2006/relationships/hyperlink" Target="http://data.open.ac.uk/led/lexp/1438608430250" TargetMode="External"/><Relationship Id="rId777" Type="http://schemas.openxmlformats.org/officeDocument/2006/relationships/hyperlink" Target="http://data.open.ac.uk/led/lexp/1450274247305" TargetMode="External"/><Relationship Id="rId534" Type="http://schemas.openxmlformats.org/officeDocument/2006/relationships/hyperlink" Target="http://data.open.ac.uk/led/lexp/1451833927092" TargetMode="External"/><Relationship Id="rId776" Type="http://schemas.openxmlformats.org/officeDocument/2006/relationships/hyperlink" Target="http://data.open.ac.uk/led/lexp/1450197272502" TargetMode="External"/><Relationship Id="rId533" Type="http://schemas.openxmlformats.org/officeDocument/2006/relationships/hyperlink" Target="http://data.open.ac.uk/led/lexp/1473710551011" TargetMode="External"/><Relationship Id="rId775" Type="http://schemas.openxmlformats.org/officeDocument/2006/relationships/hyperlink" Target="http://data.open.ac.uk/led/lexp/1451834982684" TargetMode="External"/><Relationship Id="rId539" Type="http://schemas.openxmlformats.org/officeDocument/2006/relationships/hyperlink" Target="http://data.open.ac.uk/led/lexp/1434793523871" TargetMode="External"/><Relationship Id="rId538" Type="http://schemas.openxmlformats.org/officeDocument/2006/relationships/hyperlink" Target="http://data.open.ac.uk/led/lexp/1452337711338" TargetMode="External"/><Relationship Id="rId537" Type="http://schemas.openxmlformats.org/officeDocument/2006/relationships/hyperlink" Target="http://data.open.ac.uk/led/lexp/1452638022184" TargetMode="External"/><Relationship Id="rId779" Type="http://schemas.openxmlformats.org/officeDocument/2006/relationships/hyperlink" Target="http://data.open.ac.uk/led/lexp/1437988651932" TargetMode="External"/><Relationship Id="rId770" Type="http://schemas.openxmlformats.org/officeDocument/2006/relationships/hyperlink" Target="http://data.open.ac.uk/led/lexp/1517908117347" TargetMode="External"/><Relationship Id="rId532" Type="http://schemas.openxmlformats.org/officeDocument/2006/relationships/hyperlink" Target="http://data.open.ac.uk/led/lexp/1435439989654" TargetMode="External"/><Relationship Id="rId774" Type="http://schemas.openxmlformats.org/officeDocument/2006/relationships/hyperlink" Target="http://data.open.ac.uk/led/lexp/1449478274965" TargetMode="External"/><Relationship Id="rId531" Type="http://schemas.openxmlformats.org/officeDocument/2006/relationships/hyperlink" Target="http://data.open.ac.uk/led/lexp/1434796931087" TargetMode="External"/><Relationship Id="rId773" Type="http://schemas.openxmlformats.org/officeDocument/2006/relationships/hyperlink" Target="http://data.open.ac.uk/led/lexp/1452082825689" TargetMode="External"/><Relationship Id="rId530" Type="http://schemas.openxmlformats.org/officeDocument/2006/relationships/hyperlink" Target="http://data.open.ac.uk/led/lexp/1434800483036" TargetMode="External"/><Relationship Id="rId772" Type="http://schemas.openxmlformats.org/officeDocument/2006/relationships/hyperlink" Target="http://data.open.ac.uk/led/lexp/1448357702814" TargetMode="External"/><Relationship Id="rId771" Type="http://schemas.openxmlformats.org/officeDocument/2006/relationships/hyperlink" Target="http://data.open.ac.uk/led/lexp/1433945614042" TargetMode="External"/><Relationship Id="rId327" Type="http://schemas.openxmlformats.org/officeDocument/2006/relationships/hyperlink" Target="http://data.open.ac.uk/led/lexp/1516535049389" TargetMode="External"/><Relationship Id="rId569" Type="http://schemas.openxmlformats.org/officeDocument/2006/relationships/hyperlink" Target="http://data.open.ac.uk/led/lexp/1448922458482" TargetMode="External"/><Relationship Id="rId326" Type="http://schemas.openxmlformats.org/officeDocument/2006/relationships/hyperlink" Target="http://data.open.ac.uk/led/lexp/1435610517108" TargetMode="External"/><Relationship Id="rId568" Type="http://schemas.openxmlformats.org/officeDocument/2006/relationships/hyperlink" Target="http://data.open.ac.uk/led/lexp/1450211094623" TargetMode="External"/><Relationship Id="rId325" Type="http://schemas.openxmlformats.org/officeDocument/2006/relationships/hyperlink" Target="http://data.open.ac.uk/led/lexp/1448357582358" TargetMode="External"/><Relationship Id="rId567" Type="http://schemas.openxmlformats.org/officeDocument/2006/relationships/hyperlink" Target="http://data.open.ac.uk/led/lexp/1437670019221" TargetMode="External"/><Relationship Id="rId324" Type="http://schemas.openxmlformats.org/officeDocument/2006/relationships/hyperlink" Target="http://data.open.ac.uk/led/lexp/1450278260874" TargetMode="External"/><Relationship Id="rId566" Type="http://schemas.openxmlformats.org/officeDocument/2006/relationships/hyperlink" Target="http://data.open.ac.uk/led/lexp/1433772450025" TargetMode="External"/><Relationship Id="rId329" Type="http://schemas.openxmlformats.org/officeDocument/2006/relationships/hyperlink" Target="http://data.open.ac.uk/led/lexp/1448360140810" TargetMode="External"/><Relationship Id="rId328" Type="http://schemas.openxmlformats.org/officeDocument/2006/relationships/hyperlink" Target="http://data.open.ac.uk/led/lexp/1433078051151" TargetMode="External"/><Relationship Id="rId561" Type="http://schemas.openxmlformats.org/officeDocument/2006/relationships/hyperlink" Target="http://data.open.ac.uk/led/lexp/1438616740544" TargetMode="External"/><Relationship Id="rId560" Type="http://schemas.openxmlformats.org/officeDocument/2006/relationships/hyperlink" Target="http://data.open.ac.uk/led/lexp/1438678160825" TargetMode="External"/><Relationship Id="rId323" Type="http://schemas.openxmlformats.org/officeDocument/2006/relationships/hyperlink" Target="http://data.open.ac.uk/led/lexp/1433771145225" TargetMode="External"/><Relationship Id="rId565" Type="http://schemas.openxmlformats.org/officeDocument/2006/relationships/hyperlink" Target="http://data.open.ac.uk/led/lexp/1462037372440" TargetMode="External"/><Relationship Id="rId322" Type="http://schemas.openxmlformats.org/officeDocument/2006/relationships/hyperlink" Target="http://data.open.ac.uk/led/lexp/1448314192885" TargetMode="External"/><Relationship Id="rId564" Type="http://schemas.openxmlformats.org/officeDocument/2006/relationships/hyperlink" Target="http://data.open.ac.uk/led/lexp/1448314861876" TargetMode="External"/><Relationship Id="rId321" Type="http://schemas.openxmlformats.org/officeDocument/2006/relationships/hyperlink" Target="http://data.open.ac.uk/led/lexp/1450210289855" TargetMode="External"/><Relationship Id="rId563" Type="http://schemas.openxmlformats.org/officeDocument/2006/relationships/hyperlink" Target="http://data.open.ac.uk/led/lexp/1452341681764" TargetMode="External"/><Relationship Id="rId320" Type="http://schemas.openxmlformats.org/officeDocument/2006/relationships/hyperlink" Target="http://data.open.ac.uk/led/lexp/1450194570552" TargetMode="External"/><Relationship Id="rId562" Type="http://schemas.openxmlformats.org/officeDocument/2006/relationships/hyperlink" Target="http://data.open.ac.uk/led/lexp/1445079989417" TargetMode="External"/><Relationship Id="rId316" Type="http://schemas.openxmlformats.org/officeDocument/2006/relationships/hyperlink" Target="http://data.open.ac.uk/led/lexp/1449606753172" TargetMode="External"/><Relationship Id="rId558" Type="http://schemas.openxmlformats.org/officeDocument/2006/relationships/hyperlink" Target="http://data.open.ac.uk/led/lexp/1438161059126" TargetMode="External"/><Relationship Id="rId315" Type="http://schemas.openxmlformats.org/officeDocument/2006/relationships/hyperlink" Target="http://data.open.ac.uk/led/lexp/1433762959776" TargetMode="External"/><Relationship Id="rId557" Type="http://schemas.openxmlformats.org/officeDocument/2006/relationships/hyperlink" Target="http://data.open.ac.uk/led/lexp/1452338334003" TargetMode="External"/><Relationship Id="rId799" Type="http://schemas.openxmlformats.org/officeDocument/2006/relationships/hyperlink" Target="http://data.open.ac.uk/led/lexp/1438783041826" TargetMode="External"/><Relationship Id="rId314" Type="http://schemas.openxmlformats.org/officeDocument/2006/relationships/hyperlink" Target="http://data.open.ac.uk/led/lexp/1452187482526" TargetMode="External"/><Relationship Id="rId556" Type="http://schemas.openxmlformats.org/officeDocument/2006/relationships/hyperlink" Target="http://data.open.ac.uk/led/lexp/1468766647989" TargetMode="External"/><Relationship Id="rId798" Type="http://schemas.openxmlformats.org/officeDocument/2006/relationships/hyperlink" Target="http://data.open.ac.uk/led/lexp/1450276878994" TargetMode="External"/><Relationship Id="rId313" Type="http://schemas.openxmlformats.org/officeDocument/2006/relationships/hyperlink" Target="http://data.open.ac.uk/led/lexp/1438616254874" TargetMode="External"/><Relationship Id="rId555" Type="http://schemas.openxmlformats.org/officeDocument/2006/relationships/hyperlink" Target="http://data.open.ac.uk/led/lexp/1517907835196" TargetMode="External"/><Relationship Id="rId797" Type="http://schemas.openxmlformats.org/officeDocument/2006/relationships/hyperlink" Target="http://data.open.ac.uk/led/lexp/1451934856863" TargetMode="External"/><Relationship Id="rId319" Type="http://schemas.openxmlformats.org/officeDocument/2006/relationships/hyperlink" Target="http://data.open.ac.uk/led/lexp/1438438056880" TargetMode="External"/><Relationship Id="rId318" Type="http://schemas.openxmlformats.org/officeDocument/2006/relationships/hyperlink" Target="http://data.open.ac.uk/led/lexp/1452171223279" TargetMode="External"/><Relationship Id="rId317" Type="http://schemas.openxmlformats.org/officeDocument/2006/relationships/hyperlink" Target="http://data.open.ac.uk/led/lexp/1452266016739" TargetMode="External"/><Relationship Id="rId559" Type="http://schemas.openxmlformats.org/officeDocument/2006/relationships/hyperlink" Target="http://data.open.ac.uk/led/lexp/1450195763304" TargetMode="External"/><Relationship Id="rId550" Type="http://schemas.openxmlformats.org/officeDocument/2006/relationships/hyperlink" Target="http://data.open.ac.uk/led/lexp/1450284116337" TargetMode="External"/><Relationship Id="rId792" Type="http://schemas.openxmlformats.org/officeDocument/2006/relationships/hyperlink" Target="http://data.open.ac.uk/led/lexp/1438164083045" TargetMode="External"/><Relationship Id="rId791" Type="http://schemas.openxmlformats.org/officeDocument/2006/relationships/hyperlink" Target="http://data.open.ac.uk/led/lexp/1450023650118" TargetMode="External"/><Relationship Id="rId790" Type="http://schemas.openxmlformats.org/officeDocument/2006/relationships/hyperlink" Target="http://data.open.ac.uk/led/lexp/1434464242611" TargetMode="External"/><Relationship Id="rId312" Type="http://schemas.openxmlformats.org/officeDocument/2006/relationships/hyperlink" Target="http://data.open.ac.uk/led/lexp/1450873256891" TargetMode="External"/><Relationship Id="rId554" Type="http://schemas.openxmlformats.org/officeDocument/2006/relationships/hyperlink" Target="http://data.open.ac.uk/led/lexp/1438000608332" TargetMode="External"/><Relationship Id="rId796" Type="http://schemas.openxmlformats.org/officeDocument/2006/relationships/hyperlink" Target="http://data.open.ac.uk/led/lexp/1448314706721" TargetMode="External"/><Relationship Id="rId311" Type="http://schemas.openxmlformats.org/officeDocument/2006/relationships/hyperlink" Target="http://data.open.ac.uk/led/lexp/1448660677535" TargetMode="External"/><Relationship Id="rId553" Type="http://schemas.openxmlformats.org/officeDocument/2006/relationships/hyperlink" Target="http://data.open.ac.uk/led/lexp/1438598288957" TargetMode="External"/><Relationship Id="rId795" Type="http://schemas.openxmlformats.org/officeDocument/2006/relationships/hyperlink" Target="http://data.open.ac.uk/led/lexp/1448315841759" TargetMode="External"/><Relationship Id="rId310" Type="http://schemas.openxmlformats.org/officeDocument/2006/relationships/hyperlink" Target="http://data.open.ac.uk/led/lexp/1448394918930" TargetMode="External"/><Relationship Id="rId552" Type="http://schemas.openxmlformats.org/officeDocument/2006/relationships/hyperlink" Target="http://data.open.ac.uk/led/lexp/1437994269353" TargetMode="External"/><Relationship Id="rId794" Type="http://schemas.openxmlformats.org/officeDocument/2006/relationships/hyperlink" Target="http://data.open.ac.uk/led/lexp/1437819193404" TargetMode="External"/><Relationship Id="rId551" Type="http://schemas.openxmlformats.org/officeDocument/2006/relationships/hyperlink" Target="http://data.open.ac.uk/led/lexp/1438682217043" TargetMode="External"/><Relationship Id="rId793" Type="http://schemas.openxmlformats.org/officeDocument/2006/relationships/hyperlink" Target="http://data.open.ac.uk/led/lexp/1448358538400" TargetMode="External"/><Relationship Id="rId297" Type="http://schemas.openxmlformats.org/officeDocument/2006/relationships/hyperlink" Target="http://data.open.ac.uk/led/lexp/1434026824789" TargetMode="External"/><Relationship Id="rId296" Type="http://schemas.openxmlformats.org/officeDocument/2006/relationships/hyperlink" Target="http://data.open.ac.uk/led/lexp/1438764333941" TargetMode="External"/><Relationship Id="rId295" Type="http://schemas.openxmlformats.org/officeDocument/2006/relationships/hyperlink" Target="http://data.open.ac.uk/led/lexp/1433941856396" TargetMode="External"/><Relationship Id="rId294" Type="http://schemas.openxmlformats.org/officeDocument/2006/relationships/hyperlink" Target="http://data.open.ac.uk/led/lexp/1509032635083" TargetMode="External"/><Relationship Id="rId299" Type="http://schemas.openxmlformats.org/officeDocument/2006/relationships/hyperlink" Target="http://data.open.ac.uk/led/lexp/1438535069627" TargetMode="External"/><Relationship Id="rId298" Type="http://schemas.openxmlformats.org/officeDocument/2006/relationships/hyperlink" Target="http://data.open.ac.uk/led/lexp/1558350698146" TargetMode="External"/><Relationship Id="rId271" Type="http://schemas.openxmlformats.org/officeDocument/2006/relationships/hyperlink" Target="http://data.open.ac.uk/led/lexp/1440604845357" TargetMode="External"/><Relationship Id="rId270" Type="http://schemas.openxmlformats.org/officeDocument/2006/relationships/hyperlink" Target="http://data.open.ac.uk/led/lexp/1434012780916" TargetMode="External"/><Relationship Id="rId269" Type="http://schemas.openxmlformats.org/officeDocument/2006/relationships/hyperlink" Target="http://data.open.ac.uk/led/lexp/1450268185046" TargetMode="External"/><Relationship Id="rId264" Type="http://schemas.openxmlformats.org/officeDocument/2006/relationships/hyperlink" Target="http://data.open.ac.uk/led/lexp/1518783443103" TargetMode="External"/><Relationship Id="rId263" Type="http://schemas.openxmlformats.org/officeDocument/2006/relationships/hyperlink" Target="http://data.open.ac.uk/led/lexp/1461673383317" TargetMode="External"/><Relationship Id="rId262" Type="http://schemas.openxmlformats.org/officeDocument/2006/relationships/hyperlink" Target="http://data.open.ac.uk/led/lexp/1517909298102" TargetMode="External"/><Relationship Id="rId261" Type="http://schemas.openxmlformats.org/officeDocument/2006/relationships/hyperlink" Target="http://data.open.ac.uk/led/lexp/1448323254416" TargetMode="External"/><Relationship Id="rId268" Type="http://schemas.openxmlformats.org/officeDocument/2006/relationships/hyperlink" Target="http://data.open.ac.uk/led/lexp/1438678872682" TargetMode="External"/><Relationship Id="rId267" Type="http://schemas.openxmlformats.org/officeDocument/2006/relationships/hyperlink" Target="http://data.open.ac.uk/led/lexp/1450281669613" TargetMode="External"/><Relationship Id="rId266" Type="http://schemas.openxmlformats.org/officeDocument/2006/relationships/hyperlink" Target="http://data.open.ac.uk/led/lexp/1452272647131" TargetMode="External"/><Relationship Id="rId265" Type="http://schemas.openxmlformats.org/officeDocument/2006/relationships/hyperlink" Target="http://data.open.ac.uk/led/lexp/1433764198465" TargetMode="External"/><Relationship Id="rId260" Type="http://schemas.openxmlformats.org/officeDocument/2006/relationships/hyperlink" Target="http://data.open.ac.uk/led/lexp/1438426336365" TargetMode="External"/><Relationship Id="rId259" Type="http://schemas.openxmlformats.org/officeDocument/2006/relationships/hyperlink" Target="http://data.open.ac.uk/led/lexp/1448659731374" TargetMode="External"/><Relationship Id="rId258" Type="http://schemas.openxmlformats.org/officeDocument/2006/relationships/hyperlink" Target="http://data.open.ac.uk/led/lexp/1433771880551" TargetMode="External"/><Relationship Id="rId253" Type="http://schemas.openxmlformats.org/officeDocument/2006/relationships/hyperlink" Target="http://data.open.ac.uk/led/lexp/1435440249737" TargetMode="External"/><Relationship Id="rId495" Type="http://schemas.openxmlformats.org/officeDocument/2006/relationships/hyperlink" Target="http://data.open.ac.uk/led/lexp/1438596889671" TargetMode="External"/><Relationship Id="rId252" Type="http://schemas.openxmlformats.org/officeDocument/2006/relationships/hyperlink" Target="http://data.open.ac.uk/led/lexp/1450350675404" TargetMode="External"/><Relationship Id="rId494" Type="http://schemas.openxmlformats.org/officeDocument/2006/relationships/hyperlink" Target="http://data.open.ac.uk/led/lexp/1535625875718" TargetMode="External"/><Relationship Id="rId251" Type="http://schemas.openxmlformats.org/officeDocument/2006/relationships/hyperlink" Target="http://data.open.ac.uk/led/lexp/1448366290289" TargetMode="External"/><Relationship Id="rId493" Type="http://schemas.openxmlformats.org/officeDocument/2006/relationships/hyperlink" Target="http://data.open.ac.uk/led/lexp/1438162931556" TargetMode="External"/><Relationship Id="rId250" Type="http://schemas.openxmlformats.org/officeDocument/2006/relationships/hyperlink" Target="http://data.open.ac.uk/led/lexp/1449480291305" TargetMode="External"/><Relationship Id="rId492" Type="http://schemas.openxmlformats.org/officeDocument/2006/relationships/hyperlink" Target="http://data.open.ac.uk/led/lexp/1447278819749" TargetMode="External"/><Relationship Id="rId257" Type="http://schemas.openxmlformats.org/officeDocument/2006/relationships/hyperlink" Target="http://data.open.ac.uk/led/lexp/1450212524850" TargetMode="External"/><Relationship Id="rId499" Type="http://schemas.openxmlformats.org/officeDocument/2006/relationships/hyperlink" Target="http://data.open.ac.uk/led/lexp/1435440672732" TargetMode="External"/><Relationship Id="rId256" Type="http://schemas.openxmlformats.org/officeDocument/2006/relationships/hyperlink" Target="http://data.open.ac.uk/led/lexp/1448311811907" TargetMode="External"/><Relationship Id="rId498" Type="http://schemas.openxmlformats.org/officeDocument/2006/relationships/hyperlink" Target="http://data.open.ac.uk/led/lexp/1448358806100" TargetMode="External"/><Relationship Id="rId255" Type="http://schemas.openxmlformats.org/officeDocument/2006/relationships/hyperlink" Target="http://data.open.ac.uk/led/lexp/1448277582432" TargetMode="External"/><Relationship Id="rId497" Type="http://schemas.openxmlformats.org/officeDocument/2006/relationships/hyperlink" Target="http://data.open.ac.uk/led/lexp/1518780407450" TargetMode="External"/><Relationship Id="rId254" Type="http://schemas.openxmlformats.org/officeDocument/2006/relationships/hyperlink" Target="http://data.open.ac.uk/led/lexp/1438614360025" TargetMode="External"/><Relationship Id="rId496" Type="http://schemas.openxmlformats.org/officeDocument/2006/relationships/hyperlink" Target="http://data.open.ac.uk/led/lexp/1468600325848" TargetMode="External"/><Relationship Id="rId293" Type="http://schemas.openxmlformats.org/officeDocument/2006/relationships/hyperlink" Target="http://data.open.ac.uk/led/lexp/1452275307815" TargetMode="External"/><Relationship Id="rId292" Type="http://schemas.openxmlformats.org/officeDocument/2006/relationships/hyperlink" Target="http://data.open.ac.uk/led/lexp/1437989518903" TargetMode="External"/><Relationship Id="rId291" Type="http://schemas.openxmlformats.org/officeDocument/2006/relationships/hyperlink" Target="http://data.open.ac.uk/led/lexp/1516531744679" TargetMode="External"/><Relationship Id="rId290" Type="http://schemas.openxmlformats.org/officeDocument/2006/relationships/hyperlink" Target="http://data.open.ac.uk/led/lexp/1434028824314" TargetMode="External"/><Relationship Id="rId286" Type="http://schemas.openxmlformats.org/officeDocument/2006/relationships/hyperlink" Target="http://data.open.ac.uk/led/lexp/1450350993349" TargetMode="External"/><Relationship Id="rId285" Type="http://schemas.openxmlformats.org/officeDocument/2006/relationships/hyperlink" Target="http://data.open.ac.uk/led/lexp/1469197901877" TargetMode="External"/><Relationship Id="rId284" Type="http://schemas.openxmlformats.org/officeDocument/2006/relationships/hyperlink" Target="http://data.open.ac.uk/led/lexp/1434378434498" TargetMode="External"/><Relationship Id="rId283" Type="http://schemas.openxmlformats.org/officeDocument/2006/relationships/hyperlink" Target="http://data.open.ac.uk/led/lexp/1450213702221" TargetMode="External"/><Relationship Id="rId289" Type="http://schemas.openxmlformats.org/officeDocument/2006/relationships/hyperlink" Target="http://data.open.ac.uk/led/lexp/1448281491382" TargetMode="External"/><Relationship Id="rId288" Type="http://schemas.openxmlformats.org/officeDocument/2006/relationships/hyperlink" Target="http://data.open.ac.uk/led/lexp/1438680995516" TargetMode="External"/><Relationship Id="rId287" Type="http://schemas.openxmlformats.org/officeDocument/2006/relationships/hyperlink" Target="http://data.open.ac.uk/led/lexp/1469630878700" TargetMode="External"/><Relationship Id="rId282" Type="http://schemas.openxmlformats.org/officeDocument/2006/relationships/hyperlink" Target="http://data.open.ac.uk/led/lexp/1518779054514" TargetMode="External"/><Relationship Id="rId281" Type="http://schemas.openxmlformats.org/officeDocument/2006/relationships/hyperlink" Target="http://data.open.ac.uk/led/lexp/1438596375620" TargetMode="External"/><Relationship Id="rId280" Type="http://schemas.openxmlformats.org/officeDocument/2006/relationships/hyperlink" Target="http://data.open.ac.uk/led/lexp/1448366107348" TargetMode="External"/><Relationship Id="rId275" Type="http://schemas.openxmlformats.org/officeDocument/2006/relationships/hyperlink" Target="http://data.open.ac.uk/led/lexp/1438594174047" TargetMode="External"/><Relationship Id="rId274" Type="http://schemas.openxmlformats.org/officeDocument/2006/relationships/hyperlink" Target="http://data.open.ac.uk/led/lexp/1450274641828" TargetMode="External"/><Relationship Id="rId273" Type="http://schemas.openxmlformats.org/officeDocument/2006/relationships/hyperlink" Target="http://data.open.ac.uk/led/lexp/1438527042090" TargetMode="External"/><Relationship Id="rId272" Type="http://schemas.openxmlformats.org/officeDocument/2006/relationships/hyperlink" Target="http://data.open.ac.uk/led/lexp/1448322095209" TargetMode="External"/><Relationship Id="rId279" Type="http://schemas.openxmlformats.org/officeDocument/2006/relationships/hyperlink" Target="http://data.open.ac.uk/led/lexp/1448274783410" TargetMode="External"/><Relationship Id="rId278" Type="http://schemas.openxmlformats.org/officeDocument/2006/relationships/hyperlink" Target="http://data.open.ac.uk/led/lexp/1448287490368" TargetMode="External"/><Relationship Id="rId277" Type="http://schemas.openxmlformats.org/officeDocument/2006/relationships/hyperlink" Target="http://data.open.ac.uk/led/lexp/1448922776454" TargetMode="External"/><Relationship Id="rId276" Type="http://schemas.openxmlformats.org/officeDocument/2006/relationships/hyperlink" Target="http://data.open.ac.uk/led/lexp/1451833401859" TargetMode="External"/><Relationship Id="rId629" Type="http://schemas.openxmlformats.org/officeDocument/2006/relationships/hyperlink" Target="http://data.open.ac.uk/led/lexp/1435611791742" TargetMode="External"/><Relationship Id="rId624" Type="http://schemas.openxmlformats.org/officeDocument/2006/relationships/hyperlink" Target="http://data.open.ac.uk/led/lexp/1438006506960" TargetMode="External"/><Relationship Id="rId866" Type="http://schemas.openxmlformats.org/officeDocument/2006/relationships/hyperlink" Target="http://data.open.ac.uk/led/lexp/1438600198307" TargetMode="External"/><Relationship Id="rId623" Type="http://schemas.openxmlformats.org/officeDocument/2006/relationships/hyperlink" Target="http://data.open.ac.uk/led/lexp/1438530429201" TargetMode="External"/><Relationship Id="rId865" Type="http://schemas.openxmlformats.org/officeDocument/2006/relationships/hyperlink" Target="http://data.open.ac.uk/led/lexp/1438686868625" TargetMode="External"/><Relationship Id="rId622" Type="http://schemas.openxmlformats.org/officeDocument/2006/relationships/hyperlink" Target="http://data.open.ac.uk/led/lexp/1516534707524" TargetMode="External"/><Relationship Id="rId864" Type="http://schemas.openxmlformats.org/officeDocument/2006/relationships/hyperlink" Target="http://data.open.ac.uk/led/lexp/1438249161833" TargetMode="External"/><Relationship Id="rId621" Type="http://schemas.openxmlformats.org/officeDocument/2006/relationships/hyperlink" Target="http://data.open.ac.uk/led/lexp/1449607148586" TargetMode="External"/><Relationship Id="rId863" Type="http://schemas.openxmlformats.org/officeDocument/2006/relationships/hyperlink" Target="http://data.open.ac.uk/led/lexp/1448315012079" TargetMode="External"/><Relationship Id="rId628" Type="http://schemas.openxmlformats.org/officeDocument/2006/relationships/hyperlink" Target="http://data.open.ac.uk/led/lexp/1450194991609" TargetMode="External"/><Relationship Id="rId627" Type="http://schemas.openxmlformats.org/officeDocument/2006/relationships/hyperlink" Target="http://data.open.ac.uk/led/lexp/1448921716519" TargetMode="External"/><Relationship Id="rId869" Type="http://schemas.openxmlformats.org/officeDocument/2006/relationships/hyperlink" Target="http://data.open.ac.uk/led/lexp/1433775179776" TargetMode="External"/><Relationship Id="rId626" Type="http://schemas.openxmlformats.org/officeDocument/2006/relationships/hyperlink" Target="http://data.open.ac.uk/led/lexp/1468166711353" TargetMode="External"/><Relationship Id="rId868" Type="http://schemas.openxmlformats.org/officeDocument/2006/relationships/hyperlink" Target="http://data.open.ac.uk/led/lexp/1438770629803" TargetMode="External"/><Relationship Id="rId625" Type="http://schemas.openxmlformats.org/officeDocument/2006/relationships/hyperlink" Target="http://data.open.ac.uk/led/lexp/1452184783951" TargetMode="External"/><Relationship Id="rId867" Type="http://schemas.openxmlformats.org/officeDocument/2006/relationships/hyperlink" Target="http://data.open.ac.uk/led/lexp/1453049225205" TargetMode="External"/><Relationship Id="rId620" Type="http://schemas.openxmlformats.org/officeDocument/2006/relationships/hyperlink" Target="http://data.open.ac.uk/led/lexp/1448039533036" TargetMode="External"/><Relationship Id="rId862" Type="http://schemas.openxmlformats.org/officeDocument/2006/relationships/hyperlink" Target="http://data.open.ac.uk/led/lexp/1438437740936" TargetMode="External"/><Relationship Id="rId861" Type="http://schemas.openxmlformats.org/officeDocument/2006/relationships/hyperlink" Target="http://data.open.ac.uk/led/lexp/1450209205450" TargetMode="External"/><Relationship Id="rId860" Type="http://schemas.openxmlformats.org/officeDocument/2006/relationships/hyperlink" Target="http://data.open.ac.uk/led/lexp/1434022483165" TargetMode="External"/><Relationship Id="rId619" Type="http://schemas.openxmlformats.org/officeDocument/2006/relationships/hyperlink" Target="http://data.open.ac.uk/led/lexp/1452196853462" TargetMode="External"/><Relationship Id="rId618" Type="http://schemas.openxmlformats.org/officeDocument/2006/relationships/hyperlink" Target="http://data.open.ac.uk/led/lexp/1447280734735" TargetMode="External"/><Relationship Id="rId613" Type="http://schemas.openxmlformats.org/officeDocument/2006/relationships/hyperlink" Target="http://data.open.ac.uk/led/lexp/1433881485361" TargetMode="External"/><Relationship Id="rId855" Type="http://schemas.openxmlformats.org/officeDocument/2006/relationships/hyperlink" Target="http://data.open.ac.uk/led/lexp/1448358276684" TargetMode="External"/><Relationship Id="rId612" Type="http://schemas.openxmlformats.org/officeDocument/2006/relationships/hyperlink" Target="http://data.open.ac.uk/led/lexp/1438261222496" TargetMode="External"/><Relationship Id="rId854" Type="http://schemas.openxmlformats.org/officeDocument/2006/relationships/hyperlink" Target="http://data.open.ac.uk/led/lexp/1452079882689" TargetMode="External"/><Relationship Id="rId611" Type="http://schemas.openxmlformats.org/officeDocument/2006/relationships/hyperlink" Target="http://data.open.ac.uk/led/lexp/1435609722833" TargetMode="External"/><Relationship Id="rId853" Type="http://schemas.openxmlformats.org/officeDocument/2006/relationships/hyperlink" Target="http://data.open.ac.uk/led/lexp/1448282044001" TargetMode="External"/><Relationship Id="rId610" Type="http://schemas.openxmlformats.org/officeDocument/2006/relationships/hyperlink" Target="http://data.open.ac.uk/led/lexp/1450269524213" TargetMode="External"/><Relationship Id="rId852" Type="http://schemas.openxmlformats.org/officeDocument/2006/relationships/hyperlink" Target="http://data.open.ac.uk/led/lexp/1433076700181" TargetMode="External"/><Relationship Id="rId617" Type="http://schemas.openxmlformats.org/officeDocument/2006/relationships/hyperlink" Target="http://data.open.ac.uk/led/lexp/1438613292607" TargetMode="External"/><Relationship Id="rId859" Type="http://schemas.openxmlformats.org/officeDocument/2006/relationships/hyperlink" Target="http://data.open.ac.uk/led/lexp/1438778151735" TargetMode="External"/><Relationship Id="rId616" Type="http://schemas.openxmlformats.org/officeDocument/2006/relationships/hyperlink" Target="http://data.open.ac.uk/led/lexp/1438250592994" TargetMode="External"/><Relationship Id="rId858" Type="http://schemas.openxmlformats.org/officeDocument/2006/relationships/hyperlink" Target="http://data.open.ac.uk/led/lexp/1448658736891" TargetMode="External"/><Relationship Id="rId615" Type="http://schemas.openxmlformats.org/officeDocument/2006/relationships/hyperlink" Target="http://data.open.ac.uk/led/lexp/1448322273366" TargetMode="External"/><Relationship Id="rId857" Type="http://schemas.openxmlformats.org/officeDocument/2006/relationships/hyperlink" Target="http://data.open.ac.uk/led/lexp/1438781011456" TargetMode="External"/><Relationship Id="rId614" Type="http://schemas.openxmlformats.org/officeDocument/2006/relationships/hyperlink" Target="http://data.open.ac.uk/led/lexp/1468597691014" TargetMode="External"/><Relationship Id="rId856" Type="http://schemas.openxmlformats.org/officeDocument/2006/relationships/hyperlink" Target="http://data.open.ac.uk/led/lexp/1448275023016" TargetMode="External"/><Relationship Id="rId851" Type="http://schemas.openxmlformats.org/officeDocument/2006/relationships/hyperlink" Target="http://data.open.ac.uk/led/lexp/1437737964896" TargetMode="External"/><Relationship Id="rId850" Type="http://schemas.openxmlformats.org/officeDocument/2006/relationships/hyperlink" Target="http://data.open.ac.uk/led/lexp/1452081756291" TargetMode="External"/><Relationship Id="rId409" Type="http://schemas.openxmlformats.org/officeDocument/2006/relationships/hyperlink" Target="http://data.open.ac.uk/led/lexp/1433879030159" TargetMode="External"/><Relationship Id="rId404" Type="http://schemas.openxmlformats.org/officeDocument/2006/relationships/hyperlink" Target="http://data.open.ac.uk/led/lexp/1449565237768" TargetMode="External"/><Relationship Id="rId646" Type="http://schemas.openxmlformats.org/officeDocument/2006/relationships/hyperlink" Target="http://data.open.ac.uk/led/lexp/1448366973491" TargetMode="External"/><Relationship Id="rId403" Type="http://schemas.openxmlformats.org/officeDocument/2006/relationships/hyperlink" Target="http://data.open.ac.uk/led/lexp/1438436621227" TargetMode="External"/><Relationship Id="rId645" Type="http://schemas.openxmlformats.org/officeDocument/2006/relationships/hyperlink" Target="http://data.open.ac.uk/led/lexp/1433281426072" TargetMode="External"/><Relationship Id="rId402" Type="http://schemas.openxmlformats.org/officeDocument/2006/relationships/hyperlink" Target="http://data.open.ac.uk/led/lexp/1448323072174" TargetMode="External"/><Relationship Id="rId644" Type="http://schemas.openxmlformats.org/officeDocument/2006/relationships/hyperlink" Target="http://data.open.ac.uk/led/lexp/1461671237429" TargetMode="External"/><Relationship Id="rId401" Type="http://schemas.openxmlformats.org/officeDocument/2006/relationships/hyperlink" Target="http://data.open.ac.uk/led/lexp/1437844476348" TargetMode="External"/><Relationship Id="rId643" Type="http://schemas.openxmlformats.org/officeDocument/2006/relationships/hyperlink" Target="http://data.open.ac.uk/led/lexp/1438251999106" TargetMode="External"/><Relationship Id="rId408" Type="http://schemas.openxmlformats.org/officeDocument/2006/relationships/hyperlink" Target="http://data.open.ac.uk/led/lexp/1448923016815" TargetMode="External"/><Relationship Id="rId407" Type="http://schemas.openxmlformats.org/officeDocument/2006/relationships/hyperlink" Target="http://data.open.ac.uk/led/lexp/1450281212744" TargetMode="External"/><Relationship Id="rId649" Type="http://schemas.openxmlformats.org/officeDocument/2006/relationships/hyperlink" Target="http://data.open.ac.uk/led/lexp/1448312128598" TargetMode="External"/><Relationship Id="rId406" Type="http://schemas.openxmlformats.org/officeDocument/2006/relationships/hyperlink" Target="http://data.open.ac.uk/led/lexp/1433773514834" TargetMode="External"/><Relationship Id="rId648" Type="http://schemas.openxmlformats.org/officeDocument/2006/relationships/hyperlink" Target="http://data.open.ac.uk/led/lexp/1450717826487" TargetMode="External"/><Relationship Id="rId405" Type="http://schemas.openxmlformats.org/officeDocument/2006/relationships/hyperlink" Target="http://data.open.ac.uk/led/lexp/1433105866297" TargetMode="External"/><Relationship Id="rId647" Type="http://schemas.openxmlformats.org/officeDocument/2006/relationships/hyperlink" Target="http://data.open.ac.uk/led/lexp/1438591711956" TargetMode="External"/><Relationship Id="rId400" Type="http://schemas.openxmlformats.org/officeDocument/2006/relationships/hyperlink" Target="http://data.open.ac.uk/led/lexp/1451903728310" TargetMode="External"/><Relationship Id="rId642" Type="http://schemas.openxmlformats.org/officeDocument/2006/relationships/hyperlink" Target="http://data.open.ac.uk/led/lexp/1438680354534" TargetMode="External"/><Relationship Id="rId641" Type="http://schemas.openxmlformats.org/officeDocument/2006/relationships/hyperlink" Target="http://data.open.ac.uk/led/lexp/1437992801449" TargetMode="External"/><Relationship Id="rId640" Type="http://schemas.openxmlformats.org/officeDocument/2006/relationships/hyperlink" Target="http://data.open.ac.uk/led/lexp/1438251442654" TargetMode="External"/><Relationship Id="rId635" Type="http://schemas.openxmlformats.org/officeDocument/2006/relationships/hyperlink" Target="http://data.open.ac.uk/led/lexp/1434290557673" TargetMode="External"/><Relationship Id="rId877" Type="http://schemas.openxmlformats.org/officeDocument/2006/relationships/hyperlink" Target="http://data.open.ac.uk/led/lexp/1452272961484" TargetMode="External"/><Relationship Id="rId634" Type="http://schemas.openxmlformats.org/officeDocument/2006/relationships/hyperlink" Target="http://data.open.ac.uk/led/lexp/1452339514510" TargetMode="External"/><Relationship Id="rId876" Type="http://schemas.openxmlformats.org/officeDocument/2006/relationships/hyperlink" Target="http://data.open.ac.uk/led/lexp/1438607969604" TargetMode="External"/><Relationship Id="rId633" Type="http://schemas.openxmlformats.org/officeDocument/2006/relationships/hyperlink" Target="http://data.open.ac.uk/led/lexp/1438262649189" TargetMode="External"/><Relationship Id="rId875" Type="http://schemas.openxmlformats.org/officeDocument/2006/relationships/hyperlink" Target="http://data.open.ac.uk/led/lexp/1438520691591" TargetMode="External"/><Relationship Id="rId632" Type="http://schemas.openxmlformats.org/officeDocument/2006/relationships/hyperlink" Target="http://data.open.ac.uk/led/lexp/1448359440819" TargetMode="External"/><Relationship Id="rId874" Type="http://schemas.openxmlformats.org/officeDocument/2006/relationships/hyperlink" Target="http://data.open.ac.uk/led/lexp/1434374574899" TargetMode="External"/><Relationship Id="rId639" Type="http://schemas.openxmlformats.org/officeDocument/2006/relationships/hyperlink" Target="http://data.open.ac.uk/led/lexp/1448287094676" TargetMode="External"/><Relationship Id="rId638" Type="http://schemas.openxmlformats.org/officeDocument/2006/relationships/hyperlink" Target="http://data.open.ac.uk/led/lexp/1433968560221" TargetMode="External"/><Relationship Id="rId637" Type="http://schemas.openxmlformats.org/officeDocument/2006/relationships/hyperlink" Target="http://data.open.ac.uk/led/lexp/1438687348398" TargetMode="External"/><Relationship Id="rId879" Type="http://schemas.openxmlformats.org/officeDocument/2006/relationships/drawing" Target="../drawings/drawing2.xml"/><Relationship Id="rId636" Type="http://schemas.openxmlformats.org/officeDocument/2006/relationships/hyperlink" Target="http://data.open.ac.uk/led/lexp/1433947332250" TargetMode="External"/><Relationship Id="rId878" Type="http://schemas.openxmlformats.org/officeDocument/2006/relationships/hyperlink" Target="http://data.open.ac.uk/led/lexp/1448312968013" TargetMode="External"/><Relationship Id="rId631" Type="http://schemas.openxmlformats.org/officeDocument/2006/relationships/hyperlink" Target="http://data.open.ac.uk/led/lexp/1438436987445" TargetMode="External"/><Relationship Id="rId873" Type="http://schemas.openxmlformats.org/officeDocument/2006/relationships/hyperlink" Target="http://data.open.ac.uk/led/lexp/1448395383674" TargetMode="External"/><Relationship Id="rId630" Type="http://schemas.openxmlformats.org/officeDocument/2006/relationships/hyperlink" Target="http://data.open.ac.uk/led/lexp/1435419511563" TargetMode="External"/><Relationship Id="rId872" Type="http://schemas.openxmlformats.org/officeDocument/2006/relationships/hyperlink" Target="http://data.open.ac.uk/led/lexp/1447707286315" TargetMode="External"/><Relationship Id="rId871" Type="http://schemas.openxmlformats.org/officeDocument/2006/relationships/hyperlink" Target="http://data.open.ac.uk/led/lexp/1440496695301" TargetMode="External"/><Relationship Id="rId870" Type="http://schemas.openxmlformats.org/officeDocument/2006/relationships/hyperlink" Target="http://data.open.ac.uk/led/lexp/1437671604320" TargetMode="External"/><Relationship Id="rId829" Type="http://schemas.openxmlformats.org/officeDocument/2006/relationships/hyperlink" Target="http://data.open.ac.uk/led/lexp/1518783958911" TargetMode="External"/><Relationship Id="rId828" Type="http://schemas.openxmlformats.org/officeDocument/2006/relationships/hyperlink" Target="http://data.open.ac.uk/led/lexp/1438428449081" TargetMode="External"/><Relationship Id="rId827" Type="http://schemas.openxmlformats.org/officeDocument/2006/relationships/hyperlink" Target="http://data.open.ac.uk/led/lexp/1437729348025" TargetMode="External"/><Relationship Id="rId822" Type="http://schemas.openxmlformats.org/officeDocument/2006/relationships/hyperlink" Target="http://data.open.ac.uk/led/lexp/1518780616407" TargetMode="External"/><Relationship Id="rId821" Type="http://schemas.openxmlformats.org/officeDocument/2006/relationships/hyperlink" Target="http://data.open.ac.uk/led/lexp/1448397101672" TargetMode="External"/><Relationship Id="rId820" Type="http://schemas.openxmlformats.org/officeDocument/2006/relationships/hyperlink" Target="http://data.open.ac.uk/led/lexp/1433935895040" TargetMode="External"/><Relationship Id="rId826" Type="http://schemas.openxmlformats.org/officeDocument/2006/relationships/hyperlink" Target="http://data.open.ac.uk/led/lexp/1438780706972" TargetMode="External"/><Relationship Id="rId825" Type="http://schemas.openxmlformats.org/officeDocument/2006/relationships/hyperlink" Target="http://data.open.ac.uk/led/lexp/1437843751491" TargetMode="External"/><Relationship Id="rId824" Type="http://schemas.openxmlformats.org/officeDocument/2006/relationships/hyperlink" Target="http://data.open.ac.uk/led/lexp/1434637315387" TargetMode="External"/><Relationship Id="rId823" Type="http://schemas.openxmlformats.org/officeDocument/2006/relationships/hyperlink" Target="http://data.open.ac.uk/led/lexp/1446674822352" TargetMode="External"/><Relationship Id="rId819" Type="http://schemas.openxmlformats.org/officeDocument/2006/relationships/hyperlink" Target="http://data.open.ac.uk/led/lexp/1437731100795" TargetMode="External"/><Relationship Id="rId818" Type="http://schemas.openxmlformats.org/officeDocument/2006/relationships/hyperlink" Target="http://data.open.ac.uk/led/lexp/1450273943006" TargetMode="External"/><Relationship Id="rId817" Type="http://schemas.openxmlformats.org/officeDocument/2006/relationships/hyperlink" Target="http://data.open.ac.uk/led/lexp/1451946082899" TargetMode="External"/><Relationship Id="rId816" Type="http://schemas.openxmlformats.org/officeDocument/2006/relationships/hyperlink" Target="http://data.open.ac.uk/led/lexp/1437992265363" TargetMode="External"/><Relationship Id="rId811" Type="http://schemas.openxmlformats.org/officeDocument/2006/relationships/hyperlink" Target="http://data.open.ac.uk/led/lexp/1435609824554" TargetMode="External"/><Relationship Id="rId810" Type="http://schemas.openxmlformats.org/officeDocument/2006/relationships/hyperlink" Target="http://data.open.ac.uk/led/lexp/1448396441082" TargetMode="External"/><Relationship Id="rId815" Type="http://schemas.openxmlformats.org/officeDocument/2006/relationships/hyperlink" Target="http://data.open.ac.uk/led/lexp/1438525989298" TargetMode="External"/><Relationship Id="rId814" Type="http://schemas.openxmlformats.org/officeDocument/2006/relationships/hyperlink" Target="http://data.open.ac.uk/led/lexp/1434020718725" TargetMode="External"/><Relationship Id="rId813" Type="http://schemas.openxmlformats.org/officeDocument/2006/relationships/hyperlink" Target="http://data.open.ac.uk/led/lexp/1448311594480" TargetMode="External"/><Relationship Id="rId812" Type="http://schemas.openxmlformats.org/officeDocument/2006/relationships/hyperlink" Target="http://data.open.ac.uk/led/lexp/1437737729211" TargetMode="External"/><Relationship Id="rId609" Type="http://schemas.openxmlformats.org/officeDocument/2006/relationships/hyperlink" Target="http://data.open.ac.uk/led/lexp/1449479515559" TargetMode="External"/><Relationship Id="rId608" Type="http://schemas.openxmlformats.org/officeDocument/2006/relationships/hyperlink" Target="http://data.open.ac.uk/led/lexp/1448281320115" TargetMode="External"/><Relationship Id="rId607" Type="http://schemas.openxmlformats.org/officeDocument/2006/relationships/hyperlink" Target="http://data.open.ac.uk/led/lexp/1438005724733" TargetMode="External"/><Relationship Id="rId849" Type="http://schemas.openxmlformats.org/officeDocument/2006/relationships/hyperlink" Target="http://data.open.ac.uk/led/lexp/1438706068692" TargetMode="External"/><Relationship Id="rId602" Type="http://schemas.openxmlformats.org/officeDocument/2006/relationships/hyperlink" Target="http://data.open.ac.uk/led/lexp/1438167435224" TargetMode="External"/><Relationship Id="rId844" Type="http://schemas.openxmlformats.org/officeDocument/2006/relationships/hyperlink" Target="http://data.open.ac.uk/led/lexp/1438424184434" TargetMode="External"/><Relationship Id="rId601" Type="http://schemas.openxmlformats.org/officeDocument/2006/relationships/hyperlink" Target="http://data.open.ac.uk/led/lexp/1515700623004" TargetMode="External"/><Relationship Id="rId843" Type="http://schemas.openxmlformats.org/officeDocument/2006/relationships/hyperlink" Target="http://data.open.ac.uk/led/lexp/1452185474546" TargetMode="External"/><Relationship Id="rId600" Type="http://schemas.openxmlformats.org/officeDocument/2006/relationships/hyperlink" Target="http://data.open.ac.uk/led/lexp/1446671892140" TargetMode="External"/><Relationship Id="rId842" Type="http://schemas.openxmlformats.org/officeDocument/2006/relationships/hyperlink" Target="http://data.open.ac.uk/led/lexp/1448313674408" TargetMode="External"/><Relationship Id="rId841" Type="http://schemas.openxmlformats.org/officeDocument/2006/relationships/hyperlink" Target="http://data.open.ac.uk/led/lexp/1433858849554" TargetMode="External"/><Relationship Id="rId606" Type="http://schemas.openxmlformats.org/officeDocument/2006/relationships/hyperlink" Target="http://data.open.ac.uk/led/lexp/1433076942297" TargetMode="External"/><Relationship Id="rId848" Type="http://schemas.openxmlformats.org/officeDocument/2006/relationships/hyperlink" Target="http://data.open.ac.uk/led/lexp/1433968055401" TargetMode="External"/><Relationship Id="rId605" Type="http://schemas.openxmlformats.org/officeDocument/2006/relationships/hyperlink" Target="http://data.open.ac.uk/led/lexp/1516533365479" TargetMode="External"/><Relationship Id="rId847" Type="http://schemas.openxmlformats.org/officeDocument/2006/relationships/hyperlink" Target="http://data.open.ac.uk/led/lexp/1438705014163" TargetMode="External"/><Relationship Id="rId604" Type="http://schemas.openxmlformats.org/officeDocument/2006/relationships/hyperlink" Target="http://data.open.ac.uk/led/lexp/1433279849341" TargetMode="External"/><Relationship Id="rId846" Type="http://schemas.openxmlformats.org/officeDocument/2006/relationships/hyperlink" Target="http://data.open.ac.uk/led/lexp/1447539837669" TargetMode="External"/><Relationship Id="rId603" Type="http://schemas.openxmlformats.org/officeDocument/2006/relationships/hyperlink" Target="http://data.open.ac.uk/led/lexp/1438765478053" TargetMode="External"/><Relationship Id="rId845" Type="http://schemas.openxmlformats.org/officeDocument/2006/relationships/hyperlink" Target="http://data.open.ac.uk/led/lexp/1452197697399" TargetMode="External"/><Relationship Id="rId840" Type="http://schemas.openxmlformats.org/officeDocument/2006/relationships/hyperlink" Target="http://data.open.ac.uk/led/lexp/1438771823978" TargetMode="External"/><Relationship Id="rId839" Type="http://schemas.openxmlformats.org/officeDocument/2006/relationships/hyperlink" Target="http://data.open.ac.uk/led/lexp/1448709417506" TargetMode="External"/><Relationship Id="rId838" Type="http://schemas.openxmlformats.org/officeDocument/2006/relationships/hyperlink" Target="http://data.open.ac.uk/led/lexp/1438262963296" TargetMode="External"/><Relationship Id="rId833" Type="http://schemas.openxmlformats.org/officeDocument/2006/relationships/hyperlink" Target="http://data.open.ac.uk/led/lexp/1450217142535" TargetMode="External"/><Relationship Id="rId832" Type="http://schemas.openxmlformats.org/officeDocument/2006/relationships/hyperlink" Target="http://data.open.ac.uk/led/lexp/1434114208507" TargetMode="External"/><Relationship Id="rId831" Type="http://schemas.openxmlformats.org/officeDocument/2006/relationships/hyperlink" Target="http://data.open.ac.uk/led/lexp/1438769699545" TargetMode="External"/><Relationship Id="rId830" Type="http://schemas.openxmlformats.org/officeDocument/2006/relationships/hyperlink" Target="http://data.open.ac.uk/led/lexp/1448659006435" TargetMode="External"/><Relationship Id="rId837" Type="http://schemas.openxmlformats.org/officeDocument/2006/relationships/hyperlink" Target="http://data.open.ac.uk/led/lexp/1462038377036" TargetMode="External"/><Relationship Id="rId836" Type="http://schemas.openxmlformats.org/officeDocument/2006/relationships/hyperlink" Target="http://data.open.ac.uk/led/lexp/1517847254380" TargetMode="External"/><Relationship Id="rId835" Type="http://schemas.openxmlformats.org/officeDocument/2006/relationships/hyperlink" Target="http://data.open.ac.uk/led/lexp/1450194336026" TargetMode="External"/><Relationship Id="rId834" Type="http://schemas.openxmlformats.org/officeDocument/2006/relationships/hyperlink" Target="http://data.open.ac.uk/led/lexp/1438615349115" TargetMode="External"/><Relationship Id="rId228" Type="http://schemas.openxmlformats.org/officeDocument/2006/relationships/hyperlink" Target="http://data.open.ac.uk/led/lexp/1438247568627" TargetMode="External"/><Relationship Id="rId227" Type="http://schemas.openxmlformats.org/officeDocument/2006/relationships/hyperlink" Target="http://data.open.ac.uk/led/lexp/1438443458585" TargetMode="External"/><Relationship Id="rId469" Type="http://schemas.openxmlformats.org/officeDocument/2006/relationships/hyperlink" Target="http://data.open.ac.uk/led/lexp/1438264789808" TargetMode="External"/><Relationship Id="rId226" Type="http://schemas.openxmlformats.org/officeDocument/2006/relationships/hyperlink" Target="http://data.open.ac.uk/led/lexp/1452169971484" TargetMode="External"/><Relationship Id="rId468" Type="http://schemas.openxmlformats.org/officeDocument/2006/relationships/hyperlink" Target="http://data.open.ac.uk/led/lexp/1434118502310" TargetMode="External"/><Relationship Id="rId225" Type="http://schemas.openxmlformats.org/officeDocument/2006/relationships/hyperlink" Target="http://data.open.ac.uk/led/lexp/1451670548715" TargetMode="External"/><Relationship Id="rId467" Type="http://schemas.openxmlformats.org/officeDocument/2006/relationships/hyperlink" Target="http://data.open.ac.uk/led/lexp/1437843377951" TargetMode="External"/><Relationship Id="rId229" Type="http://schemas.openxmlformats.org/officeDocument/2006/relationships/hyperlink" Target="http://data.open.ac.uk/led/lexp/1437822538234" TargetMode="External"/><Relationship Id="rId220" Type="http://schemas.openxmlformats.org/officeDocument/2006/relationships/hyperlink" Target="http://data.open.ac.uk/led/lexp/1434462612589" TargetMode="External"/><Relationship Id="rId462" Type="http://schemas.openxmlformats.org/officeDocument/2006/relationships/hyperlink" Target="http://data.open.ac.uk/led/lexp/1449478940431" TargetMode="External"/><Relationship Id="rId461" Type="http://schemas.openxmlformats.org/officeDocument/2006/relationships/hyperlink" Target="http://data.open.ac.uk/led/lexp/1448660876121" TargetMode="External"/><Relationship Id="rId460" Type="http://schemas.openxmlformats.org/officeDocument/2006/relationships/hyperlink" Target="http://data.open.ac.uk/led/lexp/1435611140410" TargetMode="External"/><Relationship Id="rId224" Type="http://schemas.openxmlformats.org/officeDocument/2006/relationships/hyperlink" Target="http://data.open.ac.uk/led/lexp/1448285913012" TargetMode="External"/><Relationship Id="rId466" Type="http://schemas.openxmlformats.org/officeDocument/2006/relationships/hyperlink" Target="http://data.open.ac.uk/led/lexp/1438685629660" TargetMode="External"/><Relationship Id="rId223" Type="http://schemas.openxmlformats.org/officeDocument/2006/relationships/hyperlink" Target="http://data.open.ac.uk/led/lexp/1438770178253" TargetMode="External"/><Relationship Id="rId465" Type="http://schemas.openxmlformats.org/officeDocument/2006/relationships/hyperlink" Target="http://data.open.ac.uk/led/lexp/1438707526102" TargetMode="External"/><Relationship Id="rId222" Type="http://schemas.openxmlformats.org/officeDocument/2006/relationships/hyperlink" Target="http://data.open.ac.uk/led/lexp/1448280297446" TargetMode="External"/><Relationship Id="rId464" Type="http://schemas.openxmlformats.org/officeDocument/2006/relationships/hyperlink" Target="http://data.open.ac.uk/led/lexp/1448659532009" TargetMode="External"/><Relationship Id="rId221" Type="http://schemas.openxmlformats.org/officeDocument/2006/relationships/hyperlink" Target="http://data.open.ac.uk/led/lexp/1438445560630" TargetMode="External"/><Relationship Id="rId463" Type="http://schemas.openxmlformats.org/officeDocument/2006/relationships/hyperlink" Target="http://data.open.ac.uk/led/lexp/1444162817885" TargetMode="External"/><Relationship Id="rId217" Type="http://schemas.openxmlformats.org/officeDocument/2006/relationships/hyperlink" Target="http://data.open.ac.uk/led/lexp/1438705728692" TargetMode="External"/><Relationship Id="rId459" Type="http://schemas.openxmlformats.org/officeDocument/2006/relationships/hyperlink" Target="http://data.open.ac.uk/led/lexp/1448393386565" TargetMode="External"/><Relationship Id="rId216" Type="http://schemas.openxmlformats.org/officeDocument/2006/relationships/hyperlink" Target="http://data.open.ac.uk/led/lexp/1449244615655" TargetMode="External"/><Relationship Id="rId458" Type="http://schemas.openxmlformats.org/officeDocument/2006/relationships/hyperlink" Target="http://data.open.ac.uk/led/lexp/1437993458963" TargetMode="External"/><Relationship Id="rId215" Type="http://schemas.openxmlformats.org/officeDocument/2006/relationships/hyperlink" Target="http://data.open.ac.uk/led/lexp/1448658612805" TargetMode="External"/><Relationship Id="rId457" Type="http://schemas.openxmlformats.org/officeDocument/2006/relationships/hyperlink" Target="http://data.open.ac.uk/led/lexp/1437637327937" TargetMode="External"/><Relationship Id="rId699" Type="http://schemas.openxmlformats.org/officeDocument/2006/relationships/hyperlink" Target="http://data.open.ac.uk/led/lexp/1435608768292" TargetMode="External"/><Relationship Id="rId214" Type="http://schemas.openxmlformats.org/officeDocument/2006/relationships/hyperlink" Target="http://data.open.ac.uk/led/lexp/1450280673034" TargetMode="External"/><Relationship Id="rId456" Type="http://schemas.openxmlformats.org/officeDocument/2006/relationships/hyperlink" Target="http://data.open.ac.uk/led/lexp/1438157398793" TargetMode="External"/><Relationship Id="rId698" Type="http://schemas.openxmlformats.org/officeDocument/2006/relationships/hyperlink" Target="http://data.open.ac.uk/led/lexp/1468599184225" TargetMode="External"/><Relationship Id="rId219" Type="http://schemas.openxmlformats.org/officeDocument/2006/relationships/hyperlink" Target="http://data.open.ac.uk/led/lexp/1452163729986" TargetMode="External"/><Relationship Id="rId218" Type="http://schemas.openxmlformats.org/officeDocument/2006/relationships/hyperlink" Target="http://data.open.ac.uk/led/lexp/1448312844411" TargetMode="External"/><Relationship Id="rId451" Type="http://schemas.openxmlformats.org/officeDocument/2006/relationships/hyperlink" Target="http://data.open.ac.uk/led/lexp/1444079378240" TargetMode="External"/><Relationship Id="rId693" Type="http://schemas.openxmlformats.org/officeDocument/2006/relationships/hyperlink" Target="http://data.open.ac.uk/led/lexp/1438423663362" TargetMode="External"/><Relationship Id="rId450" Type="http://schemas.openxmlformats.org/officeDocument/2006/relationships/hyperlink" Target="http://data.open.ac.uk/led/lexp/1438162296864" TargetMode="External"/><Relationship Id="rId692" Type="http://schemas.openxmlformats.org/officeDocument/2006/relationships/hyperlink" Target="http://data.open.ac.uk/led/lexp/1448397303768" TargetMode="External"/><Relationship Id="rId691" Type="http://schemas.openxmlformats.org/officeDocument/2006/relationships/hyperlink" Target="http://data.open.ac.uk/led/lexp/1483028673856" TargetMode="External"/><Relationship Id="rId690" Type="http://schemas.openxmlformats.org/officeDocument/2006/relationships/hyperlink" Target="http://data.open.ac.uk/led/lexp/1449478691795" TargetMode="External"/><Relationship Id="rId213" Type="http://schemas.openxmlformats.org/officeDocument/2006/relationships/hyperlink" Target="http://data.open.ac.uk/led/lexp/1447702225024" TargetMode="External"/><Relationship Id="rId455" Type="http://schemas.openxmlformats.org/officeDocument/2006/relationships/hyperlink" Target="http://data.open.ac.uk/led/lexp/1448706202822" TargetMode="External"/><Relationship Id="rId697" Type="http://schemas.openxmlformats.org/officeDocument/2006/relationships/hyperlink" Target="http://data.open.ac.uk/led/lexp/1462037999108" TargetMode="External"/><Relationship Id="rId212" Type="http://schemas.openxmlformats.org/officeDocument/2006/relationships/hyperlink" Target="http://data.open.ac.uk/led/lexp/1450213154792" TargetMode="External"/><Relationship Id="rId454" Type="http://schemas.openxmlformats.org/officeDocument/2006/relationships/hyperlink" Target="http://data.open.ac.uk/led/lexp/1448659394533" TargetMode="External"/><Relationship Id="rId696" Type="http://schemas.openxmlformats.org/officeDocument/2006/relationships/hyperlink" Target="http://data.open.ac.uk/led/lexp/1438427296305" TargetMode="External"/><Relationship Id="rId211" Type="http://schemas.openxmlformats.org/officeDocument/2006/relationships/hyperlink" Target="http://data.open.ac.uk/led/lexp/1435440950227" TargetMode="External"/><Relationship Id="rId453" Type="http://schemas.openxmlformats.org/officeDocument/2006/relationships/hyperlink" Target="http://data.open.ac.uk/led/lexp/1438253717853" TargetMode="External"/><Relationship Id="rId695" Type="http://schemas.openxmlformats.org/officeDocument/2006/relationships/hyperlink" Target="http://data.open.ac.uk/led/lexp/1437986157098" TargetMode="External"/><Relationship Id="rId210" Type="http://schemas.openxmlformats.org/officeDocument/2006/relationships/hyperlink" Target="http://data.open.ac.uk/led/lexp/1449566781717" TargetMode="External"/><Relationship Id="rId452" Type="http://schemas.openxmlformats.org/officeDocument/2006/relationships/hyperlink" Target="http://data.open.ac.uk/led/lexp/1438612728607" TargetMode="External"/><Relationship Id="rId694" Type="http://schemas.openxmlformats.org/officeDocument/2006/relationships/hyperlink" Target="http://data.open.ac.uk/led/lexp/1438262221763" TargetMode="External"/><Relationship Id="rId491" Type="http://schemas.openxmlformats.org/officeDocument/2006/relationships/hyperlink" Target="http://data.open.ac.uk/led/lexp/1446673610212" TargetMode="External"/><Relationship Id="rId490" Type="http://schemas.openxmlformats.org/officeDocument/2006/relationships/hyperlink" Target="http://data.open.ac.uk/led/lexp/1437842936274" TargetMode="External"/><Relationship Id="rId249" Type="http://schemas.openxmlformats.org/officeDocument/2006/relationships/hyperlink" Target="http://data.open.ac.uk/led/lexp/1461790554025" TargetMode="External"/><Relationship Id="rId248" Type="http://schemas.openxmlformats.org/officeDocument/2006/relationships/hyperlink" Target="http://data.open.ac.uk/led/lexp/1452342181692" TargetMode="External"/><Relationship Id="rId247" Type="http://schemas.openxmlformats.org/officeDocument/2006/relationships/hyperlink" Target="http://data.open.ac.uk/led/lexp/1452077569159" TargetMode="External"/><Relationship Id="rId489" Type="http://schemas.openxmlformats.org/officeDocument/2006/relationships/hyperlink" Target="http://data.open.ac.uk/led/lexp/1448368866047" TargetMode="External"/><Relationship Id="rId242" Type="http://schemas.openxmlformats.org/officeDocument/2006/relationships/hyperlink" Target="http://data.open.ac.uk/led/lexp/1434371304132" TargetMode="External"/><Relationship Id="rId484" Type="http://schemas.openxmlformats.org/officeDocument/2006/relationships/hyperlink" Target="http://data.open.ac.uk/led/lexp/1448835299579" TargetMode="External"/><Relationship Id="rId241" Type="http://schemas.openxmlformats.org/officeDocument/2006/relationships/hyperlink" Target="http://data.open.ac.uk/led/lexp/1451904152564" TargetMode="External"/><Relationship Id="rId483" Type="http://schemas.openxmlformats.org/officeDocument/2006/relationships/hyperlink" Target="http://data.open.ac.uk/led/lexp/1433281968393" TargetMode="External"/><Relationship Id="rId240" Type="http://schemas.openxmlformats.org/officeDocument/2006/relationships/hyperlink" Target="http://data.open.ac.uk/led/lexp/1448277167610" TargetMode="External"/><Relationship Id="rId482" Type="http://schemas.openxmlformats.org/officeDocument/2006/relationships/hyperlink" Target="http://data.open.ac.uk/led/lexp/1438260662836" TargetMode="External"/><Relationship Id="rId481" Type="http://schemas.openxmlformats.org/officeDocument/2006/relationships/hyperlink" Target="http://data.open.ac.uk/led/lexp/1468767102086" TargetMode="External"/><Relationship Id="rId246" Type="http://schemas.openxmlformats.org/officeDocument/2006/relationships/hyperlink" Target="http://data.open.ac.uk/led/lexp/1438423300058" TargetMode="External"/><Relationship Id="rId488" Type="http://schemas.openxmlformats.org/officeDocument/2006/relationships/hyperlink" Target="http://data.open.ac.uk/led/lexp/1451828091733" TargetMode="External"/><Relationship Id="rId245" Type="http://schemas.openxmlformats.org/officeDocument/2006/relationships/hyperlink" Target="http://data.open.ac.uk/led/lexp/1450197570280" TargetMode="External"/><Relationship Id="rId487" Type="http://schemas.openxmlformats.org/officeDocument/2006/relationships/hyperlink" Target="http://data.open.ac.uk/led/lexp/1438521312859" TargetMode="External"/><Relationship Id="rId244" Type="http://schemas.openxmlformats.org/officeDocument/2006/relationships/hyperlink" Target="http://data.open.ac.uk/led/lexp/1558349551781" TargetMode="External"/><Relationship Id="rId486" Type="http://schemas.openxmlformats.org/officeDocument/2006/relationships/hyperlink" Target="http://data.open.ac.uk/led/lexp/1434111427833" TargetMode="External"/><Relationship Id="rId243" Type="http://schemas.openxmlformats.org/officeDocument/2006/relationships/hyperlink" Target="http://data.open.ac.uk/led/lexp/1450874361793" TargetMode="External"/><Relationship Id="rId485" Type="http://schemas.openxmlformats.org/officeDocument/2006/relationships/hyperlink" Target="http://data.open.ac.uk/led/lexp/1438702766275" TargetMode="External"/><Relationship Id="rId480" Type="http://schemas.openxmlformats.org/officeDocument/2006/relationships/hyperlink" Target="http://data.open.ac.uk/led/lexp/1437991397891" TargetMode="External"/><Relationship Id="rId239" Type="http://schemas.openxmlformats.org/officeDocument/2006/relationships/hyperlink" Target="http://data.open.ac.uk/led/lexp/1518784574247" TargetMode="External"/><Relationship Id="rId238" Type="http://schemas.openxmlformats.org/officeDocument/2006/relationships/hyperlink" Target="http://data.open.ac.uk/led/lexp/1438611798217" TargetMode="External"/><Relationship Id="rId237" Type="http://schemas.openxmlformats.org/officeDocument/2006/relationships/hyperlink" Target="http://data.open.ac.uk/led/lexp/1449564936771" TargetMode="External"/><Relationship Id="rId479" Type="http://schemas.openxmlformats.org/officeDocument/2006/relationships/hyperlink" Target="http://data.open.ac.uk/led/lexp/1433947561269" TargetMode="External"/><Relationship Id="rId236" Type="http://schemas.openxmlformats.org/officeDocument/2006/relationships/hyperlink" Target="http://data.open.ac.uk/led/lexp/1438687949932" TargetMode="External"/><Relationship Id="rId478" Type="http://schemas.openxmlformats.org/officeDocument/2006/relationships/hyperlink" Target="http://data.open.ac.uk/led/lexp/1433105035580" TargetMode="External"/><Relationship Id="rId231" Type="http://schemas.openxmlformats.org/officeDocument/2006/relationships/hyperlink" Target="http://data.open.ac.uk/led/lexp/1461791817263" TargetMode="External"/><Relationship Id="rId473" Type="http://schemas.openxmlformats.org/officeDocument/2006/relationships/hyperlink" Target="http://data.open.ac.uk/led/lexp/1438684753313" TargetMode="External"/><Relationship Id="rId230" Type="http://schemas.openxmlformats.org/officeDocument/2006/relationships/hyperlink" Target="http://data.open.ac.uk/led/lexp/1448835524328" TargetMode="External"/><Relationship Id="rId472" Type="http://schemas.openxmlformats.org/officeDocument/2006/relationships/hyperlink" Target="http://data.open.ac.uk/led/lexp/1437823120662" TargetMode="External"/><Relationship Id="rId471" Type="http://schemas.openxmlformats.org/officeDocument/2006/relationships/hyperlink" Target="http://data.open.ac.uk/led/lexp/1438436113840" TargetMode="External"/><Relationship Id="rId470" Type="http://schemas.openxmlformats.org/officeDocument/2006/relationships/hyperlink" Target="http://data.open.ac.uk/led/lexp/1448038803075" TargetMode="External"/><Relationship Id="rId235" Type="http://schemas.openxmlformats.org/officeDocument/2006/relationships/hyperlink" Target="http://data.open.ac.uk/led/lexp/1448658303622" TargetMode="External"/><Relationship Id="rId477" Type="http://schemas.openxmlformats.org/officeDocument/2006/relationships/hyperlink" Target="http://data.open.ac.uk/led/lexp/1449567312089" TargetMode="External"/><Relationship Id="rId234" Type="http://schemas.openxmlformats.org/officeDocument/2006/relationships/hyperlink" Target="http://data.open.ac.uk/led/lexp/1448286880729" TargetMode="External"/><Relationship Id="rId476" Type="http://schemas.openxmlformats.org/officeDocument/2006/relationships/hyperlink" Target="http://data.open.ac.uk/led/lexp/1434030219324" TargetMode="External"/><Relationship Id="rId233" Type="http://schemas.openxmlformats.org/officeDocument/2006/relationships/hyperlink" Target="http://data.open.ac.uk/led/lexp/1448279089520" TargetMode="External"/><Relationship Id="rId475" Type="http://schemas.openxmlformats.org/officeDocument/2006/relationships/hyperlink" Target="http://data.open.ac.uk/led/lexp/1468167504821" TargetMode="External"/><Relationship Id="rId232" Type="http://schemas.openxmlformats.org/officeDocument/2006/relationships/hyperlink" Target="http://data.open.ac.uk/led/lexp/1437823433827" TargetMode="External"/><Relationship Id="rId474" Type="http://schemas.openxmlformats.org/officeDocument/2006/relationships/hyperlink" Target="http://data.open.ac.uk/led/lexp/1438532730981" TargetMode="External"/><Relationship Id="rId426" Type="http://schemas.openxmlformats.org/officeDocument/2006/relationships/hyperlink" Target="http://data.open.ac.uk/led/lexp/1438252600776" TargetMode="External"/><Relationship Id="rId668" Type="http://schemas.openxmlformats.org/officeDocument/2006/relationships/hyperlink" Target="http://data.open.ac.uk/led/lexp/1437987243903" TargetMode="External"/><Relationship Id="rId425" Type="http://schemas.openxmlformats.org/officeDocument/2006/relationships/hyperlink" Target="http://data.open.ac.uk/led/lexp/1448039370049" TargetMode="External"/><Relationship Id="rId667" Type="http://schemas.openxmlformats.org/officeDocument/2006/relationships/hyperlink" Target="http://data.open.ac.uk/led/lexp/1448659261066" TargetMode="External"/><Relationship Id="rId424" Type="http://schemas.openxmlformats.org/officeDocument/2006/relationships/hyperlink" Target="http://data.open.ac.uk/led/lexp/1452163049463" TargetMode="External"/><Relationship Id="rId666" Type="http://schemas.openxmlformats.org/officeDocument/2006/relationships/hyperlink" Target="http://data.open.ac.uk/led/lexp/1437729941282" TargetMode="External"/><Relationship Id="rId423" Type="http://schemas.openxmlformats.org/officeDocument/2006/relationships/hyperlink" Target="http://data.open.ac.uk/led/lexp/1432372690867" TargetMode="External"/><Relationship Id="rId665" Type="http://schemas.openxmlformats.org/officeDocument/2006/relationships/hyperlink" Target="http://data.open.ac.uk/led/lexp/1465388279157" TargetMode="External"/><Relationship Id="rId429" Type="http://schemas.openxmlformats.org/officeDocument/2006/relationships/hyperlink" Target="http://data.open.ac.uk/led/lexp/1452186124167" TargetMode="External"/><Relationship Id="rId428" Type="http://schemas.openxmlformats.org/officeDocument/2006/relationships/hyperlink" Target="http://data.open.ac.uk/led/lexp/1448316842926" TargetMode="External"/><Relationship Id="rId427" Type="http://schemas.openxmlformats.org/officeDocument/2006/relationships/hyperlink" Target="http://data.open.ac.uk/led/lexp/1448287306770" TargetMode="External"/><Relationship Id="rId669" Type="http://schemas.openxmlformats.org/officeDocument/2006/relationships/hyperlink" Target="http://data.open.ac.uk/led/lexp/1433947081131" TargetMode="External"/><Relationship Id="rId660" Type="http://schemas.openxmlformats.org/officeDocument/2006/relationships/hyperlink" Target="http://data.open.ac.uk/led/lexp/1438597622333" TargetMode="External"/><Relationship Id="rId422" Type="http://schemas.openxmlformats.org/officeDocument/2006/relationships/hyperlink" Target="http://data.open.ac.uk/led/lexp/1452015267319" TargetMode="External"/><Relationship Id="rId664" Type="http://schemas.openxmlformats.org/officeDocument/2006/relationships/hyperlink" Target="http://data.open.ac.uk/led/lexp/1448366833867" TargetMode="External"/><Relationship Id="rId421" Type="http://schemas.openxmlformats.org/officeDocument/2006/relationships/hyperlink" Target="http://data.open.ac.uk/led/lexp/1448706327916" TargetMode="External"/><Relationship Id="rId663" Type="http://schemas.openxmlformats.org/officeDocument/2006/relationships/hyperlink" Target="http://data.open.ac.uk/led/lexp/1448322713112" TargetMode="External"/><Relationship Id="rId420" Type="http://schemas.openxmlformats.org/officeDocument/2006/relationships/hyperlink" Target="http://data.open.ac.uk/led/lexp/1509032925402" TargetMode="External"/><Relationship Id="rId662" Type="http://schemas.openxmlformats.org/officeDocument/2006/relationships/hyperlink" Target="http://data.open.ac.uk/led/lexp/1434800203115" TargetMode="External"/><Relationship Id="rId661" Type="http://schemas.openxmlformats.org/officeDocument/2006/relationships/hyperlink" Target="http://data.open.ac.uk/led/lexp/1453054180764" TargetMode="External"/><Relationship Id="rId415" Type="http://schemas.openxmlformats.org/officeDocument/2006/relationships/hyperlink" Target="http://data.open.ac.uk/led/lexp/1515702276027" TargetMode="External"/><Relationship Id="rId657" Type="http://schemas.openxmlformats.org/officeDocument/2006/relationships/hyperlink" Target="http://data.open.ac.uk/led/lexp/1452186640355" TargetMode="External"/><Relationship Id="rId414" Type="http://schemas.openxmlformats.org/officeDocument/2006/relationships/hyperlink" Target="http://data.open.ac.uk/led/lexp/1448369582981" TargetMode="External"/><Relationship Id="rId656" Type="http://schemas.openxmlformats.org/officeDocument/2006/relationships/hyperlink" Target="http://data.open.ac.uk/led/lexp/1483028149168" TargetMode="External"/><Relationship Id="rId413" Type="http://schemas.openxmlformats.org/officeDocument/2006/relationships/hyperlink" Target="http://data.open.ac.uk/led/lexp/1465388452352" TargetMode="External"/><Relationship Id="rId655" Type="http://schemas.openxmlformats.org/officeDocument/2006/relationships/hyperlink" Target="http://data.open.ac.uk/led/lexp/1438765812082" TargetMode="External"/><Relationship Id="rId412" Type="http://schemas.openxmlformats.org/officeDocument/2006/relationships/hyperlink" Target="http://data.open.ac.uk/led/lexp/1447969041714" TargetMode="External"/><Relationship Id="rId654" Type="http://schemas.openxmlformats.org/officeDocument/2006/relationships/hyperlink" Target="http://data.open.ac.uk/led/lexp/1450216584529" TargetMode="External"/><Relationship Id="rId419" Type="http://schemas.openxmlformats.org/officeDocument/2006/relationships/hyperlink" Target="http://data.open.ac.uk/led/lexp/1516531917933" TargetMode="External"/><Relationship Id="rId418" Type="http://schemas.openxmlformats.org/officeDocument/2006/relationships/hyperlink" Target="http://data.open.ac.uk/led/lexp/1449011929492" TargetMode="External"/><Relationship Id="rId417" Type="http://schemas.openxmlformats.org/officeDocument/2006/relationships/hyperlink" Target="http://data.open.ac.uk/led/lexp/1449605831232" TargetMode="External"/><Relationship Id="rId659" Type="http://schemas.openxmlformats.org/officeDocument/2006/relationships/hyperlink" Target="http://data.open.ac.uk/led/lexp/1438706551121" TargetMode="External"/><Relationship Id="rId416" Type="http://schemas.openxmlformats.org/officeDocument/2006/relationships/hyperlink" Target="http://data.open.ac.uk/led/lexp/1438524762496" TargetMode="External"/><Relationship Id="rId658" Type="http://schemas.openxmlformats.org/officeDocument/2006/relationships/hyperlink" Target="http://data.open.ac.uk/led/lexp/1438248640511" TargetMode="External"/><Relationship Id="rId411" Type="http://schemas.openxmlformats.org/officeDocument/2006/relationships/hyperlink" Target="http://data.open.ac.uk/led/lexp/1452187006983" TargetMode="External"/><Relationship Id="rId653" Type="http://schemas.openxmlformats.org/officeDocument/2006/relationships/hyperlink" Target="http://data.open.ac.uk/led/lexp/1452082191694" TargetMode="External"/><Relationship Id="rId410" Type="http://schemas.openxmlformats.org/officeDocument/2006/relationships/hyperlink" Target="http://data.open.ac.uk/led/lexp/1448360754961" TargetMode="External"/><Relationship Id="rId652" Type="http://schemas.openxmlformats.org/officeDocument/2006/relationships/hyperlink" Target="http://data.open.ac.uk/led/lexp/1434112559121" TargetMode="External"/><Relationship Id="rId651" Type="http://schemas.openxmlformats.org/officeDocument/2006/relationships/hyperlink" Target="http://data.open.ac.uk/led/lexp/1450268978542" TargetMode="External"/><Relationship Id="rId650" Type="http://schemas.openxmlformats.org/officeDocument/2006/relationships/hyperlink" Target="http://data.open.ac.uk/led/lexp/1469199832037" TargetMode="External"/><Relationship Id="rId206" Type="http://schemas.openxmlformats.org/officeDocument/2006/relationships/hyperlink" Target="http://data.open.ac.uk/led/lexp/1449606203855" TargetMode="External"/><Relationship Id="rId448" Type="http://schemas.openxmlformats.org/officeDocument/2006/relationships/hyperlink" Target="http://data.open.ac.uk/led/lexp/1438771010421" TargetMode="External"/><Relationship Id="rId205" Type="http://schemas.openxmlformats.org/officeDocument/2006/relationships/hyperlink" Target="http://data.open.ac.uk/led/lexp/1448278279697" TargetMode="External"/><Relationship Id="rId447" Type="http://schemas.openxmlformats.org/officeDocument/2006/relationships/hyperlink" Target="http://data.open.ac.uk/led/lexp/1437991986836" TargetMode="External"/><Relationship Id="rId689" Type="http://schemas.openxmlformats.org/officeDocument/2006/relationships/hyperlink" Target="http://data.open.ac.uk/led/lexp/1438263912656" TargetMode="External"/><Relationship Id="rId204" Type="http://schemas.openxmlformats.org/officeDocument/2006/relationships/hyperlink" Target="http://data.open.ac.uk/led/lexp/1438534266920" TargetMode="External"/><Relationship Id="rId446" Type="http://schemas.openxmlformats.org/officeDocument/2006/relationships/hyperlink" Target="http://data.open.ac.uk/led/lexp/1452635059028" TargetMode="External"/><Relationship Id="rId688" Type="http://schemas.openxmlformats.org/officeDocument/2006/relationships/hyperlink" Target="http://data.open.ac.uk/led/lexp/1518777761173" TargetMode="External"/><Relationship Id="rId203" Type="http://schemas.openxmlformats.org/officeDocument/2006/relationships/hyperlink" Target="http://data.open.ac.uk/led/lexp/1465388911272" TargetMode="External"/><Relationship Id="rId445" Type="http://schemas.openxmlformats.org/officeDocument/2006/relationships/hyperlink" Target="http://data.open.ac.uk/led/lexp/1448311366799" TargetMode="External"/><Relationship Id="rId687" Type="http://schemas.openxmlformats.org/officeDocument/2006/relationships/hyperlink" Target="http://data.open.ac.uk/led/lexp/1448367094347" TargetMode="External"/><Relationship Id="rId209" Type="http://schemas.openxmlformats.org/officeDocument/2006/relationships/hyperlink" Target="http://data.open.ac.uk/led/lexp/1433106796008" TargetMode="External"/><Relationship Id="rId208" Type="http://schemas.openxmlformats.org/officeDocument/2006/relationships/hyperlink" Target="http://data.open.ac.uk/led/lexp/1435442390350" TargetMode="External"/><Relationship Id="rId207" Type="http://schemas.openxmlformats.org/officeDocument/2006/relationships/hyperlink" Target="http://data.open.ac.uk/led/lexp/1448038356234" TargetMode="External"/><Relationship Id="rId449" Type="http://schemas.openxmlformats.org/officeDocument/2006/relationships/hyperlink" Target="http://data.open.ac.uk/led/lexp/1448278425221" TargetMode="External"/><Relationship Id="rId440" Type="http://schemas.openxmlformats.org/officeDocument/2006/relationships/hyperlink" Target="http://data.open.ac.uk/led/lexp/1452553595468" TargetMode="External"/><Relationship Id="rId682" Type="http://schemas.openxmlformats.org/officeDocument/2006/relationships/hyperlink" Target="http://data.open.ac.uk/led/lexp/1448314402792" TargetMode="External"/><Relationship Id="rId681" Type="http://schemas.openxmlformats.org/officeDocument/2006/relationships/hyperlink" Target="http://data.open.ac.uk/led/lexp/1461790279048" TargetMode="External"/><Relationship Id="rId680" Type="http://schemas.openxmlformats.org/officeDocument/2006/relationships/hyperlink" Target="http://data.open.ac.uk/led/lexp/1452637642930" TargetMode="External"/><Relationship Id="rId202" Type="http://schemas.openxmlformats.org/officeDocument/2006/relationships/hyperlink" Target="http://data.open.ac.uk/led/lexp/1449604006516" TargetMode="External"/><Relationship Id="rId444" Type="http://schemas.openxmlformats.org/officeDocument/2006/relationships/hyperlink" Target="http://data.open.ac.uk/led/lexp/1468765530864" TargetMode="External"/><Relationship Id="rId686" Type="http://schemas.openxmlformats.org/officeDocument/2006/relationships/hyperlink" Target="http://data.open.ac.uk/led/lexp/1433367652155" TargetMode="External"/><Relationship Id="rId201" Type="http://schemas.openxmlformats.org/officeDocument/2006/relationships/hyperlink" Target="http://data.open.ac.uk/led/lexp/1516532618705" TargetMode="External"/><Relationship Id="rId443" Type="http://schemas.openxmlformats.org/officeDocument/2006/relationships/hyperlink" Target="http://data.open.ac.uk/led/lexp/1437737385709" TargetMode="External"/><Relationship Id="rId685" Type="http://schemas.openxmlformats.org/officeDocument/2006/relationships/hyperlink" Target="http://data.open.ac.uk/led/lexp/1452164297996" TargetMode="External"/><Relationship Id="rId200" Type="http://schemas.openxmlformats.org/officeDocument/2006/relationships/hyperlink" Target="http://data.open.ac.uk/led/lexp/1437671026479" TargetMode="External"/><Relationship Id="rId442" Type="http://schemas.openxmlformats.org/officeDocument/2006/relationships/hyperlink" Target="http://data.open.ac.uk/led/lexp/1438610692536" TargetMode="External"/><Relationship Id="rId684" Type="http://schemas.openxmlformats.org/officeDocument/2006/relationships/hyperlink" Target="http://data.open.ac.uk/led/lexp/1438779843654" TargetMode="External"/><Relationship Id="rId441" Type="http://schemas.openxmlformats.org/officeDocument/2006/relationships/hyperlink" Target="http://data.open.ac.uk/led/lexp/1448919849796" TargetMode="External"/><Relationship Id="rId683" Type="http://schemas.openxmlformats.org/officeDocument/2006/relationships/hyperlink" Target="http://data.open.ac.uk/led/lexp/1437989874676" TargetMode="External"/><Relationship Id="rId437" Type="http://schemas.openxmlformats.org/officeDocument/2006/relationships/hyperlink" Target="http://data.open.ac.uk/led/lexp/1450278710609" TargetMode="External"/><Relationship Id="rId679" Type="http://schemas.openxmlformats.org/officeDocument/2006/relationships/hyperlink" Target="http://data.open.ac.uk/led/lexp/1438763811355" TargetMode="External"/><Relationship Id="rId436" Type="http://schemas.openxmlformats.org/officeDocument/2006/relationships/hyperlink" Target="http://data.open.ac.uk/led/lexp/1558353213541" TargetMode="External"/><Relationship Id="rId678" Type="http://schemas.openxmlformats.org/officeDocument/2006/relationships/hyperlink" Target="http://data.open.ac.uk/led/lexp/1438522094902" TargetMode="External"/><Relationship Id="rId435" Type="http://schemas.openxmlformats.org/officeDocument/2006/relationships/hyperlink" Target="http://data.open.ac.uk/led/lexp/1448325046337" TargetMode="External"/><Relationship Id="rId677" Type="http://schemas.openxmlformats.org/officeDocument/2006/relationships/hyperlink" Target="http://data.open.ac.uk/led/lexp/1438441878309" TargetMode="External"/><Relationship Id="rId434" Type="http://schemas.openxmlformats.org/officeDocument/2006/relationships/hyperlink" Target="http://data.open.ac.uk/led/lexp/1453050717776" TargetMode="External"/><Relationship Id="rId676" Type="http://schemas.openxmlformats.org/officeDocument/2006/relationships/hyperlink" Target="http://data.open.ac.uk/led/lexp/1432378755251" TargetMode="External"/><Relationship Id="rId439" Type="http://schemas.openxmlformats.org/officeDocument/2006/relationships/hyperlink" Target="http://data.open.ac.uk/led/lexp/1449564033135" TargetMode="External"/><Relationship Id="rId438" Type="http://schemas.openxmlformats.org/officeDocument/2006/relationships/hyperlink" Target="http://data.open.ac.uk/led/lexp/1452810619236" TargetMode="External"/><Relationship Id="rId671" Type="http://schemas.openxmlformats.org/officeDocument/2006/relationships/hyperlink" Target="http://data.open.ac.uk/led/lexp/1434013139475" TargetMode="External"/><Relationship Id="rId670" Type="http://schemas.openxmlformats.org/officeDocument/2006/relationships/hyperlink" Target="http://data.open.ac.uk/led/lexp/1468764916320" TargetMode="External"/><Relationship Id="rId433" Type="http://schemas.openxmlformats.org/officeDocument/2006/relationships/hyperlink" Target="http://data.open.ac.uk/led/lexp/1450279955242" TargetMode="External"/><Relationship Id="rId675" Type="http://schemas.openxmlformats.org/officeDocument/2006/relationships/hyperlink" Target="http://data.open.ac.uk/led/lexp/1452163430606" TargetMode="External"/><Relationship Id="rId432" Type="http://schemas.openxmlformats.org/officeDocument/2006/relationships/hyperlink" Target="http://data.open.ac.uk/led/lexp/1448315009823" TargetMode="External"/><Relationship Id="rId674" Type="http://schemas.openxmlformats.org/officeDocument/2006/relationships/hyperlink" Target="http://data.open.ac.uk/led/lexp/1558368080141" TargetMode="External"/><Relationship Id="rId431" Type="http://schemas.openxmlformats.org/officeDocument/2006/relationships/hyperlink" Target="http://data.open.ac.uk/led/lexp/1448397400459" TargetMode="External"/><Relationship Id="rId673" Type="http://schemas.openxmlformats.org/officeDocument/2006/relationships/hyperlink" Target="http://data.open.ac.uk/led/lexp/1438589777282" TargetMode="External"/><Relationship Id="rId430" Type="http://schemas.openxmlformats.org/officeDocument/2006/relationships/hyperlink" Target="http://data.open.ac.uk/led/lexp/1438165222216" TargetMode="External"/><Relationship Id="rId672" Type="http://schemas.openxmlformats.org/officeDocument/2006/relationships/hyperlink" Target="http://data.open.ac.uk/led/lexp/1437728842716"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data.open.ac.uk/led/lexp/1438003564102" TargetMode="External"/><Relationship Id="rId194" Type="http://schemas.openxmlformats.org/officeDocument/2006/relationships/hyperlink" Target="http://data.open.ac.uk/led/lexp/1448658303622" TargetMode="External"/><Relationship Id="rId193" Type="http://schemas.openxmlformats.org/officeDocument/2006/relationships/hyperlink" Target="http://data.open.ac.uk/led/lexp/1448286880729" TargetMode="External"/><Relationship Id="rId192" Type="http://schemas.openxmlformats.org/officeDocument/2006/relationships/hyperlink" Target="http://data.open.ac.uk/led/lexp/1448279089520" TargetMode="External"/><Relationship Id="rId191" Type="http://schemas.openxmlformats.org/officeDocument/2006/relationships/hyperlink" Target="http://data.open.ac.uk/led/lexp/1437823433827" TargetMode="External"/><Relationship Id="rId187" Type="http://schemas.openxmlformats.org/officeDocument/2006/relationships/hyperlink" Target="http://data.open.ac.uk/led/lexp/1437822538234" TargetMode="External"/><Relationship Id="rId186" Type="http://schemas.openxmlformats.org/officeDocument/2006/relationships/hyperlink" Target="http://data.open.ac.uk/led/lexp/1438247568627" TargetMode="External"/><Relationship Id="rId185" Type="http://schemas.openxmlformats.org/officeDocument/2006/relationships/hyperlink" Target="http://data.open.ac.uk/led/lexp/1438443458585" TargetMode="External"/><Relationship Id="rId184" Type="http://schemas.openxmlformats.org/officeDocument/2006/relationships/hyperlink" Target="http://data.open.ac.uk/led/lexp/1452169971484" TargetMode="External"/><Relationship Id="rId189" Type="http://schemas.openxmlformats.org/officeDocument/2006/relationships/hyperlink" Target="http://data.open.ac.uk/led/lexp/1461791817263" TargetMode="External"/><Relationship Id="rId188" Type="http://schemas.openxmlformats.org/officeDocument/2006/relationships/hyperlink" Target="http://data.open.ac.uk/led/lexp/1448835524328" TargetMode="External"/><Relationship Id="rId183" Type="http://schemas.openxmlformats.org/officeDocument/2006/relationships/hyperlink" Target="http://data.open.ac.uk/led/lexp/1451670548715" TargetMode="External"/><Relationship Id="rId182" Type="http://schemas.openxmlformats.org/officeDocument/2006/relationships/hyperlink" Target="http://data.open.ac.uk/led/lexp/1448285913012" TargetMode="External"/><Relationship Id="rId181" Type="http://schemas.openxmlformats.org/officeDocument/2006/relationships/hyperlink" Target="http://data.open.ac.uk/led/lexp/1438770178253" TargetMode="External"/><Relationship Id="rId180" Type="http://schemas.openxmlformats.org/officeDocument/2006/relationships/hyperlink" Target="http://data.open.ac.uk/led/lexp/1449245044570" TargetMode="External"/><Relationship Id="rId176" Type="http://schemas.openxmlformats.org/officeDocument/2006/relationships/hyperlink" Target="http://data.open.ac.uk/led/lexp/1452163729986" TargetMode="External"/><Relationship Id="rId175" Type="http://schemas.openxmlformats.org/officeDocument/2006/relationships/hyperlink" Target="http://data.open.ac.uk/led/lexp/1448312844411" TargetMode="External"/><Relationship Id="rId174" Type="http://schemas.openxmlformats.org/officeDocument/2006/relationships/hyperlink" Target="http://data.open.ac.uk/led/lexp/1438705728692" TargetMode="External"/><Relationship Id="rId173" Type="http://schemas.openxmlformats.org/officeDocument/2006/relationships/hyperlink" Target="http://data.open.ac.uk/led/lexp/1449244615655" TargetMode="External"/><Relationship Id="rId179" Type="http://schemas.openxmlformats.org/officeDocument/2006/relationships/hyperlink" Target="http://data.open.ac.uk/led/lexp/1448280297446" TargetMode="External"/><Relationship Id="rId178" Type="http://schemas.openxmlformats.org/officeDocument/2006/relationships/hyperlink" Target="http://data.open.ac.uk/led/lexp/1438445560630" TargetMode="External"/><Relationship Id="rId177" Type="http://schemas.openxmlformats.org/officeDocument/2006/relationships/hyperlink" Target="http://data.open.ac.uk/led/lexp/1434462612589" TargetMode="External"/><Relationship Id="rId198" Type="http://schemas.openxmlformats.org/officeDocument/2006/relationships/hyperlink" Target="http://data.open.ac.uk/led/lexp/1518784574247" TargetMode="External"/><Relationship Id="rId197" Type="http://schemas.openxmlformats.org/officeDocument/2006/relationships/hyperlink" Target="http://data.open.ac.uk/led/lexp/1438611798217" TargetMode="External"/><Relationship Id="rId196" Type="http://schemas.openxmlformats.org/officeDocument/2006/relationships/hyperlink" Target="http://data.open.ac.uk/led/lexp/1449564936771" TargetMode="External"/><Relationship Id="rId195" Type="http://schemas.openxmlformats.org/officeDocument/2006/relationships/hyperlink" Target="http://data.open.ac.uk/led/lexp/1438687949932" TargetMode="External"/><Relationship Id="rId199" Type="http://schemas.openxmlformats.org/officeDocument/2006/relationships/hyperlink" Target="http://data.open.ac.uk/led/lexp/1448277167610" TargetMode="External"/><Relationship Id="rId150" Type="http://schemas.openxmlformats.org/officeDocument/2006/relationships/hyperlink" Target="http://data.open.ac.uk/led/lexp/1448357928644" TargetMode="External"/><Relationship Id="rId392" Type="http://schemas.openxmlformats.org/officeDocument/2006/relationships/hyperlink" Target="http://data.open.ac.uk/led/lexp/1452552834876" TargetMode="External"/><Relationship Id="rId391" Type="http://schemas.openxmlformats.org/officeDocument/2006/relationships/hyperlink" Target="http://data.open.ac.uk/led/lexp/1449605831232" TargetMode="External"/><Relationship Id="rId390" Type="http://schemas.openxmlformats.org/officeDocument/2006/relationships/hyperlink" Target="http://data.open.ac.uk/led/lexp/1438524762496" TargetMode="External"/><Relationship Id="rId1" Type="http://schemas.openxmlformats.org/officeDocument/2006/relationships/hyperlink" Target="http://data.open.ac.uk/led/lexp/1449011557797" TargetMode="External"/><Relationship Id="rId2" Type="http://schemas.openxmlformats.org/officeDocument/2006/relationships/hyperlink" Target="http://data.open.ac.uk/led/lexp/1450198228374" TargetMode="External"/><Relationship Id="rId3" Type="http://schemas.openxmlformats.org/officeDocument/2006/relationships/hyperlink" Target="http://data.open.ac.uk/led/lexp/1448359608080" TargetMode="External"/><Relationship Id="rId149" Type="http://schemas.openxmlformats.org/officeDocument/2006/relationships/hyperlink" Target="http://data.open.ac.uk/led/lexp/1432379106660" TargetMode="External"/><Relationship Id="rId4" Type="http://schemas.openxmlformats.org/officeDocument/2006/relationships/hyperlink" Target="http://data.open.ac.uk/led/lexp/1444079072687" TargetMode="External"/><Relationship Id="rId148" Type="http://schemas.openxmlformats.org/officeDocument/2006/relationships/hyperlink" Target="http://data.open.ac.uk/led/lexp/1452166459999" TargetMode="External"/><Relationship Id="rId9" Type="http://schemas.openxmlformats.org/officeDocument/2006/relationships/hyperlink" Target="http://data.open.ac.uk/led/lexp/1438703994435" TargetMode="External"/><Relationship Id="rId143" Type="http://schemas.openxmlformats.org/officeDocument/2006/relationships/hyperlink" Target="http://data.open.ac.uk/led/lexp/1438002747854" TargetMode="External"/><Relationship Id="rId385" Type="http://schemas.openxmlformats.org/officeDocument/2006/relationships/hyperlink" Target="http://data.open.ac.uk/led/lexp/1447969041714" TargetMode="External"/><Relationship Id="rId142" Type="http://schemas.openxmlformats.org/officeDocument/2006/relationships/hyperlink" Target="http://data.open.ac.uk/led/lexp/1449244023058" TargetMode="External"/><Relationship Id="rId384" Type="http://schemas.openxmlformats.org/officeDocument/2006/relationships/hyperlink" Target="http://data.open.ac.uk/led/lexp/1515701469233" TargetMode="External"/><Relationship Id="rId141" Type="http://schemas.openxmlformats.org/officeDocument/2006/relationships/hyperlink" Target="http://data.open.ac.uk/led/lexp/1438609131672" TargetMode="External"/><Relationship Id="rId383" Type="http://schemas.openxmlformats.org/officeDocument/2006/relationships/hyperlink" Target="http://data.open.ac.uk/led/lexp/1452187006983" TargetMode="External"/><Relationship Id="rId140" Type="http://schemas.openxmlformats.org/officeDocument/2006/relationships/hyperlink" Target="http://data.open.ac.uk/led/lexp/1452338899720" TargetMode="External"/><Relationship Id="rId382" Type="http://schemas.openxmlformats.org/officeDocument/2006/relationships/hyperlink" Target="http://data.open.ac.uk/led/lexp/1448360754961" TargetMode="External"/><Relationship Id="rId5" Type="http://schemas.openxmlformats.org/officeDocument/2006/relationships/hyperlink" Target="http://data.open.ac.uk/led/lexp/1518778813446" TargetMode="External"/><Relationship Id="rId147" Type="http://schemas.openxmlformats.org/officeDocument/2006/relationships/hyperlink" Target="http://data.open.ac.uk/led/lexp/1438264301777" TargetMode="External"/><Relationship Id="rId389" Type="http://schemas.openxmlformats.org/officeDocument/2006/relationships/hyperlink" Target="http://data.open.ac.uk/led/lexp/1515702276027" TargetMode="External"/><Relationship Id="rId6" Type="http://schemas.openxmlformats.org/officeDocument/2006/relationships/hyperlink" Target="http://data.open.ac.uk/led/lexp/1451947311627" TargetMode="External"/><Relationship Id="rId146" Type="http://schemas.openxmlformats.org/officeDocument/2006/relationships/hyperlink" Target="http://data.open.ac.uk/led/lexp/1452013720945" TargetMode="External"/><Relationship Id="rId388" Type="http://schemas.openxmlformats.org/officeDocument/2006/relationships/hyperlink" Target="http://data.open.ac.uk/led/lexp/1517329129609" TargetMode="External"/><Relationship Id="rId7" Type="http://schemas.openxmlformats.org/officeDocument/2006/relationships/hyperlink" Target="http://data.open.ac.uk/led/lexp/1432981745855" TargetMode="External"/><Relationship Id="rId145" Type="http://schemas.openxmlformats.org/officeDocument/2006/relationships/hyperlink" Target="http://data.open.ac.uk/led/lexp/1518782128890" TargetMode="External"/><Relationship Id="rId387" Type="http://schemas.openxmlformats.org/officeDocument/2006/relationships/hyperlink" Target="http://data.open.ac.uk/led/lexp/1448369582981" TargetMode="External"/><Relationship Id="rId8" Type="http://schemas.openxmlformats.org/officeDocument/2006/relationships/hyperlink" Target="http://data.open.ac.uk/led/lexp/1446500672476" TargetMode="External"/><Relationship Id="rId144" Type="http://schemas.openxmlformats.org/officeDocument/2006/relationships/hyperlink" Target="http://data.open.ac.uk/led/lexp/1448835650796" TargetMode="External"/><Relationship Id="rId386" Type="http://schemas.openxmlformats.org/officeDocument/2006/relationships/hyperlink" Target="http://data.open.ac.uk/led/lexp/1465388452352" TargetMode="External"/><Relationship Id="rId381" Type="http://schemas.openxmlformats.org/officeDocument/2006/relationships/hyperlink" Target="http://data.open.ac.uk/led/lexp/1433879030159" TargetMode="External"/><Relationship Id="rId380" Type="http://schemas.openxmlformats.org/officeDocument/2006/relationships/hyperlink" Target="http://data.open.ac.uk/led/lexp/1447705841130" TargetMode="External"/><Relationship Id="rId139" Type="http://schemas.openxmlformats.org/officeDocument/2006/relationships/hyperlink" Target="http://data.open.ac.uk/led/lexp/1445196264649" TargetMode="External"/><Relationship Id="rId138" Type="http://schemas.openxmlformats.org/officeDocument/2006/relationships/hyperlink" Target="http://data.open.ac.uk/led/lexp/1438427933753" TargetMode="External"/><Relationship Id="rId137" Type="http://schemas.openxmlformats.org/officeDocument/2006/relationships/hyperlink" Target="http://data.open.ac.uk/led/lexp/1473711868958" TargetMode="External"/><Relationship Id="rId379" Type="http://schemas.openxmlformats.org/officeDocument/2006/relationships/hyperlink" Target="http://data.open.ac.uk/led/lexp/1449009694213" TargetMode="External"/><Relationship Id="rId132" Type="http://schemas.openxmlformats.org/officeDocument/2006/relationships/hyperlink" Target="http://data.open.ac.uk/led/lexp/1438246777986" TargetMode="External"/><Relationship Id="rId374" Type="http://schemas.openxmlformats.org/officeDocument/2006/relationships/hyperlink" Target="http://data.open.ac.uk/led/lexp/1449565237768" TargetMode="External"/><Relationship Id="rId131" Type="http://schemas.openxmlformats.org/officeDocument/2006/relationships/hyperlink" Target="http://data.open.ac.uk/led/lexp/1437819940135" TargetMode="External"/><Relationship Id="rId373" Type="http://schemas.openxmlformats.org/officeDocument/2006/relationships/hyperlink" Target="http://data.open.ac.uk/led/lexp/1438436621227" TargetMode="External"/><Relationship Id="rId130" Type="http://schemas.openxmlformats.org/officeDocument/2006/relationships/hyperlink" Target="http://data.open.ac.uk/led/lexp/1438767408756" TargetMode="External"/><Relationship Id="rId372" Type="http://schemas.openxmlformats.org/officeDocument/2006/relationships/hyperlink" Target="http://data.open.ac.uk/led/lexp/1448323072174" TargetMode="External"/><Relationship Id="rId371" Type="http://schemas.openxmlformats.org/officeDocument/2006/relationships/hyperlink" Target="http://data.open.ac.uk/led/lexp/1437844476348" TargetMode="External"/><Relationship Id="rId136" Type="http://schemas.openxmlformats.org/officeDocument/2006/relationships/hyperlink" Target="http://data.open.ac.uk/led/lexp/1452179368707" TargetMode="External"/><Relationship Id="rId378" Type="http://schemas.openxmlformats.org/officeDocument/2006/relationships/hyperlink" Target="http://data.open.ac.uk/led/lexp/1448923016815" TargetMode="External"/><Relationship Id="rId135" Type="http://schemas.openxmlformats.org/officeDocument/2006/relationships/hyperlink" Target="http://data.open.ac.uk/led/lexp/1434011914378" TargetMode="External"/><Relationship Id="rId377" Type="http://schemas.openxmlformats.org/officeDocument/2006/relationships/hyperlink" Target="http://data.open.ac.uk/led/lexp/1450281212744" TargetMode="External"/><Relationship Id="rId134" Type="http://schemas.openxmlformats.org/officeDocument/2006/relationships/hyperlink" Target="http://data.open.ac.uk/led/lexp/1449479202651" TargetMode="External"/><Relationship Id="rId376" Type="http://schemas.openxmlformats.org/officeDocument/2006/relationships/hyperlink" Target="http://data.open.ac.uk/led/lexp/1433773514834" TargetMode="External"/><Relationship Id="rId133" Type="http://schemas.openxmlformats.org/officeDocument/2006/relationships/hyperlink" Target="http://data.open.ac.uk/led/lexp/1437643218811" TargetMode="External"/><Relationship Id="rId375" Type="http://schemas.openxmlformats.org/officeDocument/2006/relationships/hyperlink" Target="http://data.open.ac.uk/led/lexp/1433105866297" TargetMode="External"/><Relationship Id="rId172" Type="http://schemas.openxmlformats.org/officeDocument/2006/relationships/hyperlink" Target="http://data.open.ac.uk/led/lexp/1448658612805" TargetMode="External"/><Relationship Id="rId171" Type="http://schemas.openxmlformats.org/officeDocument/2006/relationships/hyperlink" Target="http://data.open.ac.uk/led/lexp/1450280673034" TargetMode="External"/><Relationship Id="rId170" Type="http://schemas.openxmlformats.org/officeDocument/2006/relationships/hyperlink" Target="http://data.open.ac.uk/led/lexp/1558351681445" TargetMode="External"/><Relationship Id="rId165" Type="http://schemas.openxmlformats.org/officeDocument/2006/relationships/hyperlink" Target="http://data.open.ac.uk/led/lexp/1433106796008" TargetMode="External"/><Relationship Id="rId164" Type="http://schemas.openxmlformats.org/officeDocument/2006/relationships/hyperlink" Target="http://data.open.ac.uk/led/lexp/1435442390350" TargetMode="External"/><Relationship Id="rId163" Type="http://schemas.openxmlformats.org/officeDocument/2006/relationships/hyperlink" Target="http://data.open.ac.uk/led/lexp/1448038356234" TargetMode="External"/><Relationship Id="rId162" Type="http://schemas.openxmlformats.org/officeDocument/2006/relationships/hyperlink" Target="http://data.open.ac.uk/led/lexp/1449606203855" TargetMode="External"/><Relationship Id="rId169" Type="http://schemas.openxmlformats.org/officeDocument/2006/relationships/hyperlink" Target="http://data.open.ac.uk/led/lexp/1447702225024" TargetMode="External"/><Relationship Id="rId168" Type="http://schemas.openxmlformats.org/officeDocument/2006/relationships/hyperlink" Target="http://data.open.ac.uk/led/lexp/1450213154792" TargetMode="External"/><Relationship Id="rId167" Type="http://schemas.openxmlformats.org/officeDocument/2006/relationships/hyperlink" Target="http://data.open.ac.uk/led/lexp/1435440950227" TargetMode="External"/><Relationship Id="rId166" Type="http://schemas.openxmlformats.org/officeDocument/2006/relationships/hyperlink" Target="http://data.open.ac.uk/led/lexp/1449566781717" TargetMode="External"/><Relationship Id="rId161" Type="http://schemas.openxmlformats.org/officeDocument/2006/relationships/hyperlink" Target="http://data.open.ac.uk/led/lexp/1448278279697" TargetMode="External"/><Relationship Id="rId160" Type="http://schemas.openxmlformats.org/officeDocument/2006/relationships/hyperlink" Target="http://data.open.ac.uk/led/lexp/1438534266920" TargetMode="External"/><Relationship Id="rId159" Type="http://schemas.openxmlformats.org/officeDocument/2006/relationships/hyperlink" Target="http://data.open.ac.uk/led/lexp/1465388911272" TargetMode="External"/><Relationship Id="rId154" Type="http://schemas.openxmlformats.org/officeDocument/2006/relationships/hyperlink" Target="http://data.open.ac.uk/led/lexp/1433858343172" TargetMode="External"/><Relationship Id="rId396" Type="http://schemas.openxmlformats.org/officeDocument/2006/relationships/hyperlink" Target="http://data.open.ac.uk/led/lexp/1448706327916" TargetMode="External"/><Relationship Id="rId153" Type="http://schemas.openxmlformats.org/officeDocument/2006/relationships/hyperlink" Target="http://data.open.ac.uk/led/lexp/1450196865042" TargetMode="External"/><Relationship Id="rId395" Type="http://schemas.openxmlformats.org/officeDocument/2006/relationships/hyperlink" Target="http://data.open.ac.uk/led/lexp/1509032925402" TargetMode="External"/><Relationship Id="rId152" Type="http://schemas.openxmlformats.org/officeDocument/2006/relationships/hyperlink" Target="http://data.open.ac.uk/led/lexp/1448278147591" TargetMode="External"/><Relationship Id="rId394" Type="http://schemas.openxmlformats.org/officeDocument/2006/relationships/hyperlink" Target="http://data.open.ac.uk/led/lexp/1516531917933" TargetMode="External"/><Relationship Id="rId151" Type="http://schemas.openxmlformats.org/officeDocument/2006/relationships/hyperlink" Target="http://data.open.ac.uk/led/lexp/1515699723517" TargetMode="External"/><Relationship Id="rId393" Type="http://schemas.openxmlformats.org/officeDocument/2006/relationships/hyperlink" Target="http://data.open.ac.uk/led/lexp/1449011929492" TargetMode="External"/><Relationship Id="rId158" Type="http://schemas.openxmlformats.org/officeDocument/2006/relationships/hyperlink" Target="http://data.open.ac.uk/led/lexp/1449604006516" TargetMode="External"/><Relationship Id="rId157" Type="http://schemas.openxmlformats.org/officeDocument/2006/relationships/hyperlink" Target="http://data.open.ac.uk/led/lexp/1516532618705" TargetMode="External"/><Relationship Id="rId399" Type="http://schemas.openxmlformats.org/officeDocument/2006/relationships/hyperlink" Target="http://data.open.ac.uk/led/lexp/1452163049463" TargetMode="External"/><Relationship Id="rId156" Type="http://schemas.openxmlformats.org/officeDocument/2006/relationships/hyperlink" Target="http://data.open.ac.uk/led/lexp/1437671026479" TargetMode="External"/><Relationship Id="rId398" Type="http://schemas.openxmlformats.org/officeDocument/2006/relationships/hyperlink" Target="http://data.open.ac.uk/led/lexp/1432372690867" TargetMode="External"/><Relationship Id="rId155" Type="http://schemas.openxmlformats.org/officeDocument/2006/relationships/hyperlink" Target="http://data.open.ac.uk/led/lexp/1438784312899" TargetMode="External"/><Relationship Id="rId397" Type="http://schemas.openxmlformats.org/officeDocument/2006/relationships/hyperlink" Target="http://data.open.ac.uk/led/lexp/1452015267319" TargetMode="External"/><Relationship Id="rId808" Type="http://schemas.openxmlformats.org/officeDocument/2006/relationships/hyperlink" Target="http://data.open.ac.uk/led/lexp/1448396441082" TargetMode="External"/><Relationship Id="rId807" Type="http://schemas.openxmlformats.org/officeDocument/2006/relationships/hyperlink" Target="http://data.open.ac.uk/led/lexp/1432982767911" TargetMode="External"/><Relationship Id="rId806" Type="http://schemas.openxmlformats.org/officeDocument/2006/relationships/hyperlink" Target="http://data.open.ac.uk/led/lexp/1438781426985" TargetMode="External"/><Relationship Id="rId805" Type="http://schemas.openxmlformats.org/officeDocument/2006/relationships/hyperlink" Target="http://data.open.ac.uk/led/lexp/1452180639209" TargetMode="External"/><Relationship Id="rId809" Type="http://schemas.openxmlformats.org/officeDocument/2006/relationships/hyperlink" Target="http://data.open.ac.uk/led/lexp/1435609824554" TargetMode="External"/><Relationship Id="rId800" Type="http://schemas.openxmlformats.org/officeDocument/2006/relationships/hyperlink" Target="http://data.open.ac.uk/led/lexp/1448921066520" TargetMode="External"/><Relationship Id="rId804" Type="http://schemas.openxmlformats.org/officeDocument/2006/relationships/hyperlink" Target="http://data.open.ac.uk/led/lexp/1438767071786" TargetMode="External"/><Relationship Id="rId803" Type="http://schemas.openxmlformats.org/officeDocument/2006/relationships/hyperlink" Target="http://data.open.ac.uk/led/lexp/1450265940821" TargetMode="External"/><Relationship Id="rId802" Type="http://schemas.openxmlformats.org/officeDocument/2006/relationships/hyperlink" Target="http://data.open.ac.uk/led/lexp/1433946616570" TargetMode="External"/><Relationship Id="rId801" Type="http://schemas.openxmlformats.org/officeDocument/2006/relationships/hyperlink" Target="http://data.open.ac.uk/led/lexp/1448369133400" TargetMode="External"/><Relationship Id="rId40" Type="http://schemas.openxmlformats.org/officeDocument/2006/relationships/hyperlink" Target="http://data.open.ac.uk/led/lexp/1432306666240" TargetMode="External"/><Relationship Id="rId42" Type="http://schemas.openxmlformats.org/officeDocument/2006/relationships/hyperlink" Target="http://data.open.ac.uk/led/lexp/1448316079788" TargetMode="External"/><Relationship Id="rId41" Type="http://schemas.openxmlformats.org/officeDocument/2006/relationships/hyperlink" Target="http://data.open.ac.uk/led/lexp/1438615690871" TargetMode="External"/><Relationship Id="rId44" Type="http://schemas.openxmlformats.org/officeDocument/2006/relationships/hyperlink" Target="http://data.open.ac.uk/led/lexp/1453053339147" TargetMode="External"/><Relationship Id="rId43" Type="http://schemas.openxmlformats.org/officeDocument/2006/relationships/hyperlink" Target="http://data.open.ac.uk/led/lexp/1509033772853" TargetMode="External"/><Relationship Id="rId46" Type="http://schemas.openxmlformats.org/officeDocument/2006/relationships/hyperlink" Target="http://data.open.ac.uk/led/lexp/1450280377959" TargetMode="External"/><Relationship Id="rId45" Type="http://schemas.openxmlformats.org/officeDocument/2006/relationships/hyperlink" Target="http://data.open.ac.uk/led/lexp/1448279813455" TargetMode="External"/><Relationship Id="rId509" Type="http://schemas.openxmlformats.org/officeDocument/2006/relationships/hyperlink" Target="http://data.open.ac.uk/led/lexp/1437822193958" TargetMode="External"/><Relationship Id="rId508" Type="http://schemas.openxmlformats.org/officeDocument/2006/relationships/hyperlink" Target="http://data.open.ac.uk/led/lexp/1461779662782" TargetMode="External"/><Relationship Id="rId503" Type="http://schemas.openxmlformats.org/officeDocument/2006/relationships/hyperlink" Target="http://data.open.ac.uk/led/lexp/1438769202218" TargetMode="External"/><Relationship Id="rId745" Type="http://schemas.openxmlformats.org/officeDocument/2006/relationships/hyperlink" Target="http://data.open.ac.uk/led/lexp/1433882745816" TargetMode="External"/><Relationship Id="rId502" Type="http://schemas.openxmlformats.org/officeDocument/2006/relationships/hyperlink" Target="http://data.open.ac.uk/led/lexp/1438261922656" TargetMode="External"/><Relationship Id="rId744" Type="http://schemas.openxmlformats.org/officeDocument/2006/relationships/hyperlink" Target="http://data.open.ac.uk/led/lexp/1452014631180" TargetMode="External"/><Relationship Id="rId501" Type="http://schemas.openxmlformats.org/officeDocument/2006/relationships/hyperlink" Target="http://data.open.ac.uk/led/lexp/1438532103693" TargetMode="External"/><Relationship Id="rId743" Type="http://schemas.openxmlformats.org/officeDocument/2006/relationships/hyperlink" Target="http://data.open.ac.uk/led/lexp/1434031199934" TargetMode="External"/><Relationship Id="rId500" Type="http://schemas.openxmlformats.org/officeDocument/2006/relationships/hyperlink" Target="http://data.open.ac.uk/led/lexp/1453050914265" TargetMode="External"/><Relationship Id="rId742" Type="http://schemas.openxmlformats.org/officeDocument/2006/relationships/hyperlink" Target="http://data.open.ac.uk/led/lexp/1447280979606" TargetMode="External"/><Relationship Id="rId507" Type="http://schemas.openxmlformats.org/officeDocument/2006/relationships/hyperlink" Target="http://data.open.ac.uk/led/lexp/1438783543267" TargetMode="External"/><Relationship Id="rId749" Type="http://schemas.openxmlformats.org/officeDocument/2006/relationships/hyperlink" Target="http://data.open.ac.uk/led/lexp/1438165920566" TargetMode="External"/><Relationship Id="rId506" Type="http://schemas.openxmlformats.org/officeDocument/2006/relationships/hyperlink" Target="http://data.open.ac.uk/led/lexp/1448396682588" TargetMode="External"/><Relationship Id="rId748" Type="http://schemas.openxmlformats.org/officeDocument/2006/relationships/hyperlink" Target="http://data.open.ac.uk/led/lexp/1438438506460" TargetMode="External"/><Relationship Id="rId505" Type="http://schemas.openxmlformats.org/officeDocument/2006/relationships/hyperlink" Target="http://data.open.ac.uk/led/lexp/1437727565787" TargetMode="External"/><Relationship Id="rId747" Type="http://schemas.openxmlformats.org/officeDocument/2006/relationships/hyperlink" Target="http://data.open.ac.uk/led/lexp/1438443842388" TargetMode="External"/><Relationship Id="rId504" Type="http://schemas.openxmlformats.org/officeDocument/2006/relationships/hyperlink" Target="http://data.open.ac.uk/led/lexp/1433773808707" TargetMode="External"/><Relationship Id="rId746" Type="http://schemas.openxmlformats.org/officeDocument/2006/relationships/hyperlink" Target="http://data.open.ac.uk/led/lexp/1448359878707" TargetMode="External"/><Relationship Id="rId48" Type="http://schemas.openxmlformats.org/officeDocument/2006/relationships/hyperlink" Target="http://data.open.ac.uk/led/lexp/1516535279583" TargetMode="External"/><Relationship Id="rId47" Type="http://schemas.openxmlformats.org/officeDocument/2006/relationships/hyperlink" Target="http://data.open.ac.uk/led/lexp/1438003925285" TargetMode="External"/><Relationship Id="rId49" Type="http://schemas.openxmlformats.org/officeDocument/2006/relationships/hyperlink" Target="http://data.open.ac.uk/led/lexp/1448997318962" TargetMode="External"/><Relationship Id="rId741" Type="http://schemas.openxmlformats.org/officeDocument/2006/relationships/hyperlink" Target="http://data.open.ac.uk/led/lexp/1448280884746" TargetMode="External"/><Relationship Id="rId740" Type="http://schemas.openxmlformats.org/officeDocument/2006/relationships/hyperlink" Target="http://data.open.ac.uk/led/lexp/1450209381136" TargetMode="External"/><Relationship Id="rId31" Type="http://schemas.openxmlformats.org/officeDocument/2006/relationships/hyperlink" Target="http://data.open.ac.uk/led/lexp/1461619728886" TargetMode="External"/><Relationship Id="rId30" Type="http://schemas.openxmlformats.org/officeDocument/2006/relationships/hyperlink" Target="http://data.open.ac.uk/led/lexp/1449838049359" TargetMode="External"/><Relationship Id="rId33" Type="http://schemas.openxmlformats.org/officeDocument/2006/relationships/hyperlink" Target="http://data.open.ac.uk/led/lexp/1461671039271" TargetMode="External"/><Relationship Id="rId32" Type="http://schemas.openxmlformats.org/officeDocument/2006/relationships/hyperlink" Target="http://data.open.ac.uk/led/lexp/1438592214311" TargetMode="External"/><Relationship Id="rId35" Type="http://schemas.openxmlformats.org/officeDocument/2006/relationships/hyperlink" Target="http://data.open.ac.uk/led/lexp/1450198899921" TargetMode="External"/><Relationship Id="rId34" Type="http://schemas.openxmlformats.org/officeDocument/2006/relationships/hyperlink" Target="http://data.open.ac.uk/led/lexp/1438778739733" TargetMode="External"/><Relationship Id="rId739" Type="http://schemas.openxmlformats.org/officeDocument/2006/relationships/hyperlink" Target="http://data.open.ac.uk/led/lexp/1438784652063" TargetMode="External"/><Relationship Id="rId734" Type="http://schemas.openxmlformats.org/officeDocument/2006/relationships/hyperlink" Target="http://data.open.ac.uk/led/lexp/1432982100018" TargetMode="External"/><Relationship Id="rId733" Type="http://schemas.openxmlformats.org/officeDocument/2006/relationships/hyperlink" Target="http://data.open.ac.uk/led/lexp/1468765886057" TargetMode="External"/><Relationship Id="rId732" Type="http://schemas.openxmlformats.org/officeDocument/2006/relationships/hyperlink" Target="http://data.open.ac.uk/led/lexp/1438771468604" TargetMode="External"/><Relationship Id="rId731" Type="http://schemas.openxmlformats.org/officeDocument/2006/relationships/hyperlink" Target="http://data.open.ac.uk/led/lexp/1449838164849" TargetMode="External"/><Relationship Id="rId738" Type="http://schemas.openxmlformats.org/officeDocument/2006/relationships/hyperlink" Target="http://data.open.ac.uk/led/lexp/1438609640620" TargetMode="External"/><Relationship Id="rId737" Type="http://schemas.openxmlformats.org/officeDocument/2006/relationships/hyperlink" Target="http://data.open.ac.uk/led/lexp/1447545026373" TargetMode="External"/><Relationship Id="rId736" Type="http://schemas.openxmlformats.org/officeDocument/2006/relationships/hyperlink" Target="http://data.open.ac.uk/led/lexp/1448322979449" TargetMode="External"/><Relationship Id="rId735" Type="http://schemas.openxmlformats.org/officeDocument/2006/relationships/hyperlink" Target="http://data.open.ac.uk/led/lexp/1438521743713" TargetMode="External"/><Relationship Id="rId37" Type="http://schemas.openxmlformats.org/officeDocument/2006/relationships/hyperlink" Target="http://data.open.ac.uk/led/lexp/1445191083958" TargetMode="External"/><Relationship Id="rId36" Type="http://schemas.openxmlformats.org/officeDocument/2006/relationships/hyperlink" Target="http://data.open.ac.uk/led/lexp/1450266255219" TargetMode="External"/><Relationship Id="rId39" Type="http://schemas.openxmlformats.org/officeDocument/2006/relationships/hyperlink" Target="http://data.open.ac.uk/led/lexp/1449564002703" TargetMode="External"/><Relationship Id="rId38" Type="http://schemas.openxmlformats.org/officeDocument/2006/relationships/hyperlink" Target="http://data.open.ac.uk/led/lexp/1448286451685" TargetMode="External"/><Relationship Id="rId730" Type="http://schemas.openxmlformats.org/officeDocument/2006/relationships/hyperlink" Target="http://data.open.ac.uk/led/lexp/1433366995118" TargetMode="External"/><Relationship Id="rId20" Type="http://schemas.openxmlformats.org/officeDocument/2006/relationships/hyperlink" Target="http://data.open.ac.uk/led/lexp/1450351323826" TargetMode="External"/><Relationship Id="rId22" Type="http://schemas.openxmlformats.org/officeDocument/2006/relationships/hyperlink" Target="http://data.open.ac.uk/led/lexp/1433948181956" TargetMode="External"/><Relationship Id="rId21" Type="http://schemas.openxmlformats.org/officeDocument/2006/relationships/hyperlink" Target="http://data.open.ac.uk/led/lexp/1450267181437" TargetMode="External"/><Relationship Id="rId24" Type="http://schemas.openxmlformats.org/officeDocument/2006/relationships/hyperlink" Target="http://data.open.ac.uk/led/lexp/1438704310167" TargetMode="External"/><Relationship Id="rId23" Type="http://schemas.openxmlformats.org/officeDocument/2006/relationships/hyperlink" Target="http://data.open.ac.uk/led/lexp/1558348640257" TargetMode="External"/><Relationship Id="rId525" Type="http://schemas.openxmlformats.org/officeDocument/2006/relationships/hyperlink" Target="http://data.open.ac.uk/led/lexp/1437823700026" TargetMode="External"/><Relationship Id="rId767" Type="http://schemas.openxmlformats.org/officeDocument/2006/relationships/hyperlink" Target="http://data.open.ac.uk/led/lexp/1452082825689" TargetMode="External"/><Relationship Id="rId524" Type="http://schemas.openxmlformats.org/officeDocument/2006/relationships/hyperlink" Target="http://data.open.ac.uk/led/lexp/1434793523871" TargetMode="External"/><Relationship Id="rId766" Type="http://schemas.openxmlformats.org/officeDocument/2006/relationships/hyperlink" Target="http://data.open.ac.uk/led/lexp/1448357702814" TargetMode="External"/><Relationship Id="rId523" Type="http://schemas.openxmlformats.org/officeDocument/2006/relationships/hyperlink" Target="http://data.open.ac.uk/led/lexp/1452337711338" TargetMode="External"/><Relationship Id="rId765" Type="http://schemas.openxmlformats.org/officeDocument/2006/relationships/hyperlink" Target="http://data.open.ac.uk/led/lexp/1433945614042" TargetMode="External"/><Relationship Id="rId522" Type="http://schemas.openxmlformats.org/officeDocument/2006/relationships/hyperlink" Target="http://data.open.ac.uk/led/lexp/1433936274117" TargetMode="External"/><Relationship Id="rId764" Type="http://schemas.openxmlformats.org/officeDocument/2006/relationships/hyperlink" Target="http://data.open.ac.uk/led/lexp/1517908117347" TargetMode="External"/><Relationship Id="rId529" Type="http://schemas.openxmlformats.org/officeDocument/2006/relationships/hyperlink" Target="http://data.open.ac.uk/led/lexp/1438444885260" TargetMode="External"/><Relationship Id="rId528" Type="http://schemas.openxmlformats.org/officeDocument/2006/relationships/hyperlink" Target="http://data.open.ac.uk/led/lexp/1450207819934" TargetMode="External"/><Relationship Id="rId527" Type="http://schemas.openxmlformats.org/officeDocument/2006/relationships/hyperlink" Target="http://data.open.ac.uk/led/lexp/1444161608841" TargetMode="External"/><Relationship Id="rId769" Type="http://schemas.openxmlformats.org/officeDocument/2006/relationships/hyperlink" Target="http://data.open.ac.uk/led/lexp/1449478274965" TargetMode="External"/><Relationship Id="rId526" Type="http://schemas.openxmlformats.org/officeDocument/2006/relationships/hyperlink" Target="http://data.open.ac.uk/led/lexp/1518782960838" TargetMode="External"/><Relationship Id="rId768" Type="http://schemas.openxmlformats.org/officeDocument/2006/relationships/hyperlink" Target="http://data.open.ac.uk/led/lexp/1451932420020" TargetMode="External"/><Relationship Id="rId26" Type="http://schemas.openxmlformats.org/officeDocument/2006/relationships/hyperlink" Target="http://data.open.ac.uk/led/lexp/1516534240565" TargetMode="External"/><Relationship Id="rId25" Type="http://schemas.openxmlformats.org/officeDocument/2006/relationships/hyperlink" Target="http://data.open.ac.uk/led/lexp/1517328529598" TargetMode="External"/><Relationship Id="rId28" Type="http://schemas.openxmlformats.org/officeDocument/2006/relationships/hyperlink" Target="http://data.open.ac.uk/led/lexp/1509033477958" TargetMode="External"/><Relationship Id="rId27" Type="http://schemas.openxmlformats.org/officeDocument/2006/relationships/hyperlink" Target="http://data.open.ac.uk/led/lexp/1524244153922" TargetMode="External"/><Relationship Id="rId521" Type="http://schemas.openxmlformats.org/officeDocument/2006/relationships/hyperlink" Target="http://data.open.ac.uk/led/lexp/1452638022184" TargetMode="External"/><Relationship Id="rId763" Type="http://schemas.openxmlformats.org/officeDocument/2006/relationships/hyperlink" Target="http://data.open.ac.uk/led/lexp/1433878677153" TargetMode="External"/><Relationship Id="rId29" Type="http://schemas.openxmlformats.org/officeDocument/2006/relationships/hyperlink" Target="http://data.open.ac.uk/led/lexp/1438444169457" TargetMode="External"/><Relationship Id="rId520" Type="http://schemas.openxmlformats.org/officeDocument/2006/relationships/hyperlink" Target="http://data.open.ac.uk/led/lexp/1448313123004" TargetMode="External"/><Relationship Id="rId762" Type="http://schemas.openxmlformats.org/officeDocument/2006/relationships/hyperlink" Target="http://data.open.ac.uk/led/lexp/1453051493027" TargetMode="External"/><Relationship Id="rId761" Type="http://schemas.openxmlformats.org/officeDocument/2006/relationships/hyperlink" Target="http://data.open.ac.uk/led/lexp/1434111168171" TargetMode="External"/><Relationship Id="rId760" Type="http://schemas.openxmlformats.org/officeDocument/2006/relationships/hyperlink" Target="http://data.open.ac.uk/led/lexp/1438680128352" TargetMode="External"/><Relationship Id="rId11" Type="http://schemas.openxmlformats.org/officeDocument/2006/relationships/hyperlink" Target="http://data.open.ac.uk/led/lexp/1450273729052" TargetMode="External"/><Relationship Id="rId10" Type="http://schemas.openxmlformats.org/officeDocument/2006/relationships/hyperlink" Target="http://data.open.ac.uk/led/lexp/1433108969767" TargetMode="External"/><Relationship Id="rId13" Type="http://schemas.openxmlformats.org/officeDocument/2006/relationships/hyperlink" Target="http://data.open.ac.uk/led/lexp/1446671326563" TargetMode="External"/><Relationship Id="rId12" Type="http://schemas.openxmlformats.org/officeDocument/2006/relationships/hyperlink" Target="http://data.open.ac.uk/led/lexp/1437748188744" TargetMode="External"/><Relationship Id="rId519" Type="http://schemas.openxmlformats.org/officeDocument/2006/relationships/hyperlink" Target="http://data.open.ac.uk/led/lexp/1438608430250" TargetMode="External"/><Relationship Id="rId514" Type="http://schemas.openxmlformats.org/officeDocument/2006/relationships/hyperlink" Target="http://data.open.ac.uk/led/lexp/1434800483036" TargetMode="External"/><Relationship Id="rId756" Type="http://schemas.openxmlformats.org/officeDocument/2006/relationships/hyperlink" Target="http://data.open.ac.uk/led/lexp/1448039123601" TargetMode="External"/><Relationship Id="rId513" Type="http://schemas.openxmlformats.org/officeDocument/2006/relationships/hyperlink" Target="http://data.open.ac.uk/led/lexp/1438766504799" TargetMode="External"/><Relationship Id="rId755" Type="http://schemas.openxmlformats.org/officeDocument/2006/relationships/hyperlink" Target="http://data.open.ac.uk/led/lexp/1434116297219" TargetMode="External"/><Relationship Id="rId512" Type="http://schemas.openxmlformats.org/officeDocument/2006/relationships/hyperlink" Target="http://data.open.ac.uk/led/lexp/1448037533268" TargetMode="External"/><Relationship Id="rId754" Type="http://schemas.openxmlformats.org/officeDocument/2006/relationships/hyperlink" Target="http://data.open.ac.uk/led/lexp/1447280038769" TargetMode="External"/><Relationship Id="rId511" Type="http://schemas.openxmlformats.org/officeDocument/2006/relationships/hyperlink" Target="http://data.open.ac.uk/led/lexp/1449480505835" TargetMode="External"/><Relationship Id="rId753" Type="http://schemas.openxmlformats.org/officeDocument/2006/relationships/hyperlink" Target="http://data.open.ac.uk/led/lexp/1438525660625" TargetMode="External"/><Relationship Id="rId518" Type="http://schemas.openxmlformats.org/officeDocument/2006/relationships/hyperlink" Target="http://data.open.ac.uk/led/lexp/1451833927092" TargetMode="External"/><Relationship Id="rId517" Type="http://schemas.openxmlformats.org/officeDocument/2006/relationships/hyperlink" Target="http://data.open.ac.uk/led/lexp/1473710551011" TargetMode="External"/><Relationship Id="rId759" Type="http://schemas.openxmlformats.org/officeDocument/2006/relationships/hyperlink" Target="http://data.open.ac.uk/led/lexp/1438265344157" TargetMode="External"/><Relationship Id="rId516" Type="http://schemas.openxmlformats.org/officeDocument/2006/relationships/hyperlink" Target="http://data.open.ac.uk/led/lexp/1435439989654" TargetMode="External"/><Relationship Id="rId758" Type="http://schemas.openxmlformats.org/officeDocument/2006/relationships/hyperlink" Target="http://data.open.ac.uk/led/lexp/1433366731380" TargetMode="External"/><Relationship Id="rId515" Type="http://schemas.openxmlformats.org/officeDocument/2006/relationships/hyperlink" Target="http://data.open.ac.uk/led/lexp/1434796931087" TargetMode="External"/><Relationship Id="rId757" Type="http://schemas.openxmlformats.org/officeDocument/2006/relationships/hyperlink" Target="http://data.open.ac.uk/led/lexp/1450273026631" TargetMode="External"/><Relationship Id="rId15" Type="http://schemas.openxmlformats.org/officeDocument/2006/relationships/hyperlink" Target="http://data.open.ac.uk/led/lexp/1449243316327" TargetMode="External"/><Relationship Id="rId14" Type="http://schemas.openxmlformats.org/officeDocument/2006/relationships/hyperlink" Target="http://data.open.ac.uk/led/lexp/1433882028513" TargetMode="External"/><Relationship Id="rId17" Type="http://schemas.openxmlformats.org/officeDocument/2006/relationships/hyperlink" Target="http://data.open.ac.uk/led/lexp/1438598938260" TargetMode="External"/><Relationship Id="rId16" Type="http://schemas.openxmlformats.org/officeDocument/2006/relationships/hyperlink" Target="http://data.open.ac.uk/led/lexp/1518781014746" TargetMode="External"/><Relationship Id="rId19" Type="http://schemas.openxmlformats.org/officeDocument/2006/relationships/hyperlink" Target="http://data.open.ac.uk/led/lexp/1451667578547" TargetMode="External"/><Relationship Id="rId510" Type="http://schemas.openxmlformats.org/officeDocument/2006/relationships/hyperlink" Target="http://data.open.ac.uk/led/lexp/1483014061568" TargetMode="External"/><Relationship Id="rId752" Type="http://schemas.openxmlformats.org/officeDocument/2006/relationships/hyperlink" Target="http://data.open.ac.uk/led/lexp/1435442173213" TargetMode="External"/><Relationship Id="rId18" Type="http://schemas.openxmlformats.org/officeDocument/2006/relationships/hyperlink" Target="http://data.open.ac.uk/led/lexp/1448368573498" TargetMode="External"/><Relationship Id="rId751" Type="http://schemas.openxmlformats.org/officeDocument/2006/relationships/hyperlink" Target="http://data.open.ac.uk/led/lexp/1435419391348" TargetMode="External"/><Relationship Id="rId750" Type="http://schemas.openxmlformats.org/officeDocument/2006/relationships/hyperlink" Target="http://data.open.ac.uk/led/lexp/1452341364114" TargetMode="External"/><Relationship Id="rId84" Type="http://schemas.openxmlformats.org/officeDocument/2006/relationships/hyperlink" Target="http://data.open.ac.uk/led/lexp/1448921338450" TargetMode="External"/><Relationship Id="rId83" Type="http://schemas.openxmlformats.org/officeDocument/2006/relationships/hyperlink" Target="http://data.open.ac.uk/led/lexp/1452162616900" TargetMode="External"/><Relationship Id="rId86" Type="http://schemas.openxmlformats.org/officeDocument/2006/relationships/hyperlink" Target="http://data.open.ac.uk/led/lexp/1444080763485" TargetMode="External"/><Relationship Id="rId85" Type="http://schemas.openxmlformats.org/officeDocument/2006/relationships/hyperlink" Target="http://data.open.ac.uk/led/lexp/1450871568143" TargetMode="External"/><Relationship Id="rId88" Type="http://schemas.openxmlformats.org/officeDocument/2006/relationships/hyperlink" Target="http://data.open.ac.uk/led/lexp/1437993739565" TargetMode="External"/><Relationship Id="rId87" Type="http://schemas.openxmlformats.org/officeDocument/2006/relationships/hyperlink" Target="http://data.open.ac.uk/led/lexp/1449477805345" TargetMode="External"/><Relationship Id="rId89" Type="http://schemas.openxmlformats.org/officeDocument/2006/relationships/hyperlink" Target="http://data.open.ac.uk/led/lexp/1450266659853" TargetMode="External"/><Relationship Id="rId709" Type="http://schemas.openxmlformats.org/officeDocument/2006/relationships/hyperlink" Target="http://data.open.ac.uk/led/lexp/1451666563425" TargetMode="External"/><Relationship Id="rId708" Type="http://schemas.openxmlformats.org/officeDocument/2006/relationships/hyperlink" Target="http://data.open.ac.uk/led/lexp/1450197827406" TargetMode="External"/><Relationship Id="rId707" Type="http://schemas.openxmlformats.org/officeDocument/2006/relationships/hyperlink" Target="http://data.open.ac.uk/led/lexp/1535627174471" TargetMode="External"/><Relationship Id="rId706" Type="http://schemas.openxmlformats.org/officeDocument/2006/relationships/hyperlink" Target="http://data.open.ac.uk/led/lexp/1452809504715" TargetMode="External"/><Relationship Id="rId80" Type="http://schemas.openxmlformats.org/officeDocument/2006/relationships/hyperlink" Target="http://data.open.ac.uk/led/lexp/1465388585377" TargetMode="External"/><Relationship Id="rId82" Type="http://schemas.openxmlformats.org/officeDocument/2006/relationships/hyperlink" Target="http://data.open.ac.uk/led/lexp/1448321627053" TargetMode="External"/><Relationship Id="rId81" Type="http://schemas.openxmlformats.org/officeDocument/2006/relationships/hyperlink" Target="http://data.open.ac.uk/led/lexp/1447704506642" TargetMode="External"/><Relationship Id="rId701" Type="http://schemas.openxmlformats.org/officeDocument/2006/relationships/hyperlink" Target="http://data.open.ac.uk/led/lexp/1468766236209" TargetMode="External"/><Relationship Id="rId700" Type="http://schemas.openxmlformats.org/officeDocument/2006/relationships/hyperlink" Target="http://data.open.ac.uk/led/lexp/1438161785448" TargetMode="External"/><Relationship Id="rId705" Type="http://schemas.openxmlformats.org/officeDocument/2006/relationships/hyperlink" Target="http://data.open.ac.uk/led/lexp/1448280423373" TargetMode="External"/><Relationship Id="rId704" Type="http://schemas.openxmlformats.org/officeDocument/2006/relationships/hyperlink" Target="http://data.open.ac.uk/led/lexp/1451932713649" TargetMode="External"/><Relationship Id="rId703" Type="http://schemas.openxmlformats.org/officeDocument/2006/relationships/hyperlink" Target="http://data.open.ac.uk/led/lexp/1438442320678" TargetMode="External"/><Relationship Id="rId702" Type="http://schemas.openxmlformats.org/officeDocument/2006/relationships/hyperlink" Target="http://data.open.ac.uk/led/lexp/1437990390319" TargetMode="External"/><Relationship Id="rId73" Type="http://schemas.openxmlformats.org/officeDocument/2006/relationships/hyperlink" Target="http://data.open.ac.uk/led/lexp/1434635634627" TargetMode="External"/><Relationship Id="rId72" Type="http://schemas.openxmlformats.org/officeDocument/2006/relationships/hyperlink" Target="http://data.open.ac.uk/led/lexp/1438527366609" TargetMode="External"/><Relationship Id="rId75" Type="http://schemas.openxmlformats.org/officeDocument/2006/relationships/hyperlink" Target="http://data.open.ac.uk/led/lexp/1449837939138" TargetMode="External"/><Relationship Id="rId74" Type="http://schemas.openxmlformats.org/officeDocument/2006/relationships/hyperlink" Target="http://data.open.ac.uk/led/lexp/1434365291407" TargetMode="External"/><Relationship Id="rId77" Type="http://schemas.openxmlformats.org/officeDocument/2006/relationships/hyperlink" Target="http://data.open.ac.uk/led/lexp/1448393918391" TargetMode="External"/><Relationship Id="rId76" Type="http://schemas.openxmlformats.org/officeDocument/2006/relationships/hyperlink" Target="http://data.open.ac.uk/led/lexp/1449242879363" TargetMode="External"/><Relationship Id="rId79" Type="http://schemas.openxmlformats.org/officeDocument/2006/relationships/hyperlink" Target="http://data.open.ac.uk/led/lexp/1452271521565" TargetMode="External"/><Relationship Id="rId78" Type="http://schemas.openxmlformats.org/officeDocument/2006/relationships/hyperlink" Target="http://data.open.ac.uk/led/lexp/1438163419525" TargetMode="External"/><Relationship Id="rId71" Type="http://schemas.openxmlformats.org/officeDocument/2006/relationships/hyperlink" Target="http://data.open.ac.uk/led/lexp/1438190510320" TargetMode="External"/><Relationship Id="rId70" Type="http://schemas.openxmlformats.org/officeDocument/2006/relationships/hyperlink" Target="http://data.open.ac.uk/led/lexp/1433774294838" TargetMode="External"/><Relationship Id="rId62" Type="http://schemas.openxmlformats.org/officeDocument/2006/relationships/hyperlink" Target="http://data.open.ac.uk/led/lexp/1448279620157" TargetMode="External"/><Relationship Id="rId61" Type="http://schemas.openxmlformats.org/officeDocument/2006/relationships/hyperlink" Target="http://data.open.ac.uk/led/lexp/1437644129613" TargetMode="External"/><Relationship Id="rId64" Type="http://schemas.openxmlformats.org/officeDocument/2006/relationships/hyperlink" Target="http://data.open.ac.uk/led/lexp/1461670707714" TargetMode="External"/><Relationship Id="rId63" Type="http://schemas.openxmlformats.org/officeDocument/2006/relationships/hyperlink" Target="http://data.open.ac.uk/led/lexp/1448394436678" TargetMode="External"/><Relationship Id="rId66" Type="http://schemas.openxmlformats.org/officeDocument/2006/relationships/hyperlink" Target="http://data.open.ac.uk/led/lexp/1449564497346" TargetMode="External"/><Relationship Id="rId65" Type="http://schemas.openxmlformats.org/officeDocument/2006/relationships/hyperlink" Target="http://data.open.ac.uk/led/lexp/1452634738186" TargetMode="External"/><Relationship Id="rId68" Type="http://schemas.openxmlformats.org/officeDocument/2006/relationships/hyperlink" Target="http://data.open.ac.uk/led/lexp/1432547243073" TargetMode="External"/><Relationship Id="rId67" Type="http://schemas.openxmlformats.org/officeDocument/2006/relationships/hyperlink" Target="http://data.open.ac.uk/led/lexp/1432373998854" TargetMode="External"/><Relationship Id="rId729" Type="http://schemas.openxmlformats.org/officeDocument/2006/relationships/hyperlink" Target="http://data.open.ac.uk/led/lexp/1524244678555" TargetMode="External"/><Relationship Id="rId728" Type="http://schemas.openxmlformats.org/officeDocument/2006/relationships/hyperlink" Target="http://data.open.ac.uk/led/lexp/1462035341084" TargetMode="External"/><Relationship Id="rId60" Type="http://schemas.openxmlformats.org/officeDocument/2006/relationships/hyperlink" Target="http://data.open.ac.uk/led/lexp/1450887167183" TargetMode="External"/><Relationship Id="rId723" Type="http://schemas.openxmlformats.org/officeDocument/2006/relationships/hyperlink" Target="http://data.open.ac.uk/led/lexp/1450887575018" TargetMode="External"/><Relationship Id="rId722" Type="http://schemas.openxmlformats.org/officeDocument/2006/relationships/hyperlink" Target="http://data.open.ac.uk/led/lexp/1438426775375" TargetMode="External"/><Relationship Id="rId721" Type="http://schemas.openxmlformats.org/officeDocument/2006/relationships/hyperlink" Target="http://data.open.ac.uk/led/lexp/1450874755740" TargetMode="External"/><Relationship Id="rId720" Type="http://schemas.openxmlformats.org/officeDocument/2006/relationships/hyperlink" Target="http://data.open.ac.uk/led/lexp/1524245840366" TargetMode="External"/><Relationship Id="rId727" Type="http://schemas.openxmlformats.org/officeDocument/2006/relationships/hyperlink" Target="http://data.open.ac.uk/led/lexp/1438522453832" TargetMode="External"/><Relationship Id="rId726" Type="http://schemas.openxmlformats.org/officeDocument/2006/relationships/hyperlink" Target="http://data.open.ac.uk/led/lexp/1450272604542" TargetMode="External"/><Relationship Id="rId725" Type="http://schemas.openxmlformats.org/officeDocument/2006/relationships/hyperlink" Target="http://data.open.ac.uk/led/lexp/1449009488129" TargetMode="External"/><Relationship Id="rId724" Type="http://schemas.openxmlformats.org/officeDocument/2006/relationships/hyperlink" Target="http://data.open.ac.uk/led/lexp/1448920858487" TargetMode="External"/><Relationship Id="rId69" Type="http://schemas.openxmlformats.org/officeDocument/2006/relationships/hyperlink" Target="http://data.open.ac.uk/led/lexp/1449249710254" TargetMode="External"/><Relationship Id="rId51" Type="http://schemas.openxmlformats.org/officeDocument/2006/relationships/hyperlink" Target="http://data.open.ac.uk/led/lexp/1452339899566" TargetMode="External"/><Relationship Id="rId50" Type="http://schemas.openxmlformats.org/officeDocument/2006/relationships/hyperlink" Target="http://data.open.ac.uk/led/lexp/1435610749021" TargetMode="External"/><Relationship Id="rId53" Type="http://schemas.openxmlformats.org/officeDocument/2006/relationships/hyperlink" Target="http://data.open.ac.uk/led/lexp/1438592530594" TargetMode="External"/><Relationship Id="rId52" Type="http://schemas.openxmlformats.org/officeDocument/2006/relationships/hyperlink" Target="http://data.open.ac.uk/led/lexp/1438523309595" TargetMode="External"/><Relationship Id="rId55" Type="http://schemas.openxmlformats.org/officeDocument/2006/relationships/hyperlink" Target="http://data.open.ac.uk/led/lexp/1452169645102" TargetMode="External"/><Relationship Id="rId54" Type="http://schemas.openxmlformats.org/officeDocument/2006/relationships/hyperlink" Target="http://data.open.ac.uk/led/lexp/1448369361055" TargetMode="External"/><Relationship Id="rId57" Type="http://schemas.openxmlformats.org/officeDocument/2006/relationships/hyperlink" Target="http://data.open.ac.uk/led/lexp/1530175082343" TargetMode="External"/><Relationship Id="rId56" Type="http://schemas.openxmlformats.org/officeDocument/2006/relationships/hyperlink" Target="http://data.open.ac.uk/led/lexp/1449566376755" TargetMode="External"/><Relationship Id="rId719" Type="http://schemas.openxmlformats.org/officeDocument/2006/relationships/hyperlink" Target="http://data.open.ac.uk/led/lexp/1448923619461" TargetMode="External"/><Relationship Id="rId718" Type="http://schemas.openxmlformats.org/officeDocument/2006/relationships/hyperlink" Target="http://data.open.ac.uk/led/lexp/1448313800274" TargetMode="External"/><Relationship Id="rId717" Type="http://schemas.openxmlformats.org/officeDocument/2006/relationships/hyperlink" Target="http://data.open.ac.uk/led/lexp/1434117853570" TargetMode="External"/><Relationship Id="rId712" Type="http://schemas.openxmlformats.org/officeDocument/2006/relationships/hyperlink" Target="http://data.open.ac.uk/led/lexp/1448709848065" TargetMode="External"/><Relationship Id="rId711" Type="http://schemas.openxmlformats.org/officeDocument/2006/relationships/hyperlink" Target="http://data.open.ac.uk/led/lexp/1434026351896" TargetMode="External"/><Relationship Id="rId710" Type="http://schemas.openxmlformats.org/officeDocument/2006/relationships/hyperlink" Target="http://data.open.ac.uk/led/lexp/1450267451569" TargetMode="External"/><Relationship Id="rId716" Type="http://schemas.openxmlformats.org/officeDocument/2006/relationships/hyperlink" Target="http://data.open.ac.uk/led/lexp/1434798443550" TargetMode="External"/><Relationship Id="rId715" Type="http://schemas.openxmlformats.org/officeDocument/2006/relationships/hyperlink" Target="http://data.open.ac.uk/led/lexp/1438425910414" TargetMode="External"/><Relationship Id="rId714" Type="http://schemas.openxmlformats.org/officeDocument/2006/relationships/hyperlink" Target="http://data.open.ac.uk/led/lexp/1434378716305" TargetMode="External"/><Relationship Id="rId713" Type="http://schemas.openxmlformats.org/officeDocument/2006/relationships/hyperlink" Target="http://data.open.ac.uk/led/lexp/1450284298742" TargetMode="External"/><Relationship Id="rId59" Type="http://schemas.openxmlformats.org/officeDocument/2006/relationships/hyperlink" Target="http://data.open.ac.uk/led/lexp/1438260340275" TargetMode="External"/><Relationship Id="rId58" Type="http://schemas.openxmlformats.org/officeDocument/2006/relationships/hyperlink" Target="http://data.open.ac.uk/led/lexp/1433883818346" TargetMode="External"/><Relationship Id="rId590" Type="http://schemas.openxmlformats.org/officeDocument/2006/relationships/hyperlink" Target="http://data.open.ac.uk/led/lexp/1438765478053" TargetMode="External"/><Relationship Id="rId107" Type="http://schemas.openxmlformats.org/officeDocument/2006/relationships/hyperlink" Target="http://data.open.ac.uk/led/lexp/1432306218520" TargetMode="External"/><Relationship Id="rId349" Type="http://schemas.openxmlformats.org/officeDocument/2006/relationships/hyperlink" Target="http://data.open.ac.uk/led/lexp/1462038250768" TargetMode="External"/><Relationship Id="rId106" Type="http://schemas.openxmlformats.org/officeDocument/2006/relationships/hyperlink" Target="http://data.open.ac.uk/led/lexp/1438445991237" TargetMode="External"/><Relationship Id="rId348" Type="http://schemas.openxmlformats.org/officeDocument/2006/relationships/hyperlink" Target="http://data.open.ac.uk/led/lexp/1440599156647" TargetMode="External"/><Relationship Id="rId105" Type="http://schemas.openxmlformats.org/officeDocument/2006/relationships/hyperlink" Target="http://data.open.ac.uk/led/lexp/1438247916111" TargetMode="External"/><Relationship Id="rId347" Type="http://schemas.openxmlformats.org/officeDocument/2006/relationships/hyperlink" Target="http://data.open.ac.uk/led/lexp/1433108208513" TargetMode="External"/><Relationship Id="rId589" Type="http://schemas.openxmlformats.org/officeDocument/2006/relationships/hyperlink" Target="http://data.open.ac.uk/led/lexp/1438167435224" TargetMode="External"/><Relationship Id="rId104" Type="http://schemas.openxmlformats.org/officeDocument/2006/relationships/hyperlink" Target="http://data.open.ac.uk/led/lexp/1517845826897" TargetMode="External"/><Relationship Id="rId346" Type="http://schemas.openxmlformats.org/officeDocument/2006/relationships/hyperlink" Target="http://data.open.ac.uk/led/lexp/1450273354749" TargetMode="External"/><Relationship Id="rId588" Type="http://schemas.openxmlformats.org/officeDocument/2006/relationships/hyperlink" Target="http://data.open.ac.uk/led/lexp/1515700623004" TargetMode="External"/><Relationship Id="rId109" Type="http://schemas.openxmlformats.org/officeDocument/2006/relationships/hyperlink" Target="http://data.open.ac.uk/led/lexp/1449604885298" TargetMode="External"/><Relationship Id="rId108" Type="http://schemas.openxmlformats.org/officeDocument/2006/relationships/hyperlink" Target="http://data.open.ac.uk/led/lexp/1449566012674" TargetMode="External"/><Relationship Id="rId341" Type="http://schemas.openxmlformats.org/officeDocument/2006/relationships/hyperlink" Target="http://data.open.ac.uk/led/lexp/1518779460275" TargetMode="External"/><Relationship Id="rId583" Type="http://schemas.openxmlformats.org/officeDocument/2006/relationships/hyperlink" Target="http://data.open.ac.uk/led/lexp/1432305715583" TargetMode="External"/><Relationship Id="rId340" Type="http://schemas.openxmlformats.org/officeDocument/2006/relationships/hyperlink" Target="http://data.open.ac.uk/led/lexp/1434636999733" TargetMode="External"/><Relationship Id="rId582" Type="http://schemas.openxmlformats.org/officeDocument/2006/relationships/hyperlink" Target="http://data.open.ac.uk/led/lexp/1438593512176" TargetMode="External"/><Relationship Id="rId581" Type="http://schemas.openxmlformats.org/officeDocument/2006/relationships/hyperlink" Target="http://data.open.ac.uk/led/lexp/1448316411409" TargetMode="External"/><Relationship Id="rId580" Type="http://schemas.openxmlformats.org/officeDocument/2006/relationships/hyperlink" Target="http://data.open.ac.uk/led/lexp/1437986573396" TargetMode="External"/><Relationship Id="rId103" Type="http://schemas.openxmlformats.org/officeDocument/2006/relationships/hyperlink" Target="http://data.open.ac.uk/led/lexp/1451935252058" TargetMode="External"/><Relationship Id="rId345" Type="http://schemas.openxmlformats.org/officeDocument/2006/relationships/hyperlink" Target="http://data.open.ac.uk/led/lexp/1451994345667" TargetMode="External"/><Relationship Id="rId587" Type="http://schemas.openxmlformats.org/officeDocument/2006/relationships/hyperlink" Target="http://data.open.ac.uk/led/lexp/1438004319285" TargetMode="External"/><Relationship Id="rId102" Type="http://schemas.openxmlformats.org/officeDocument/2006/relationships/hyperlink" Target="http://data.open.ac.uk/led/lexp/1452276284164" TargetMode="External"/><Relationship Id="rId344" Type="http://schemas.openxmlformats.org/officeDocument/2006/relationships/hyperlink" Target="http://data.open.ac.uk/led/lexp/1433763797230" TargetMode="External"/><Relationship Id="rId586" Type="http://schemas.openxmlformats.org/officeDocument/2006/relationships/hyperlink" Target="http://data.open.ac.uk/led/lexp/1446671892140" TargetMode="External"/><Relationship Id="rId101" Type="http://schemas.openxmlformats.org/officeDocument/2006/relationships/hyperlink" Target="http://data.open.ac.uk/led/lexp/1438703676425" TargetMode="External"/><Relationship Id="rId343" Type="http://schemas.openxmlformats.org/officeDocument/2006/relationships/hyperlink" Target="http://data.open.ac.uk/led/lexp/1452551988808" TargetMode="External"/><Relationship Id="rId585" Type="http://schemas.openxmlformats.org/officeDocument/2006/relationships/hyperlink" Target="http://data.open.ac.uk/led/lexp/1449479980197" TargetMode="External"/><Relationship Id="rId100" Type="http://schemas.openxmlformats.org/officeDocument/2006/relationships/hyperlink" Target="http://data.open.ac.uk/led/lexp/1469631746406" TargetMode="External"/><Relationship Id="rId342" Type="http://schemas.openxmlformats.org/officeDocument/2006/relationships/hyperlink" Target="http://data.open.ac.uk/led/lexp/1433107389940" TargetMode="External"/><Relationship Id="rId584" Type="http://schemas.openxmlformats.org/officeDocument/2006/relationships/hyperlink" Target="http://data.open.ac.uk/led/lexp/1434465674622" TargetMode="External"/><Relationship Id="rId338" Type="http://schemas.openxmlformats.org/officeDocument/2006/relationships/hyperlink" Target="http://data.open.ac.uk/led/lexp/1438704734352" TargetMode="External"/><Relationship Id="rId337" Type="http://schemas.openxmlformats.org/officeDocument/2006/relationships/hyperlink" Target="http://data.open.ac.uk/led/lexp/1438764866768" TargetMode="External"/><Relationship Id="rId579" Type="http://schemas.openxmlformats.org/officeDocument/2006/relationships/hyperlink" Target="http://data.open.ac.uk/led/lexp/1438590330949" TargetMode="External"/><Relationship Id="rId336" Type="http://schemas.openxmlformats.org/officeDocument/2006/relationships/hyperlink" Target="http://data.open.ac.uk/led/lexp/1437730322242" TargetMode="External"/><Relationship Id="rId578" Type="http://schemas.openxmlformats.org/officeDocument/2006/relationships/hyperlink" Target="http://data.open.ac.uk/led/lexp/1452275694942" TargetMode="External"/><Relationship Id="rId335" Type="http://schemas.openxmlformats.org/officeDocument/2006/relationships/hyperlink" Target="http://data.open.ac.uk/led/lexp/1524245483649" TargetMode="External"/><Relationship Id="rId577" Type="http://schemas.openxmlformats.org/officeDocument/2006/relationships/hyperlink" Target="http://data.open.ac.uk/led/lexp/1452169285008" TargetMode="External"/><Relationship Id="rId339" Type="http://schemas.openxmlformats.org/officeDocument/2006/relationships/hyperlink" Target="http://data.open.ac.uk/led/lexp/1437728082379" TargetMode="External"/><Relationship Id="rId330" Type="http://schemas.openxmlformats.org/officeDocument/2006/relationships/hyperlink" Target="http://data.open.ac.uk/led/lexp/1445200252432" TargetMode="External"/><Relationship Id="rId572" Type="http://schemas.openxmlformats.org/officeDocument/2006/relationships/hyperlink" Target="http://data.open.ac.uk/led/lexp/1452179941886" TargetMode="External"/><Relationship Id="rId571" Type="http://schemas.openxmlformats.org/officeDocument/2006/relationships/hyperlink" Target="http://data.open.ac.uk/led/lexp/1450196550118" TargetMode="External"/><Relationship Id="rId570" Type="http://schemas.openxmlformats.org/officeDocument/2006/relationships/hyperlink" Target="http://data.open.ac.uk/led/lexp/1444237338482" TargetMode="External"/><Relationship Id="rId334" Type="http://schemas.openxmlformats.org/officeDocument/2006/relationships/hyperlink" Target="http://data.open.ac.uk/led/lexp/1438533206356" TargetMode="External"/><Relationship Id="rId576" Type="http://schemas.openxmlformats.org/officeDocument/2006/relationships/hyperlink" Target="http://data.open.ac.uk/led/lexp/1432371750868" TargetMode="External"/><Relationship Id="rId333" Type="http://schemas.openxmlformats.org/officeDocument/2006/relationships/hyperlink" Target="http://data.open.ac.uk/led/lexp/1434462946983" TargetMode="External"/><Relationship Id="rId575" Type="http://schemas.openxmlformats.org/officeDocument/2006/relationships/hyperlink" Target="http://data.open.ac.uk/led/lexp/1435611944008" TargetMode="External"/><Relationship Id="rId332" Type="http://schemas.openxmlformats.org/officeDocument/2006/relationships/hyperlink" Target="http://data.open.ac.uk/led/lexp/1473713496783" TargetMode="External"/><Relationship Id="rId574" Type="http://schemas.openxmlformats.org/officeDocument/2006/relationships/hyperlink" Target="http://data.open.ac.uk/led/lexp/1433966808364" TargetMode="External"/><Relationship Id="rId331" Type="http://schemas.openxmlformats.org/officeDocument/2006/relationships/hyperlink" Target="http://data.open.ac.uk/led/lexp/1433860461690" TargetMode="External"/><Relationship Id="rId573" Type="http://schemas.openxmlformats.org/officeDocument/2006/relationships/hyperlink" Target="http://data.open.ac.uk/led/lexp/1452080774268" TargetMode="External"/><Relationship Id="rId370" Type="http://schemas.openxmlformats.org/officeDocument/2006/relationships/hyperlink" Target="http://data.open.ac.uk/led/lexp/1451903728310" TargetMode="External"/><Relationship Id="rId129" Type="http://schemas.openxmlformats.org/officeDocument/2006/relationships/hyperlink" Target="http://data.open.ac.uk/led/lexp/1448660482807" TargetMode="External"/><Relationship Id="rId128" Type="http://schemas.openxmlformats.org/officeDocument/2006/relationships/hyperlink" Target="http://data.open.ac.uk/led/lexp/1448280673594" TargetMode="External"/><Relationship Id="rId127" Type="http://schemas.openxmlformats.org/officeDocument/2006/relationships/hyperlink" Target="http://data.open.ac.uk/led/lexp/1438768079697" TargetMode="External"/><Relationship Id="rId369" Type="http://schemas.openxmlformats.org/officeDocument/2006/relationships/hyperlink" Target="http://data.open.ac.uk/led/lexp/1438170164484" TargetMode="External"/><Relationship Id="rId126" Type="http://schemas.openxmlformats.org/officeDocument/2006/relationships/hyperlink" Target="http://data.open.ac.uk/led/lexp/1448310549245" TargetMode="External"/><Relationship Id="rId368" Type="http://schemas.openxmlformats.org/officeDocument/2006/relationships/hyperlink" Target="http://data.open.ac.uk/led/lexp/1433107212552" TargetMode="External"/><Relationship Id="rId121" Type="http://schemas.openxmlformats.org/officeDocument/2006/relationships/hyperlink" Target="http://data.open.ac.uk/led/lexp/1513868732524" TargetMode="External"/><Relationship Id="rId363" Type="http://schemas.openxmlformats.org/officeDocument/2006/relationships/hyperlink" Target="http://data.open.ac.uk/led/lexp/1438169169141" TargetMode="External"/><Relationship Id="rId120" Type="http://schemas.openxmlformats.org/officeDocument/2006/relationships/hyperlink" Target="http://data.open.ac.uk/led/lexp/1450279453888" TargetMode="External"/><Relationship Id="rId362" Type="http://schemas.openxmlformats.org/officeDocument/2006/relationships/hyperlink" Target="http://data.open.ac.uk/led/lexp/1438266059280" TargetMode="External"/><Relationship Id="rId361" Type="http://schemas.openxmlformats.org/officeDocument/2006/relationships/hyperlink" Target="http://data.open.ac.uk/led/lexp/1433883170010" TargetMode="External"/><Relationship Id="rId360" Type="http://schemas.openxmlformats.org/officeDocument/2006/relationships/hyperlink" Target="http://data.open.ac.uk/led/lexp/1438191374996" TargetMode="External"/><Relationship Id="rId125" Type="http://schemas.openxmlformats.org/officeDocument/2006/relationships/hyperlink" Target="http://data.open.ac.uk/led/lexp/1452274010555" TargetMode="External"/><Relationship Id="rId367" Type="http://schemas.openxmlformats.org/officeDocument/2006/relationships/hyperlink" Target="http://data.open.ac.uk/led/lexp/1365518167" TargetMode="External"/><Relationship Id="rId124" Type="http://schemas.openxmlformats.org/officeDocument/2006/relationships/hyperlink" Target="http://data.open.ac.uk/led/lexp/1448281888079" TargetMode="External"/><Relationship Id="rId366" Type="http://schemas.openxmlformats.org/officeDocument/2006/relationships/hyperlink" Target="http://data.open.ac.uk/led/lexp/1518778571013" TargetMode="External"/><Relationship Id="rId123" Type="http://schemas.openxmlformats.org/officeDocument/2006/relationships/hyperlink" Target="http://data.open.ac.uk/led/lexp/1433880841179" TargetMode="External"/><Relationship Id="rId365" Type="http://schemas.openxmlformats.org/officeDocument/2006/relationships/hyperlink" Target="http://data.open.ac.uk/led/lexp/1534783369154" TargetMode="External"/><Relationship Id="rId122" Type="http://schemas.openxmlformats.org/officeDocument/2006/relationships/hyperlink" Target="http://data.open.ac.uk/led/lexp/1437643552468" TargetMode="External"/><Relationship Id="rId364" Type="http://schemas.openxmlformats.org/officeDocument/2006/relationships/hyperlink" Target="http://data.open.ac.uk/led/lexp/1438160199087" TargetMode="External"/><Relationship Id="rId95" Type="http://schemas.openxmlformats.org/officeDocument/2006/relationships/hyperlink" Target="http://data.open.ac.uk/led/lexp/1517843174581" TargetMode="External"/><Relationship Id="rId94" Type="http://schemas.openxmlformats.org/officeDocument/2006/relationships/hyperlink" Target="http://data.open.ac.uk/led/lexp/1440600267713" TargetMode="External"/><Relationship Id="rId97" Type="http://schemas.openxmlformats.org/officeDocument/2006/relationships/hyperlink" Target="http://data.open.ac.uk/led/lexp/1451936107181" TargetMode="External"/><Relationship Id="rId96" Type="http://schemas.openxmlformats.org/officeDocument/2006/relationships/hyperlink" Target="http://data.open.ac.uk/led/lexp/1438765124421" TargetMode="External"/><Relationship Id="rId99" Type="http://schemas.openxmlformats.org/officeDocument/2006/relationships/hyperlink" Target="http://data.open.ac.uk/led/lexp/1438446807342" TargetMode="External"/><Relationship Id="rId98" Type="http://schemas.openxmlformats.org/officeDocument/2006/relationships/hyperlink" Target="http://data.open.ac.uk/led/lexp/1469199025787" TargetMode="External"/><Relationship Id="rId91" Type="http://schemas.openxmlformats.org/officeDocument/2006/relationships/hyperlink" Target="http://data.open.ac.uk/led/lexp/1438782478949" TargetMode="External"/><Relationship Id="rId90" Type="http://schemas.openxmlformats.org/officeDocument/2006/relationships/hyperlink" Target="http://data.open.ac.uk/led/lexp/1438524170239" TargetMode="External"/><Relationship Id="rId93" Type="http://schemas.openxmlformats.org/officeDocument/2006/relationships/hyperlink" Target="http://data.open.ac.uk/led/lexp/1449565481530" TargetMode="External"/><Relationship Id="rId92" Type="http://schemas.openxmlformats.org/officeDocument/2006/relationships/hyperlink" Target="http://data.open.ac.uk/led/lexp/1448709266671" TargetMode="External"/><Relationship Id="rId118" Type="http://schemas.openxmlformats.org/officeDocument/2006/relationships/hyperlink" Target="http://data.open.ac.uk/led/lexp/1438780085816" TargetMode="External"/><Relationship Id="rId117" Type="http://schemas.openxmlformats.org/officeDocument/2006/relationships/hyperlink" Target="http://data.open.ac.uk/led/lexp/1450278992417" TargetMode="External"/><Relationship Id="rId359" Type="http://schemas.openxmlformats.org/officeDocument/2006/relationships/hyperlink" Target="http://data.open.ac.uk/led/lexp/1450872544800" TargetMode="External"/><Relationship Id="rId116" Type="http://schemas.openxmlformats.org/officeDocument/2006/relationships/hyperlink" Target="http://data.open.ac.uk/led/lexp/1448315360596" TargetMode="External"/><Relationship Id="rId358" Type="http://schemas.openxmlformats.org/officeDocument/2006/relationships/hyperlink" Target="http://data.open.ac.uk/led/lexp/1448394636895" TargetMode="External"/><Relationship Id="rId115" Type="http://schemas.openxmlformats.org/officeDocument/2006/relationships/hyperlink" Target="http://data.open.ac.uk/led/lexp/1452085799494" TargetMode="External"/><Relationship Id="rId357" Type="http://schemas.openxmlformats.org/officeDocument/2006/relationships/hyperlink" Target="http://data.open.ac.uk/led/lexp/1438679318783" TargetMode="External"/><Relationship Id="rId599" Type="http://schemas.openxmlformats.org/officeDocument/2006/relationships/hyperlink" Target="http://data.open.ac.uk/led/lexp/1438261222496" TargetMode="External"/><Relationship Id="rId119" Type="http://schemas.openxmlformats.org/officeDocument/2006/relationships/hyperlink" Target="http://data.open.ac.uk/led/lexp/1448274893770" TargetMode="External"/><Relationship Id="rId110" Type="http://schemas.openxmlformats.org/officeDocument/2006/relationships/hyperlink" Target="http://data.open.ac.uk/led/lexp/1452170505813" TargetMode="External"/><Relationship Id="rId352" Type="http://schemas.openxmlformats.org/officeDocument/2006/relationships/hyperlink" Target="http://data.open.ac.uk/led/lexp/1517908904610" TargetMode="External"/><Relationship Id="rId594" Type="http://schemas.openxmlformats.org/officeDocument/2006/relationships/hyperlink" Target="http://data.open.ac.uk/led/lexp/1438005724733" TargetMode="External"/><Relationship Id="rId351" Type="http://schemas.openxmlformats.org/officeDocument/2006/relationships/hyperlink" Target="http://data.open.ac.uk/led/lexp/1450214083353" TargetMode="External"/><Relationship Id="rId593" Type="http://schemas.openxmlformats.org/officeDocument/2006/relationships/hyperlink" Target="http://data.open.ac.uk/led/lexp/1433076942297" TargetMode="External"/><Relationship Id="rId350" Type="http://schemas.openxmlformats.org/officeDocument/2006/relationships/hyperlink" Target="http://data.open.ac.uk/led/lexp/1448357431466" TargetMode="External"/><Relationship Id="rId592" Type="http://schemas.openxmlformats.org/officeDocument/2006/relationships/hyperlink" Target="http://data.open.ac.uk/led/lexp/1516533365479" TargetMode="External"/><Relationship Id="rId591" Type="http://schemas.openxmlformats.org/officeDocument/2006/relationships/hyperlink" Target="http://data.open.ac.uk/led/lexp/1433279849341" TargetMode="External"/><Relationship Id="rId114" Type="http://schemas.openxmlformats.org/officeDocument/2006/relationships/hyperlink" Target="http://data.open.ac.uk/led/lexp/1452273521151" TargetMode="External"/><Relationship Id="rId356" Type="http://schemas.openxmlformats.org/officeDocument/2006/relationships/hyperlink" Target="http://data.open.ac.uk/led/lexp/1450281882861" TargetMode="External"/><Relationship Id="rId598" Type="http://schemas.openxmlformats.org/officeDocument/2006/relationships/hyperlink" Target="http://data.open.ac.uk/led/lexp/1435609722833" TargetMode="External"/><Relationship Id="rId113" Type="http://schemas.openxmlformats.org/officeDocument/2006/relationships/hyperlink" Target="http://data.open.ac.uk/led/lexp/1432982485757" TargetMode="External"/><Relationship Id="rId355" Type="http://schemas.openxmlformats.org/officeDocument/2006/relationships/hyperlink" Target="http://data.open.ac.uk/led/lexp/1438778406473" TargetMode="External"/><Relationship Id="rId597" Type="http://schemas.openxmlformats.org/officeDocument/2006/relationships/hyperlink" Target="http://data.open.ac.uk/led/lexp/1450269524213" TargetMode="External"/><Relationship Id="rId112" Type="http://schemas.openxmlformats.org/officeDocument/2006/relationships/hyperlink" Target="http://data.open.ac.uk/led/lexp/1448396898923" TargetMode="External"/><Relationship Id="rId354" Type="http://schemas.openxmlformats.org/officeDocument/2006/relationships/hyperlink" Target="http://data.open.ac.uk/led/lexp/1450196241886" TargetMode="External"/><Relationship Id="rId596" Type="http://schemas.openxmlformats.org/officeDocument/2006/relationships/hyperlink" Target="http://data.open.ac.uk/led/lexp/1449479515559" TargetMode="External"/><Relationship Id="rId111" Type="http://schemas.openxmlformats.org/officeDocument/2006/relationships/hyperlink" Target="http://data.open.ac.uk/led/lexp/1433948029619" TargetMode="External"/><Relationship Id="rId353" Type="http://schemas.openxmlformats.org/officeDocument/2006/relationships/hyperlink" Target="http://data.open.ac.uk/led/lexp/1452636055684" TargetMode="External"/><Relationship Id="rId595" Type="http://schemas.openxmlformats.org/officeDocument/2006/relationships/hyperlink" Target="http://data.open.ac.uk/led/lexp/1448281320115" TargetMode="External"/><Relationship Id="rId305" Type="http://schemas.openxmlformats.org/officeDocument/2006/relationships/hyperlink" Target="http://data.open.ac.uk/led/lexp/1448395538701" TargetMode="External"/><Relationship Id="rId547" Type="http://schemas.openxmlformats.org/officeDocument/2006/relationships/hyperlink" Target="http://data.open.ac.uk/led/lexp/1445079989417" TargetMode="External"/><Relationship Id="rId789" Type="http://schemas.openxmlformats.org/officeDocument/2006/relationships/hyperlink" Target="http://data.open.ac.uk/led/lexp/1438164083045" TargetMode="External"/><Relationship Id="rId304" Type="http://schemas.openxmlformats.org/officeDocument/2006/relationships/hyperlink" Target="http://data.open.ac.uk/led/lexp/1450215357428" TargetMode="External"/><Relationship Id="rId546" Type="http://schemas.openxmlformats.org/officeDocument/2006/relationships/hyperlink" Target="http://data.open.ac.uk/led/lexp/1438616740544" TargetMode="External"/><Relationship Id="rId788" Type="http://schemas.openxmlformats.org/officeDocument/2006/relationships/hyperlink" Target="http://data.open.ac.uk/led/lexp/1450023650118" TargetMode="External"/><Relationship Id="rId303" Type="http://schemas.openxmlformats.org/officeDocument/2006/relationships/hyperlink" Target="http://data.open.ac.uk/led/lexp/1437642866570" TargetMode="External"/><Relationship Id="rId545" Type="http://schemas.openxmlformats.org/officeDocument/2006/relationships/hyperlink" Target="http://data.open.ac.uk/led/lexp/1438678160825" TargetMode="External"/><Relationship Id="rId787" Type="http://schemas.openxmlformats.org/officeDocument/2006/relationships/hyperlink" Target="http://data.open.ac.uk/led/lexp/1434464242611" TargetMode="External"/><Relationship Id="rId302" Type="http://schemas.openxmlformats.org/officeDocument/2006/relationships/hyperlink" Target="http://data.open.ac.uk/led/lexp/1438526435174" TargetMode="External"/><Relationship Id="rId544" Type="http://schemas.openxmlformats.org/officeDocument/2006/relationships/hyperlink" Target="http://data.open.ac.uk/led/lexp/1450195763304" TargetMode="External"/><Relationship Id="rId786" Type="http://schemas.openxmlformats.org/officeDocument/2006/relationships/hyperlink" Target="http://data.open.ac.uk/led/lexp/1448038101349" TargetMode="External"/><Relationship Id="rId309" Type="http://schemas.openxmlformats.org/officeDocument/2006/relationships/hyperlink" Target="http://data.open.ac.uk/led/lexp/1438263571731" TargetMode="External"/><Relationship Id="rId308" Type="http://schemas.openxmlformats.org/officeDocument/2006/relationships/hyperlink" Target="http://data.open.ac.uk/led/lexp/1433861127844" TargetMode="External"/><Relationship Id="rId307" Type="http://schemas.openxmlformats.org/officeDocument/2006/relationships/hyperlink" Target="http://data.open.ac.uk/led/lexp/1465388013102" TargetMode="External"/><Relationship Id="rId549" Type="http://schemas.openxmlformats.org/officeDocument/2006/relationships/hyperlink" Target="http://data.open.ac.uk/led/lexp/1448314861876" TargetMode="External"/><Relationship Id="rId306" Type="http://schemas.openxmlformats.org/officeDocument/2006/relationships/hyperlink" Target="http://data.open.ac.uk/led/lexp/1450215778344" TargetMode="External"/><Relationship Id="rId548" Type="http://schemas.openxmlformats.org/officeDocument/2006/relationships/hyperlink" Target="http://data.open.ac.uk/led/lexp/1452341681764" TargetMode="External"/><Relationship Id="rId781" Type="http://schemas.openxmlformats.org/officeDocument/2006/relationships/hyperlink" Target="http://data.open.ac.uk/led/lexp/1448316586529" TargetMode="External"/><Relationship Id="rId780" Type="http://schemas.openxmlformats.org/officeDocument/2006/relationships/hyperlink" Target="http://data.open.ac.uk/led/lexp/1438685164472" TargetMode="External"/><Relationship Id="rId301" Type="http://schemas.openxmlformats.org/officeDocument/2006/relationships/hyperlink" Target="http://data.open.ac.uk/led/lexp/1448357159811" TargetMode="External"/><Relationship Id="rId543" Type="http://schemas.openxmlformats.org/officeDocument/2006/relationships/hyperlink" Target="http://data.open.ac.uk/led/lexp/1438161059126" TargetMode="External"/><Relationship Id="rId785" Type="http://schemas.openxmlformats.org/officeDocument/2006/relationships/hyperlink" Target="http://data.open.ac.uk/led/lexp/1448658415366" TargetMode="External"/><Relationship Id="rId300" Type="http://schemas.openxmlformats.org/officeDocument/2006/relationships/hyperlink" Target="http://data.open.ac.uk/led/lexp/1438599418291" TargetMode="External"/><Relationship Id="rId542" Type="http://schemas.openxmlformats.org/officeDocument/2006/relationships/hyperlink" Target="http://data.open.ac.uk/led/lexp/1452338334003" TargetMode="External"/><Relationship Id="rId784" Type="http://schemas.openxmlformats.org/officeDocument/2006/relationships/hyperlink" Target="http://data.open.ac.uk/led/lexp/1461670558474" TargetMode="External"/><Relationship Id="rId541" Type="http://schemas.openxmlformats.org/officeDocument/2006/relationships/hyperlink" Target="http://data.open.ac.uk/led/lexp/1468766647989" TargetMode="External"/><Relationship Id="rId783" Type="http://schemas.openxmlformats.org/officeDocument/2006/relationships/hyperlink" Target="http://data.open.ac.uk/led/lexp/1438005303228" TargetMode="External"/><Relationship Id="rId540" Type="http://schemas.openxmlformats.org/officeDocument/2006/relationships/hyperlink" Target="http://data.open.ac.uk/led/lexp/1517907835196" TargetMode="External"/><Relationship Id="rId782" Type="http://schemas.openxmlformats.org/officeDocument/2006/relationships/hyperlink" Target="http://data.open.ac.uk/led/lexp/1518781849818" TargetMode="External"/><Relationship Id="rId536" Type="http://schemas.openxmlformats.org/officeDocument/2006/relationships/hyperlink" Target="http://data.open.ac.uk/led/lexp/1438682217043" TargetMode="External"/><Relationship Id="rId778" Type="http://schemas.openxmlformats.org/officeDocument/2006/relationships/hyperlink" Target="http://data.open.ac.uk/led/lexp/1461682939139" TargetMode="External"/><Relationship Id="rId535" Type="http://schemas.openxmlformats.org/officeDocument/2006/relationships/hyperlink" Target="http://data.open.ac.uk/led/lexp/1450284116337" TargetMode="External"/><Relationship Id="rId777" Type="http://schemas.openxmlformats.org/officeDocument/2006/relationships/hyperlink" Target="http://data.open.ac.uk/led/lexp/1432373242151" TargetMode="External"/><Relationship Id="rId534" Type="http://schemas.openxmlformats.org/officeDocument/2006/relationships/hyperlink" Target="http://data.open.ac.uk/led/lexp/1469629562192" TargetMode="External"/><Relationship Id="rId776" Type="http://schemas.openxmlformats.org/officeDocument/2006/relationships/hyperlink" Target="http://data.open.ac.uk/led/lexp/1438247270881" TargetMode="External"/><Relationship Id="rId533" Type="http://schemas.openxmlformats.org/officeDocument/2006/relationships/hyperlink" Target="http://data.open.ac.uk/led/lexp/1452342667168" TargetMode="External"/><Relationship Id="rId775" Type="http://schemas.openxmlformats.org/officeDocument/2006/relationships/hyperlink" Target="http://data.open.ac.uk/led/lexp/1435612133298" TargetMode="External"/><Relationship Id="rId539" Type="http://schemas.openxmlformats.org/officeDocument/2006/relationships/hyperlink" Target="http://data.open.ac.uk/led/lexp/1438000608332" TargetMode="External"/><Relationship Id="rId538" Type="http://schemas.openxmlformats.org/officeDocument/2006/relationships/hyperlink" Target="http://data.open.ac.uk/led/lexp/1438598288957" TargetMode="External"/><Relationship Id="rId537" Type="http://schemas.openxmlformats.org/officeDocument/2006/relationships/hyperlink" Target="http://data.open.ac.uk/led/lexp/1437994269353" TargetMode="External"/><Relationship Id="rId779" Type="http://schemas.openxmlformats.org/officeDocument/2006/relationships/hyperlink" Target="http://data.open.ac.uk/led/lexp/1437842663182" TargetMode="External"/><Relationship Id="rId770" Type="http://schemas.openxmlformats.org/officeDocument/2006/relationships/hyperlink" Target="http://data.open.ac.uk/led/lexp/1451834982684" TargetMode="External"/><Relationship Id="rId532" Type="http://schemas.openxmlformats.org/officeDocument/2006/relationships/hyperlink" Target="http://data.open.ac.uk/led/lexp/1438767795308" TargetMode="External"/><Relationship Id="rId774" Type="http://schemas.openxmlformats.org/officeDocument/2006/relationships/hyperlink" Target="http://data.open.ac.uk/led/lexp/1437988651932" TargetMode="External"/><Relationship Id="rId531" Type="http://schemas.openxmlformats.org/officeDocument/2006/relationships/hyperlink" Target="http://data.open.ac.uk/led/lexp/1434291374903" TargetMode="External"/><Relationship Id="rId773" Type="http://schemas.openxmlformats.org/officeDocument/2006/relationships/hyperlink" Target="http://data.open.ac.uk/led/lexp/1558352937464" TargetMode="External"/><Relationship Id="rId530" Type="http://schemas.openxmlformats.org/officeDocument/2006/relationships/hyperlink" Target="http://data.open.ac.uk/led/lexp/1437644802503" TargetMode="External"/><Relationship Id="rId772" Type="http://schemas.openxmlformats.org/officeDocument/2006/relationships/hyperlink" Target="http://data.open.ac.uk/led/lexp/1450274247305" TargetMode="External"/><Relationship Id="rId771" Type="http://schemas.openxmlformats.org/officeDocument/2006/relationships/hyperlink" Target="http://data.open.ac.uk/led/lexp/1450197272502" TargetMode="External"/><Relationship Id="rId327" Type="http://schemas.openxmlformats.org/officeDocument/2006/relationships/hyperlink" Target="http://data.open.ac.uk/led/lexp/1438445209833" TargetMode="External"/><Relationship Id="rId569" Type="http://schemas.openxmlformats.org/officeDocument/2006/relationships/hyperlink" Target="http://data.open.ac.uk/led/lexp/1440502861653" TargetMode="External"/><Relationship Id="rId326" Type="http://schemas.openxmlformats.org/officeDocument/2006/relationships/hyperlink" Target="http://data.open.ac.uk/led/lexp/1450282101282" TargetMode="External"/><Relationship Id="rId568" Type="http://schemas.openxmlformats.org/officeDocument/2006/relationships/hyperlink" Target="http://data.open.ac.uk/led/lexp/1438166902193" TargetMode="External"/><Relationship Id="rId325" Type="http://schemas.openxmlformats.org/officeDocument/2006/relationships/hyperlink" Target="http://data.open.ac.uk/led/lexp/1437736266658" TargetMode="External"/><Relationship Id="rId567" Type="http://schemas.openxmlformats.org/officeDocument/2006/relationships/hyperlink" Target="http://data.open.ac.uk/led/lexp/1448660077114" TargetMode="External"/><Relationship Id="rId324" Type="http://schemas.openxmlformats.org/officeDocument/2006/relationships/hyperlink" Target="http://data.open.ac.uk/led/lexp/1437842085814" TargetMode="External"/><Relationship Id="rId566" Type="http://schemas.openxmlformats.org/officeDocument/2006/relationships/hyperlink" Target="http://data.open.ac.uk/led/lexp/1437991665521" TargetMode="External"/><Relationship Id="rId329" Type="http://schemas.openxmlformats.org/officeDocument/2006/relationships/hyperlink" Target="http://data.open.ac.uk/led/lexp/1448366492754" TargetMode="External"/><Relationship Id="rId328" Type="http://schemas.openxmlformats.org/officeDocument/2006/relationships/hyperlink" Target="http://data.open.ac.uk/led/lexp/1433857654740" TargetMode="External"/><Relationship Id="rId561" Type="http://schemas.openxmlformats.org/officeDocument/2006/relationships/hyperlink" Target="http://data.open.ac.uk/led/lexp/1438533757046" TargetMode="External"/><Relationship Id="rId560" Type="http://schemas.openxmlformats.org/officeDocument/2006/relationships/hyperlink" Target="http://data.open.ac.uk/led/lexp/1438766236725" TargetMode="External"/><Relationship Id="rId323" Type="http://schemas.openxmlformats.org/officeDocument/2006/relationships/hyperlink" Target="http://data.open.ac.uk/led/lexp/1432371439605" TargetMode="External"/><Relationship Id="rId565" Type="http://schemas.openxmlformats.org/officeDocument/2006/relationships/hyperlink" Target="http://data.open.ac.uk/led/lexp/1448658878157" TargetMode="External"/><Relationship Id="rId322" Type="http://schemas.openxmlformats.org/officeDocument/2006/relationships/hyperlink" Target="http://data.open.ac.uk/led/lexp/1438617107509" TargetMode="External"/><Relationship Id="rId564" Type="http://schemas.openxmlformats.org/officeDocument/2006/relationships/hyperlink" Target="http://data.open.ac.uk/led/lexp/1450198608392" TargetMode="External"/><Relationship Id="rId321" Type="http://schemas.openxmlformats.org/officeDocument/2006/relationships/hyperlink" Target="http://data.open.ac.uk/led/lexp/1448281071558" TargetMode="External"/><Relationship Id="rId563" Type="http://schemas.openxmlformats.org/officeDocument/2006/relationships/hyperlink" Target="http://data.open.ac.uk/led/lexp/1518780142313" TargetMode="External"/><Relationship Id="rId320" Type="http://schemas.openxmlformats.org/officeDocument/2006/relationships/hyperlink" Target="http://data.open.ac.uk/led/lexp/1435612509755" TargetMode="External"/><Relationship Id="rId562" Type="http://schemas.openxmlformats.org/officeDocument/2006/relationships/hyperlink" Target="http://data.open.ac.uk/led/lexp/1448706460160" TargetMode="External"/><Relationship Id="rId316" Type="http://schemas.openxmlformats.org/officeDocument/2006/relationships/hyperlink" Target="http://data.open.ac.uk/led/lexp/1436610229204" TargetMode="External"/><Relationship Id="rId558" Type="http://schemas.openxmlformats.org/officeDocument/2006/relationships/hyperlink" Target="http://data.open.ac.uk/led/lexp/1438599831167" TargetMode="External"/><Relationship Id="rId315" Type="http://schemas.openxmlformats.org/officeDocument/2006/relationships/hyperlink" Target="http://data.open.ac.uk/led/lexp/1437672056241" TargetMode="External"/><Relationship Id="rId557" Type="http://schemas.openxmlformats.org/officeDocument/2006/relationships/hyperlink" Target="http://data.open.ac.uk/led/lexp/1438259777575" TargetMode="External"/><Relationship Id="rId799" Type="http://schemas.openxmlformats.org/officeDocument/2006/relationships/hyperlink" Target="http://data.open.ac.uk/led/lexp/1448313994373" TargetMode="External"/><Relationship Id="rId314" Type="http://schemas.openxmlformats.org/officeDocument/2006/relationships/hyperlink" Target="http://data.open.ac.uk/led/lexp/1449480881121" TargetMode="External"/><Relationship Id="rId556" Type="http://schemas.openxmlformats.org/officeDocument/2006/relationships/hyperlink" Target="http://data.open.ac.uk/led/lexp/1450268661242" TargetMode="External"/><Relationship Id="rId798" Type="http://schemas.openxmlformats.org/officeDocument/2006/relationships/hyperlink" Target="http://data.open.ac.uk/led/lexp/1437987949897" TargetMode="External"/><Relationship Id="rId313" Type="http://schemas.openxmlformats.org/officeDocument/2006/relationships/hyperlink" Target="http://data.open.ac.uk/led/lexp/1448396118064" TargetMode="External"/><Relationship Id="rId555" Type="http://schemas.openxmlformats.org/officeDocument/2006/relationships/hyperlink" Target="http://data.open.ac.uk/led/lexp/1448922458482" TargetMode="External"/><Relationship Id="rId797" Type="http://schemas.openxmlformats.org/officeDocument/2006/relationships/hyperlink" Target="http://data.open.ac.uk/led/lexp/1438783041826" TargetMode="External"/><Relationship Id="rId319" Type="http://schemas.openxmlformats.org/officeDocument/2006/relationships/hyperlink" Target="http://data.open.ac.uk/led/lexp/1444081114195" TargetMode="External"/><Relationship Id="rId318" Type="http://schemas.openxmlformats.org/officeDocument/2006/relationships/hyperlink" Target="http://data.open.ac.uk/led/lexp/1437731620872" TargetMode="External"/><Relationship Id="rId317" Type="http://schemas.openxmlformats.org/officeDocument/2006/relationships/hyperlink" Target="http://data.open.ac.uk/led/lexp/1438448043481" TargetMode="External"/><Relationship Id="rId559" Type="http://schemas.openxmlformats.org/officeDocument/2006/relationships/hyperlink" Target="http://data.open.ac.uk/led/lexp/1434797343532" TargetMode="External"/><Relationship Id="rId550" Type="http://schemas.openxmlformats.org/officeDocument/2006/relationships/hyperlink" Target="http://data.open.ac.uk/led/lexp/1462037372440" TargetMode="External"/><Relationship Id="rId792" Type="http://schemas.openxmlformats.org/officeDocument/2006/relationships/hyperlink" Target="http://data.open.ac.uk/led/lexp/1448315841759" TargetMode="External"/><Relationship Id="rId791" Type="http://schemas.openxmlformats.org/officeDocument/2006/relationships/hyperlink" Target="http://data.open.ac.uk/led/lexp/1437819193404" TargetMode="External"/><Relationship Id="rId790" Type="http://schemas.openxmlformats.org/officeDocument/2006/relationships/hyperlink" Target="http://data.open.ac.uk/led/lexp/1448358538400" TargetMode="External"/><Relationship Id="rId312" Type="http://schemas.openxmlformats.org/officeDocument/2006/relationships/hyperlink" Target="http://data.open.ac.uk/led/lexp/1438525236574" TargetMode="External"/><Relationship Id="rId554" Type="http://schemas.openxmlformats.org/officeDocument/2006/relationships/hyperlink" Target="http://data.open.ac.uk/led/lexp/1450211094623" TargetMode="External"/><Relationship Id="rId796" Type="http://schemas.openxmlformats.org/officeDocument/2006/relationships/hyperlink" Target="http://data.open.ac.uk/led/lexp/1437821785598" TargetMode="External"/><Relationship Id="rId311" Type="http://schemas.openxmlformats.org/officeDocument/2006/relationships/hyperlink" Target="http://data.open.ac.uk/led/lexp/1438523818618" TargetMode="External"/><Relationship Id="rId553" Type="http://schemas.openxmlformats.org/officeDocument/2006/relationships/hyperlink" Target="http://data.open.ac.uk/led/lexp/1435441493640" TargetMode="External"/><Relationship Id="rId795" Type="http://schemas.openxmlformats.org/officeDocument/2006/relationships/hyperlink" Target="http://data.open.ac.uk/led/lexp/1450276878994" TargetMode="External"/><Relationship Id="rId310" Type="http://schemas.openxmlformats.org/officeDocument/2006/relationships/hyperlink" Target="http://data.open.ac.uk/led/lexp/1449479752042" TargetMode="External"/><Relationship Id="rId552" Type="http://schemas.openxmlformats.org/officeDocument/2006/relationships/hyperlink" Target="http://data.open.ac.uk/led/lexp/1437670019221" TargetMode="External"/><Relationship Id="rId794" Type="http://schemas.openxmlformats.org/officeDocument/2006/relationships/hyperlink" Target="http://data.open.ac.uk/led/lexp/1451934856863" TargetMode="External"/><Relationship Id="rId551" Type="http://schemas.openxmlformats.org/officeDocument/2006/relationships/hyperlink" Target="http://data.open.ac.uk/led/lexp/1433772450025" TargetMode="External"/><Relationship Id="rId793" Type="http://schemas.openxmlformats.org/officeDocument/2006/relationships/hyperlink" Target="http://data.open.ac.uk/led/lexp/1448314706721" TargetMode="External"/><Relationship Id="rId297" Type="http://schemas.openxmlformats.org/officeDocument/2006/relationships/hyperlink" Target="http://data.open.ac.uk/led/lexp/1448275407308" TargetMode="External"/><Relationship Id="rId296" Type="http://schemas.openxmlformats.org/officeDocument/2006/relationships/hyperlink" Target="http://data.open.ac.uk/led/lexp/1448285563397" TargetMode="External"/><Relationship Id="rId295" Type="http://schemas.openxmlformats.org/officeDocument/2006/relationships/hyperlink" Target="http://data.open.ac.uk/led/lexp/1448276340407" TargetMode="External"/><Relationship Id="rId294" Type="http://schemas.openxmlformats.org/officeDocument/2006/relationships/hyperlink" Target="http://data.open.ac.uk/led/lexp/1518781410684" TargetMode="External"/><Relationship Id="rId299" Type="http://schemas.openxmlformats.org/officeDocument/2006/relationships/hyperlink" Target="http://data.open.ac.uk/led/lexp/1433367257201" TargetMode="External"/><Relationship Id="rId298" Type="http://schemas.openxmlformats.org/officeDocument/2006/relationships/hyperlink" Target="http://data.open.ac.uk/led/lexp/1438189723317" TargetMode="External"/><Relationship Id="rId271" Type="http://schemas.openxmlformats.org/officeDocument/2006/relationships/hyperlink" Target="http://data.open.ac.uk/led/lexp/1517844653122" TargetMode="External"/><Relationship Id="rId270" Type="http://schemas.openxmlformats.org/officeDocument/2006/relationships/hyperlink" Target="http://data.open.ac.uk/led/lexp/1515702852928" TargetMode="External"/><Relationship Id="rId269" Type="http://schemas.openxmlformats.org/officeDocument/2006/relationships/hyperlink" Target="http://data.open.ac.uk/led/lexp/1437732462096" TargetMode="External"/><Relationship Id="rId264" Type="http://schemas.openxmlformats.org/officeDocument/2006/relationships/hyperlink" Target="http://data.open.ac.uk/led/lexp/1450214856877" TargetMode="External"/><Relationship Id="rId263" Type="http://schemas.openxmlformats.org/officeDocument/2006/relationships/hyperlink" Target="http://data.open.ac.uk/led/lexp/1448359079273" TargetMode="External"/><Relationship Id="rId262" Type="http://schemas.openxmlformats.org/officeDocument/2006/relationships/hyperlink" Target="http://data.open.ac.uk/led/lexp/1438535069627" TargetMode="External"/><Relationship Id="rId261" Type="http://schemas.openxmlformats.org/officeDocument/2006/relationships/hyperlink" Target="http://data.open.ac.uk/led/lexp/1558350698146" TargetMode="External"/><Relationship Id="rId268" Type="http://schemas.openxmlformats.org/officeDocument/2006/relationships/hyperlink" Target="http://data.open.ac.uk/led/lexp/1448921825553" TargetMode="External"/><Relationship Id="rId267" Type="http://schemas.openxmlformats.org/officeDocument/2006/relationships/hyperlink" Target="http://data.open.ac.uk/led/lexp/1452079012336" TargetMode="External"/><Relationship Id="rId266" Type="http://schemas.openxmlformats.org/officeDocument/2006/relationships/hyperlink" Target="http://data.open.ac.uk/led/lexp/1469632741501" TargetMode="External"/><Relationship Id="rId265" Type="http://schemas.openxmlformats.org/officeDocument/2006/relationships/hyperlink" Target="http://data.open.ac.uk/led/lexp/1517846604054" TargetMode="External"/><Relationship Id="rId260" Type="http://schemas.openxmlformats.org/officeDocument/2006/relationships/hyperlink" Target="http://data.open.ac.uk/led/lexp/1434026824789" TargetMode="External"/><Relationship Id="rId259" Type="http://schemas.openxmlformats.org/officeDocument/2006/relationships/hyperlink" Target="http://data.open.ac.uk/led/lexp/1438764333941" TargetMode="External"/><Relationship Id="rId258" Type="http://schemas.openxmlformats.org/officeDocument/2006/relationships/hyperlink" Target="http://data.open.ac.uk/led/lexp/1433941856396" TargetMode="External"/><Relationship Id="rId253" Type="http://schemas.openxmlformats.org/officeDocument/2006/relationships/hyperlink" Target="http://data.open.ac.uk/led/lexp/1434028824314" TargetMode="External"/><Relationship Id="rId495" Type="http://schemas.openxmlformats.org/officeDocument/2006/relationships/hyperlink" Target="http://data.open.ac.uk/led/lexp/1438685960938" TargetMode="External"/><Relationship Id="rId252" Type="http://schemas.openxmlformats.org/officeDocument/2006/relationships/hyperlink" Target="http://data.open.ac.uk/led/lexp/1448281491382" TargetMode="External"/><Relationship Id="rId494" Type="http://schemas.openxmlformats.org/officeDocument/2006/relationships/hyperlink" Target="http://data.open.ac.uk/led/lexp/1452272096382" TargetMode="External"/><Relationship Id="rId251" Type="http://schemas.openxmlformats.org/officeDocument/2006/relationships/hyperlink" Target="http://data.open.ac.uk/led/lexp/1438680995516" TargetMode="External"/><Relationship Id="rId493" Type="http://schemas.openxmlformats.org/officeDocument/2006/relationships/hyperlink" Target="http://data.open.ac.uk/led/lexp/1450277256048" TargetMode="External"/><Relationship Id="rId250" Type="http://schemas.openxmlformats.org/officeDocument/2006/relationships/hyperlink" Target="http://data.open.ac.uk/led/lexp/1469630878700" TargetMode="External"/><Relationship Id="rId492" Type="http://schemas.openxmlformats.org/officeDocument/2006/relationships/hyperlink" Target="http://data.open.ac.uk/led/lexp/1438613865632" TargetMode="External"/><Relationship Id="rId257" Type="http://schemas.openxmlformats.org/officeDocument/2006/relationships/hyperlink" Target="http://data.open.ac.uk/led/lexp/1509032635083" TargetMode="External"/><Relationship Id="rId499" Type="http://schemas.openxmlformats.org/officeDocument/2006/relationships/hyperlink" Target="http://data.open.ac.uk/led/lexp/1437845266061" TargetMode="External"/><Relationship Id="rId256" Type="http://schemas.openxmlformats.org/officeDocument/2006/relationships/hyperlink" Target="http://data.open.ac.uk/led/lexp/1452275307815" TargetMode="External"/><Relationship Id="rId498" Type="http://schemas.openxmlformats.org/officeDocument/2006/relationships/hyperlink" Target="http://data.open.ac.uk/led/lexp/1452164096948" TargetMode="External"/><Relationship Id="rId255" Type="http://schemas.openxmlformats.org/officeDocument/2006/relationships/hyperlink" Target="http://data.open.ac.uk/led/lexp/1437989518903" TargetMode="External"/><Relationship Id="rId497" Type="http://schemas.openxmlformats.org/officeDocument/2006/relationships/hyperlink" Target="http://data.open.ac.uk/led/lexp/1450350186677" TargetMode="External"/><Relationship Id="rId254" Type="http://schemas.openxmlformats.org/officeDocument/2006/relationships/hyperlink" Target="http://data.open.ac.uk/led/lexp/1516531744679" TargetMode="External"/><Relationship Id="rId496" Type="http://schemas.openxmlformats.org/officeDocument/2006/relationships/hyperlink" Target="http://data.open.ac.uk/led/lexp/1437672626512" TargetMode="External"/><Relationship Id="rId293" Type="http://schemas.openxmlformats.org/officeDocument/2006/relationships/hyperlink" Target="http://data.open.ac.uk/led/lexp/1448360140810" TargetMode="External"/><Relationship Id="rId292" Type="http://schemas.openxmlformats.org/officeDocument/2006/relationships/hyperlink" Target="http://data.open.ac.uk/led/lexp/1433078051151" TargetMode="External"/><Relationship Id="rId291" Type="http://schemas.openxmlformats.org/officeDocument/2006/relationships/hyperlink" Target="http://data.open.ac.uk/led/lexp/1516535049389" TargetMode="External"/><Relationship Id="rId290" Type="http://schemas.openxmlformats.org/officeDocument/2006/relationships/hyperlink" Target="http://data.open.ac.uk/led/lexp/1435610517108" TargetMode="External"/><Relationship Id="rId286" Type="http://schemas.openxmlformats.org/officeDocument/2006/relationships/hyperlink" Target="http://data.open.ac.uk/led/lexp/1448314192885" TargetMode="External"/><Relationship Id="rId285" Type="http://schemas.openxmlformats.org/officeDocument/2006/relationships/hyperlink" Target="http://data.open.ac.uk/led/lexp/1450210289855" TargetMode="External"/><Relationship Id="rId284" Type="http://schemas.openxmlformats.org/officeDocument/2006/relationships/hyperlink" Target="http://data.open.ac.uk/led/lexp/1450194570552" TargetMode="External"/><Relationship Id="rId283" Type="http://schemas.openxmlformats.org/officeDocument/2006/relationships/hyperlink" Target="http://data.open.ac.uk/led/lexp/1438438056880" TargetMode="External"/><Relationship Id="rId289" Type="http://schemas.openxmlformats.org/officeDocument/2006/relationships/hyperlink" Target="http://data.open.ac.uk/led/lexp/1448357582358" TargetMode="External"/><Relationship Id="rId288" Type="http://schemas.openxmlformats.org/officeDocument/2006/relationships/hyperlink" Target="http://data.open.ac.uk/led/lexp/1450278260874" TargetMode="External"/><Relationship Id="rId287" Type="http://schemas.openxmlformats.org/officeDocument/2006/relationships/hyperlink" Target="http://data.open.ac.uk/led/lexp/1433771145225" TargetMode="External"/><Relationship Id="rId282" Type="http://schemas.openxmlformats.org/officeDocument/2006/relationships/hyperlink" Target="http://data.open.ac.uk/led/lexp/1452171223279" TargetMode="External"/><Relationship Id="rId281" Type="http://schemas.openxmlformats.org/officeDocument/2006/relationships/hyperlink" Target="http://data.open.ac.uk/led/lexp/1452266016739" TargetMode="External"/><Relationship Id="rId280" Type="http://schemas.openxmlformats.org/officeDocument/2006/relationships/hyperlink" Target="http://data.open.ac.uk/led/lexp/1449606753172" TargetMode="External"/><Relationship Id="rId275" Type="http://schemas.openxmlformats.org/officeDocument/2006/relationships/hyperlink" Target="http://data.open.ac.uk/led/lexp/1448660677535" TargetMode="External"/><Relationship Id="rId274" Type="http://schemas.openxmlformats.org/officeDocument/2006/relationships/hyperlink" Target="http://data.open.ac.uk/led/lexp/1448394918930" TargetMode="External"/><Relationship Id="rId273" Type="http://schemas.openxmlformats.org/officeDocument/2006/relationships/hyperlink" Target="http://data.open.ac.uk/led/lexp/1432983083129" TargetMode="External"/><Relationship Id="rId272" Type="http://schemas.openxmlformats.org/officeDocument/2006/relationships/hyperlink" Target="http://data.open.ac.uk/led/lexp/1438159538620" TargetMode="External"/><Relationship Id="rId279" Type="http://schemas.openxmlformats.org/officeDocument/2006/relationships/hyperlink" Target="http://data.open.ac.uk/led/lexp/1433762959776" TargetMode="External"/><Relationship Id="rId278" Type="http://schemas.openxmlformats.org/officeDocument/2006/relationships/hyperlink" Target="http://data.open.ac.uk/led/lexp/1452187482526" TargetMode="External"/><Relationship Id="rId277" Type="http://schemas.openxmlformats.org/officeDocument/2006/relationships/hyperlink" Target="http://data.open.ac.uk/led/lexp/1438616254874" TargetMode="External"/><Relationship Id="rId276" Type="http://schemas.openxmlformats.org/officeDocument/2006/relationships/hyperlink" Target="http://data.open.ac.uk/led/lexp/1450873256891" TargetMode="External"/><Relationship Id="rId629" Type="http://schemas.openxmlformats.org/officeDocument/2006/relationships/hyperlink" Target="http://data.open.ac.uk/led/lexp/1558352441082" TargetMode="External"/><Relationship Id="rId624" Type="http://schemas.openxmlformats.org/officeDocument/2006/relationships/hyperlink" Target="http://data.open.ac.uk/led/lexp/1433947332250" TargetMode="External"/><Relationship Id="rId866" Type="http://schemas.openxmlformats.org/officeDocument/2006/relationships/hyperlink" Target="http://data.open.ac.uk/led/lexp/1438600198307" TargetMode="External"/><Relationship Id="rId623" Type="http://schemas.openxmlformats.org/officeDocument/2006/relationships/hyperlink" Target="http://data.open.ac.uk/led/lexp/1434290557673" TargetMode="External"/><Relationship Id="rId865" Type="http://schemas.openxmlformats.org/officeDocument/2006/relationships/hyperlink" Target="http://data.open.ac.uk/led/lexp/1438686868625" TargetMode="External"/><Relationship Id="rId622" Type="http://schemas.openxmlformats.org/officeDocument/2006/relationships/hyperlink" Target="http://data.open.ac.uk/led/lexp/1452339514510" TargetMode="External"/><Relationship Id="rId864" Type="http://schemas.openxmlformats.org/officeDocument/2006/relationships/hyperlink" Target="http://data.open.ac.uk/led/lexp/1438249161833" TargetMode="External"/><Relationship Id="rId621" Type="http://schemas.openxmlformats.org/officeDocument/2006/relationships/hyperlink" Target="http://data.open.ac.uk/led/lexp/1438262649189" TargetMode="External"/><Relationship Id="rId863" Type="http://schemas.openxmlformats.org/officeDocument/2006/relationships/hyperlink" Target="http://data.open.ac.uk/led/lexp/1448315012079" TargetMode="External"/><Relationship Id="rId628" Type="http://schemas.openxmlformats.org/officeDocument/2006/relationships/hyperlink" Target="http://data.open.ac.uk/led/lexp/1438251442654" TargetMode="External"/><Relationship Id="rId627" Type="http://schemas.openxmlformats.org/officeDocument/2006/relationships/hyperlink" Target="http://data.open.ac.uk/led/lexp/1448287094676" TargetMode="External"/><Relationship Id="rId869" Type="http://schemas.openxmlformats.org/officeDocument/2006/relationships/hyperlink" Target="http://data.open.ac.uk/led/lexp/1433775179776" TargetMode="External"/><Relationship Id="rId626" Type="http://schemas.openxmlformats.org/officeDocument/2006/relationships/hyperlink" Target="http://data.open.ac.uk/led/lexp/1433968560221" TargetMode="External"/><Relationship Id="rId868" Type="http://schemas.openxmlformats.org/officeDocument/2006/relationships/hyperlink" Target="http://data.open.ac.uk/led/lexp/1438770629803" TargetMode="External"/><Relationship Id="rId625" Type="http://schemas.openxmlformats.org/officeDocument/2006/relationships/hyperlink" Target="http://data.open.ac.uk/led/lexp/1438687348398" TargetMode="External"/><Relationship Id="rId867" Type="http://schemas.openxmlformats.org/officeDocument/2006/relationships/hyperlink" Target="http://data.open.ac.uk/led/lexp/1453049225205" TargetMode="External"/><Relationship Id="rId620" Type="http://schemas.openxmlformats.org/officeDocument/2006/relationships/hyperlink" Target="http://data.open.ac.uk/led/lexp/1432295361459" TargetMode="External"/><Relationship Id="rId862" Type="http://schemas.openxmlformats.org/officeDocument/2006/relationships/hyperlink" Target="http://data.open.ac.uk/led/lexp/1438437740936" TargetMode="External"/><Relationship Id="rId861" Type="http://schemas.openxmlformats.org/officeDocument/2006/relationships/hyperlink" Target="http://data.open.ac.uk/led/lexp/1450209205450" TargetMode="External"/><Relationship Id="rId860" Type="http://schemas.openxmlformats.org/officeDocument/2006/relationships/hyperlink" Target="http://data.open.ac.uk/led/lexp/1434022483165" TargetMode="External"/><Relationship Id="rId619" Type="http://schemas.openxmlformats.org/officeDocument/2006/relationships/hyperlink" Target="http://data.open.ac.uk/led/lexp/1448359440819" TargetMode="External"/><Relationship Id="rId618" Type="http://schemas.openxmlformats.org/officeDocument/2006/relationships/hyperlink" Target="http://data.open.ac.uk/led/lexp/1438436987445" TargetMode="External"/><Relationship Id="rId613" Type="http://schemas.openxmlformats.org/officeDocument/2006/relationships/hyperlink" Target="http://data.open.ac.uk/led/lexp/1468166711353" TargetMode="External"/><Relationship Id="rId855" Type="http://schemas.openxmlformats.org/officeDocument/2006/relationships/hyperlink" Target="http://data.open.ac.uk/led/lexp/1448358276684" TargetMode="External"/><Relationship Id="rId612" Type="http://schemas.openxmlformats.org/officeDocument/2006/relationships/hyperlink" Target="http://data.open.ac.uk/led/lexp/1452184783951" TargetMode="External"/><Relationship Id="rId854" Type="http://schemas.openxmlformats.org/officeDocument/2006/relationships/hyperlink" Target="http://data.open.ac.uk/led/lexp/1452079882689" TargetMode="External"/><Relationship Id="rId611" Type="http://schemas.openxmlformats.org/officeDocument/2006/relationships/hyperlink" Target="http://data.open.ac.uk/led/lexp/1438006506960" TargetMode="External"/><Relationship Id="rId853" Type="http://schemas.openxmlformats.org/officeDocument/2006/relationships/hyperlink" Target="http://data.open.ac.uk/led/lexp/1448282044001" TargetMode="External"/><Relationship Id="rId610" Type="http://schemas.openxmlformats.org/officeDocument/2006/relationships/hyperlink" Target="http://data.open.ac.uk/led/lexp/1438530429201" TargetMode="External"/><Relationship Id="rId852" Type="http://schemas.openxmlformats.org/officeDocument/2006/relationships/hyperlink" Target="http://data.open.ac.uk/led/lexp/1433076700181" TargetMode="External"/><Relationship Id="rId617" Type="http://schemas.openxmlformats.org/officeDocument/2006/relationships/hyperlink" Target="http://data.open.ac.uk/led/lexp/1435419511563" TargetMode="External"/><Relationship Id="rId859" Type="http://schemas.openxmlformats.org/officeDocument/2006/relationships/hyperlink" Target="http://data.open.ac.uk/led/lexp/1438778151735" TargetMode="External"/><Relationship Id="rId616" Type="http://schemas.openxmlformats.org/officeDocument/2006/relationships/hyperlink" Target="http://data.open.ac.uk/led/lexp/1435611791742" TargetMode="External"/><Relationship Id="rId858" Type="http://schemas.openxmlformats.org/officeDocument/2006/relationships/hyperlink" Target="http://data.open.ac.uk/led/lexp/1448658736891" TargetMode="External"/><Relationship Id="rId615" Type="http://schemas.openxmlformats.org/officeDocument/2006/relationships/hyperlink" Target="http://data.open.ac.uk/led/lexp/1450194991609" TargetMode="External"/><Relationship Id="rId857" Type="http://schemas.openxmlformats.org/officeDocument/2006/relationships/hyperlink" Target="http://data.open.ac.uk/led/lexp/1438781011456" TargetMode="External"/><Relationship Id="rId614" Type="http://schemas.openxmlformats.org/officeDocument/2006/relationships/hyperlink" Target="http://data.open.ac.uk/led/lexp/1448921716519" TargetMode="External"/><Relationship Id="rId856" Type="http://schemas.openxmlformats.org/officeDocument/2006/relationships/hyperlink" Target="http://data.open.ac.uk/led/lexp/1448275023016" TargetMode="External"/><Relationship Id="rId851" Type="http://schemas.openxmlformats.org/officeDocument/2006/relationships/hyperlink" Target="http://data.open.ac.uk/led/lexp/1437737964896" TargetMode="External"/><Relationship Id="rId850" Type="http://schemas.openxmlformats.org/officeDocument/2006/relationships/hyperlink" Target="http://data.open.ac.uk/led/lexp/1452081756291" TargetMode="External"/><Relationship Id="rId409" Type="http://schemas.openxmlformats.org/officeDocument/2006/relationships/hyperlink" Target="http://data.open.ac.uk/led/lexp/1453050717776" TargetMode="External"/><Relationship Id="rId404" Type="http://schemas.openxmlformats.org/officeDocument/2006/relationships/hyperlink" Target="http://data.open.ac.uk/led/lexp/1452186124167" TargetMode="External"/><Relationship Id="rId646" Type="http://schemas.openxmlformats.org/officeDocument/2006/relationships/hyperlink" Target="http://data.open.ac.uk/led/lexp/1483028149168" TargetMode="External"/><Relationship Id="rId403" Type="http://schemas.openxmlformats.org/officeDocument/2006/relationships/hyperlink" Target="http://data.open.ac.uk/led/lexp/1448316842926" TargetMode="External"/><Relationship Id="rId645" Type="http://schemas.openxmlformats.org/officeDocument/2006/relationships/hyperlink" Target="http://data.open.ac.uk/led/lexp/1438765812082" TargetMode="External"/><Relationship Id="rId402" Type="http://schemas.openxmlformats.org/officeDocument/2006/relationships/hyperlink" Target="http://data.open.ac.uk/led/lexp/1448287306770" TargetMode="External"/><Relationship Id="rId644" Type="http://schemas.openxmlformats.org/officeDocument/2006/relationships/hyperlink" Target="http://data.open.ac.uk/led/lexp/1450216584529" TargetMode="External"/><Relationship Id="rId401" Type="http://schemas.openxmlformats.org/officeDocument/2006/relationships/hyperlink" Target="http://data.open.ac.uk/led/lexp/1438252600776" TargetMode="External"/><Relationship Id="rId643" Type="http://schemas.openxmlformats.org/officeDocument/2006/relationships/hyperlink" Target="http://data.open.ac.uk/led/lexp/1452082191694" TargetMode="External"/><Relationship Id="rId408" Type="http://schemas.openxmlformats.org/officeDocument/2006/relationships/hyperlink" Target="http://data.open.ac.uk/led/lexp/1450279955242" TargetMode="External"/><Relationship Id="rId407" Type="http://schemas.openxmlformats.org/officeDocument/2006/relationships/hyperlink" Target="http://data.open.ac.uk/led/lexp/1448315009823" TargetMode="External"/><Relationship Id="rId649" Type="http://schemas.openxmlformats.org/officeDocument/2006/relationships/hyperlink" Target="http://data.open.ac.uk/led/lexp/1438706551121" TargetMode="External"/><Relationship Id="rId406" Type="http://schemas.openxmlformats.org/officeDocument/2006/relationships/hyperlink" Target="http://data.open.ac.uk/led/lexp/1448397400459" TargetMode="External"/><Relationship Id="rId648" Type="http://schemas.openxmlformats.org/officeDocument/2006/relationships/hyperlink" Target="http://data.open.ac.uk/led/lexp/1438248640511" TargetMode="External"/><Relationship Id="rId405" Type="http://schemas.openxmlformats.org/officeDocument/2006/relationships/hyperlink" Target="http://data.open.ac.uk/led/lexp/1438165222216" TargetMode="External"/><Relationship Id="rId647" Type="http://schemas.openxmlformats.org/officeDocument/2006/relationships/hyperlink" Target="http://data.open.ac.uk/led/lexp/1452186640355" TargetMode="External"/><Relationship Id="rId400" Type="http://schemas.openxmlformats.org/officeDocument/2006/relationships/hyperlink" Target="http://data.open.ac.uk/led/lexp/1448039370049" TargetMode="External"/><Relationship Id="rId642" Type="http://schemas.openxmlformats.org/officeDocument/2006/relationships/hyperlink" Target="http://data.open.ac.uk/led/lexp/1434112559121" TargetMode="External"/><Relationship Id="rId641" Type="http://schemas.openxmlformats.org/officeDocument/2006/relationships/hyperlink" Target="http://data.open.ac.uk/led/lexp/1450268978542" TargetMode="External"/><Relationship Id="rId640" Type="http://schemas.openxmlformats.org/officeDocument/2006/relationships/hyperlink" Target="http://data.open.ac.uk/led/lexp/1469199832037" TargetMode="External"/><Relationship Id="rId635" Type="http://schemas.openxmlformats.org/officeDocument/2006/relationships/hyperlink" Target="http://data.open.ac.uk/led/lexp/1450875577653" TargetMode="External"/><Relationship Id="rId877" Type="http://schemas.openxmlformats.org/officeDocument/2006/relationships/hyperlink" Target="http://data.open.ac.uk/led/lexp/1452272961484" TargetMode="External"/><Relationship Id="rId634" Type="http://schemas.openxmlformats.org/officeDocument/2006/relationships/hyperlink" Target="http://data.open.ac.uk/led/lexp/1433281426072" TargetMode="External"/><Relationship Id="rId876" Type="http://schemas.openxmlformats.org/officeDocument/2006/relationships/hyperlink" Target="http://data.open.ac.uk/led/lexp/1438607969604" TargetMode="External"/><Relationship Id="rId633" Type="http://schemas.openxmlformats.org/officeDocument/2006/relationships/hyperlink" Target="http://data.open.ac.uk/led/lexp/1461671237429" TargetMode="External"/><Relationship Id="rId875" Type="http://schemas.openxmlformats.org/officeDocument/2006/relationships/hyperlink" Target="http://data.open.ac.uk/led/lexp/1438520691591" TargetMode="External"/><Relationship Id="rId632" Type="http://schemas.openxmlformats.org/officeDocument/2006/relationships/hyperlink" Target="http://data.open.ac.uk/led/lexp/1438251999106" TargetMode="External"/><Relationship Id="rId874" Type="http://schemas.openxmlformats.org/officeDocument/2006/relationships/hyperlink" Target="http://data.open.ac.uk/led/lexp/1434374574899" TargetMode="External"/><Relationship Id="rId639" Type="http://schemas.openxmlformats.org/officeDocument/2006/relationships/hyperlink" Target="http://data.open.ac.uk/led/lexp/1448312128598" TargetMode="External"/><Relationship Id="rId638" Type="http://schemas.openxmlformats.org/officeDocument/2006/relationships/hyperlink" Target="http://data.open.ac.uk/led/lexp/1450717826487" TargetMode="External"/><Relationship Id="rId637" Type="http://schemas.openxmlformats.org/officeDocument/2006/relationships/hyperlink" Target="http://data.open.ac.uk/led/lexp/1438591711956" TargetMode="External"/><Relationship Id="rId879" Type="http://schemas.openxmlformats.org/officeDocument/2006/relationships/drawing" Target="../drawings/drawing3.xml"/><Relationship Id="rId636" Type="http://schemas.openxmlformats.org/officeDocument/2006/relationships/hyperlink" Target="http://data.open.ac.uk/led/lexp/1448366973491" TargetMode="External"/><Relationship Id="rId878" Type="http://schemas.openxmlformats.org/officeDocument/2006/relationships/hyperlink" Target="http://data.open.ac.uk/led/lexp/1448312968013" TargetMode="External"/><Relationship Id="rId631" Type="http://schemas.openxmlformats.org/officeDocument/2006/relationships/hyperlink" Target="http://data.open.ac.uk/led/lexp/1438680354534" TargetMode="External"/><Relationship Id="rId873" Type="http://schemas.openxmlformats.org/officeDocument/2006/relationships/hyperlink" Target="http://data.open.ac.uk/led/lexp/1448395383674" TargetMode="External"/><Relationship Id="rId630" Type="http://schemas.openxmlformats.org/officeDocument/2006/relationships/hyperlink" Target="http://data.open.ac.uk/led/lexp/1437992801449" TargetMode="External"/><Relationship Id="rId872" Type="http://schemas.openxmlformats.org/officeDocument/2006/relationships/hyperlink" Target="http://data.open.ac.uk/led/lexp/1447707286315" TargetMode="External"/><Relationship Id="rId871" Type="http://schemas.openxmlformats.org/officeDocument/2006/relationships/hyperlink" Target="http://data.open.ac.uk/led/lexp/1440496695301" TargetMode="External"/><Relationship Id="rId870" Type="http://schemas.openxmlformats.org/officeDocument/2006/relationships/hyperlink" Target="http://data.open.ac.uk/led/lexp/1437671604320" TargetMode="External"/><Relationship Id="rId829" Type="http://schemas.openxmlformats.org/officeDocument/2006/relationships/hyperlink" Target="http://data.open.ac.uk/led/lexp/1518783958911" TargetMode="External"/><Relationship Id="rId828" Type="http://schemas.openxmlformats.org/officeDocument/2006/relationships/hyperlink" Target="http://data.open.ac.uk/led/lexp/1438428449081" TargetMode="External"/><Relationship Id="rId827" Type="http://schemas.openxmlformats.org/officeDocument/2006/relationships/hyperlink" Target="http://data.open.ac.uk/led/lexp/1437729348025" TargetMode="External"/><Relationship Id="rId822" Type="http://schemas.openxmlformats.org/officeDocument/2006/relationships/hyperlink" Target="http://data.open.ac.uk/led/lexp/1518780616407" TargetMode="External"/><Relationship Id="rId821" Type="http://schemas.openxmlformats.org/officeDocument/2006/relationships/hyperlink" Target="http://data.open.ac.uk/led/lexp/1448397101672" TargetMode="External"/><Relationship Id="rId820" Type="http://schemas.openxmlformats.org/officeDocument/2006/relationships/hyperlink" Target="http://data.open.ac.uk/led/lexp/1433935895040" TargetMode="External"/><Relationship Id="rId826" Type="http://schemas.openxmlformats.org/officeDocument/2006/relationships/hyperlink" Target="http://data.open.ac.uk/led/lexp/1438780706972" TargetMode="External"/><Relationship Id="rId825" Type="http://schemas.openxmlformats.org/officeDocument/2006/relationships/hyperlink" Target="http://data.open.ac.uk/led/lexp/1437843751491" TargetMode="External"/><Relationship Id="rId824" Type="http://schemas.openxmlformats.org/officeDocument/2006/relationships/hyperlink" Target="http://data.open.ac.uk/led/lexp/1434637315387" TargetMode="External"/><Relationship Id="rId823" Type="http://schemas.openxmlformats.org/officeDocument/2006/relationships/hyperlink" Target="http://data.open.ac.uk/led/lexp/1446674822352" TargetMode="External"/><Relationship Id="rId819" Type="http://schemas.openxmlformats.org/officeDocument/2006/relationships/hyperlink" Target="http://data.open.ac.uk/led/lexp/1437731100795" TargetMode="External"/><Relationship Id="rId818" Type="http://schemas.openxmlformats.org/officeDocument/2006/relationships/hyperlink" Target="http://data.open.ac.uk/led/lexp/1450273943006" TargetMode="External"/><Relationship Id="rId817" Type="http://schemas.openxmlformats.org/officeDocument/2006/relationships/hyperlink" Target="http://data.open.ac.uk/led/lexp/1451946082899" TargetMode="External"/><Relationship Id="rId816" Type="http://schemas.openxmlformats.org/officeDocument/2006/relationships/hyperlink" Target="http://data.open.ac.uk/led/lexp/1437992265363" TargetMode="External"/><Relationship Id="rId811" Type="http://schemas.openxmlformats.org/officeDocument/2006/relationships/hyperlink" Target="http://data.open.ac.uk/led/lexp/1469200286371" TargetMode="External"/><Relationship Id="rId810" Type="http://schemas.openxmlformats.org/officeDocument/2006/relationships/hyperlink" Target="http://data.open.ac.uk/led/lexp/1437737729211" TargetMode="External"/><Relationship Id="rId815" Type="http://schemas.openxmlformats.org/officeDocument/2006/relationships/hyperlink" Target="http://data.open.ac.uk/led/lexp/1438525989298" TargetMode="External"/><Relationship Id="rId814" Type="http://schemas.openxmlformats.org/officeDocument/2006/relationships/hyperlink" Target="http://data.open.ac.uk/led/lexp/1434020718725" TargetMode="External"/><Relationship Id="rId813" Type="http://schemas.openxmlformats.org/officeDocument/2006/relationships/hyperlink" Target="http://data.open.ac.uk/led/lexp/1448311594480" TargetMode="External"/><Relationship Id="rId812" Type="http://schemas.openxmlformats.org/officeDocument/2006/relationships/hyperlink" Target="http://data.open.ac.uk/led/lexp/1437670482083" TargetMode="External"/><Relationship Id="rId609" Type="http://schemas.openxmlformats.org/officeDocument/2006/relationships/hyperlink" Target="http://data.open.ac.uk/led/lexp/1516534707524" TargetMode="External"/><Relationship Id="rId608" Type="http://schemas.openxmlformats.org/officeDocument/2006/relationships/hyperlink" Target="http://data.open.ac.uk/led/lexp/1449607148586" TargetMode="External"/><Relationship Id="rId607" Type="http://schemas.openxmlformats.org/officeDocument/2006/relationships/hyperlink" Target="http://data.open.ac.uk/led/lexp/1448039533036" TargetMode="External"/><Relationship Id="rId849" Type="http://schemas.openxmlformats.org/officeDocument/2006/relationships/hyperlink" Target="http://data.open.ac.uk/led/lexp/1438706068692" TargetMode="External"/><Relationship Id="rId602" Type="http://schemas.openxmlformats.org/officeDocument/2006/relationships/hyperlink" Target="http://data.open.ac.uk/led/lexp/1448322273366" TargetMode="External"/><Relationship Id="rId844" Type="http://schemas.openxmlformats.org/officeDocument/2006/relationships/hyperlink" Target="http://data.open.ac.uk/led/lexp/1438424184434" TargetMode="External"/><Relationship Id="rId601" Type="http://schemas.openxmlformats.org/officeDocument/2006/relationships/hyperlink" Target="http://data.open.ac.uk/led/lexp/1468597691014" TargetMode="External"/><Relationship Id="rId843" Type="http://schemas.openxmlformats.org/officeDocument/2006/relationships/hyperlink" Target="http://data.open.ac.uk/led/lexp/1452185474546" TargetMode="External"/><Relationship Id="rId600" Type="http://schemas.openxmlformats.org/officeDocument/2006/relationships/hyperlink" Target="http://data.open.ac.uk/led/lexp/1433881485361" TargetMode="External"/><Relationship Id="rId842" Type="http://schemas.openxmlformats.org/officeDocument/2006/relationships/hyperlink" Target="http://data.open.ac.uk/led/lexp/1448313674408" TargetMode="External"/><Relationship Id="rId841" Type="http://schemas.openxmlformats.org/officeDocument/2006/relationships/hyperlink" Target="http://data.open.ac.uk/led/lexp/1433858849554" TargetMode="External"/><Relationship Id="rId606" Type="http://schemas.openxmlformats.org/officeDocument/2006/relationships/hyperlink" Target="http://data.open.ac.uk/led/lexp/1452196853462" TargetMode="External"/><Relationship Id="rId848" Type="http://schemas.openxmlformats.org/officeDocument/2006/relationships/hyperlink" Target="http://data.open.ac.uk/led/lexp/1433968055401" TargetMode="External"/><Relationship Id="rId605" Type="http://schemas.openxmlformats.org/officeDocument/2006/relationships/hyperlink" Target="http://data.open.ac.uk/led/lexp/1447280734735" TargetMode="External"/><Relationship Id="rId847" Type="http://schemas.openxmlformats.org/officeDocument/2006/relationships/hyperlink" Target="http://data.open.ac.uk/led/lexp/1438705014163" TargetMode="External"/><Relationship Id="rId604" Type="http://schemas.openxmlformats.org/officeDocument/2006/relationships/hyperlink" Target="http://data.open.ac.uk/led/lexp/1438613292607" TargetMode="External"/><Relationship Id="rId846" Type="http://schemas.openxmlformats.org/officeDocument/2006/relationships/hyperlink" Target="http://data.open.ac.uk/led/lexp/1447539837669" TargetMode="External"/><Relationship Id="rId603" Type="http://schemas.openxmlformats.org/officeDocument/2006/relationships/hyperlink" Target="http://data.open.ac.uk/led/lexp/1438250592994" TargetMode="External"/><Relationship Id="rId845" Type="http://schemas.openxmlformats.org/officeDocument/2006/relationships/hyperlink" Target="http://data.open.ac.uk/led/lexp/1452197697399" TargetMode="External"/><Relationship Id="rId840" Type="http://schemas.openxmlformats.org/officeDocument/2006/relationships/hyperlink" Target="http://data.open.ac.uk/led/lexp/1438771823978" TargetMode="External"/><Relationship Id="rId839" Type="http://schemas.openxmlformats.org/officeDocument/2006/relationships/hyperlink" Target="http://data.open.ac.uk/led/lexp/1448709417506" TargetMode="External"/><Relationship Id="rId838" Type="http://schemas.openxmlformats.org/officeDocument/2006/relationships/hyperlink" Target="http://data.open.ac.uk/led/lexp/1438262963296" TargetMode="External"/><Relationship Id="rId833" Type="http://schemas.openxmlformats.org/officeDocument/2006/relationships/hyperlink" Target="http://data.open.ac.uk/led/lexp/1450217142535" TargetMode="External"/><Relationship Id="rId832" Type="http://schemas.openxmlformats.org/officeDocument/2006/relationships/hyperlink" Target="http://data.open.ac.uk/led/lexp/1434114208507" TargetMode="External"/><Relationship Id="rId831" Type="http://schemas.openxmlformats.org/officeDocument/2006/relationships/hyperlink" Target="http://data.open.ac.uk/led/lexp/1438769699545" TargetMode="External"/><Relationship Id="rId830" Type="http://schemas.openxmlformats.org/officeDocument/2006/relationships/hyperlink" Target="http://data.open.ac.uk/led/lexp/1448659006435" TargetMode="External"/><Relationship Id="rId837" Type="http://schemas.openxmlformats.org/officeDocument/2006/relationships/hyperlink" Target="http://data.open.ac.uk/led/lexp/1462038377036" TargetMode="External"/><Relationship Id="rId836" Type="http://schemas.openxmlformats.org/officeDocument/2006/relationships/hyperlink" Target="http://data.open.ac.uk/led/lexp/1517847254380" TargetMode="External"/><Relationship Id="rId835" Type="http://schemas.openxmlformats.org/officeDocument/2006/relationships/hyperlink" Target="http://data.open.ac.uk/led/lexp/1450194336026" TargetMode="External"/><Relationship Id="rId834" Type="http://schemas.openxmlformats.org/officeDocument/2006/relationships/hyperlink" Target="http://data.open.ac.uk/led/lexp/1438615349115" TargetMode="External"/><Relationship Id="rId228" Type="http://schemas.openxmlformats.org/officeDocument/2006/relationships/hyperlink" Target="http://data.open.ac.uk/led/lexp/1452272647131" TargetMode="External"/><Relationship Id="rId227" Type="http://schemas.openxmlformats.org/officeDocument/2006/relationships/hyperlink" Target="http://data.open.ac.uk/led/lexp/1433764198465" TargetMode="External"/><Relationship Id="rId469" Type="http://schemas.openxmlformats.org/officeDocument/2006/relationships/hyperlink" Target="http://data.open.ac.uk/led/lexp/1448368866047" TargetMode="External"/><Relationship Id="rId226" Type="http://schemas.openxmlformats.org/officeDocument/2006/relationships/hyperlink" Target="http://data.open.ac.uk/led/lexp/1518783443103" TargetMode="External"/><Relationship Id="rId468" Type="http://schemas.openxmlformats.org/officeDocument/2006/relationships/hyperlink" Target="http://data.open.ac.uk/led/lexp/1451828091733" TargetMode="External"/><Relationship Id="rId225" Type="http://schemas.openxmlformats.org/officeDocument/2006/relationships/hyperlink" Target="http://data.open.ac.uk/led/lexp/1461673383317" TargetMode="External"/><Relationship Id="rId467" Type="http://schemas.openxmlformats.org/officeDocument/2006/relationships/hyperlink" Target="http://data.open.ac.uk/led/lexp/1438521312859" TargetMode="External"/><Relationship Id="rId229" Type="http://schemas.openxmlformats.org/officeDocument/2006/relationships/hyperlink" Target="http://data.open.ac.uk/led/lexp/1450281669613" TargetMode="External"/><Relationship Id="rId220" Type="http://schemas.openxmlformats.org/officeDocument/2006/relationships/hyperlink" Target="http://data.open.ac.uk/led/lexp/1433771880551" TargetMode="External"/><Relationship Id="rId462" Type="http://schemas.openxmlformats.org/officeDocument/2006/relationships/hyperlink" Target="http://data.open.ac.uk/led/lexp/1438260662836" TargetMode="External"/><Relationship Id="rId461" Type="http://schemas.openxmlformats.org/officeDocument/2006/relationships/hyperlink" Target="http://data.open.ac.uk/led/lexp/1450871141246" TargetMode="External"/><Relationship Id="rId460" Type="http://schemas.openxmlformats.org/officeDocument/2006/relationships/hyperlink" Target="http://data.open.ac.uk/led/lexp/1468767102086" TargetMode="External"/><Relationship Id="rId224" Type="http://schemas.openxmlformats.org/officeDocument/2006/relationships/hyperlink" Target="http://data.open.ac.uk/led/lexp/1517909298102" TargetMode="External"/><Relationship Id="rId466" Type="http://schemas.openxmlformats.org/officeDocument/2006/relationships/hyperlink" Target="http://data.open.ac.uk/led/lexp/1434111427833" TargetMode="External"/><Relationship Id="rId223" Type="http://schemas.openxmlformats.org/officeDocument/2006/relationships/hyperlink" Target="http://data.open.ac.uk/led/lexp/1448323254416" TargetMode="External"/><Relationship Id="rId465" Type="http://schemas.openxmlformats.org/officeDocument/2006/relationships/hyperlink" Target="http://data.open.ac.uk/led/lexp/1438702766275" TargetMode="External"/><Relationship Id="rId222" Type="http://schemas.openxmlformats.org/officeDocument/2006/relationships/hyperlink" Target="http://data.open.ac.uk/led/lexp/1438426336365" TargetMode="External"/><Relationship Id="rId464" Type="http://schemas.openxmlformats.org/officeDocument/2006/relationships/hyperlink" Target="http://data.open.ac.uk/led/lexp/1448835299579" TargetMode="External"/><Relationship Id="rId221" Type="http://schemas.openxmlformats.org/officeDocument/2006/relationships/hyperlink" Target="http://data.open.ac.uk/led/lexp/1448659731374" TargetMode="External"/><Relationship Id="rId463" Type="http://schemas.openxmlformats.org/officeDocument/2006/relationships/hyperlink" Target="http://data.open.ac.uk/led/lexp/1433281968393" TargetMode="External"/><Relationship Id="rId217" Type="http://schemas.openxmlformats.org/officeDocument/2006/relationships/hyperlink" Target="http://data.open.ac.uk/led/lexp/1448277582432" TargetMode="External"/><Relationship Id="rId459" Type="http://schemas.openxmlformats.org/officeDocument/2006/relationships/hyperlink" Target="http://data.open.ac.uk/led/lexp/1434637762881" TargetMode="External"/><Relationship Id="rId216" Type="http://schemas.openxmlformats.org/officeDocument/2006/relationships/hyperlink" Target="http://data.open.ac.uk/led/lexp/1438614360025" TargetMode="External"/><Relationship Id="rId458" Type="http://schemas.openxmlformats.org/officeDocument/2006/relationships/hyperlink" Target="http://data.open.ac.uk/led/lexp/1437991397891" TargetMode="External"/><Relationship Id="rId215" Type="http://schemas.openxmlformats.org/officeDocument/2006/relationships/hyperlink" Target="http://data.open.ac.uk/led/lexp/1433879464338" TargetMode="External"/><Relationship Id="rId457" Type="http://schemas.openxmlformats.org/officeDocument/2006/relationships/hyperlink" Target="http://data.open.ac.uk/led/lexp/1433947561269" TargetMode="External"/><Relationship Id="rId699" Type="http://schemas.openxmlformats.org/officeDocument/2006/relationships/hyperlink" Target="http://data.open.ac.uk/led/lexp/1438592996577" TargetMode="External"/><Relationship Id="rId214" Type="http://schemas.openxmlformats.org/officeDocument/2006/relationships/hyperlink" Target="http://data.open.ac.uk/led/lexp/1438607512684" TargetMode="External"/><Relationship Id="rId456" Type="http://schemas.openxmlformats.org/officeDocument/2006/relationships/hyperlink" Target="http://data.open.ac.uk/led/lexp/1433105035580" TargetMode="External"/><Relationship Id="rId698" Type="http://schemas.openxmlformats.org/officeDocument/2006/relationships/hyperlink" Target="http://data.open.ac.uk/led/lexp/1432305480559" TargetMode="External"/><Relationship Id="rId219" Type="http://schemas.openxmlformats.org/officeDocument/2006/relationships/hyperlink" Target="http://data.open.ac.uk/led/lexp/1450212524850" TargetMode="External"/><Relationship Id="rId218" Type="http://schemas.openxmlformats.org/officeDocument/2006/relationships/hyperlink" Target="http://data.open.ac.uk/led/lexp/1448311811907" TargetMode="External"/><Relationship Id="rId451" Type="http://schemas.openxmlformats.org/officeDocument/2006/relationships/hyperlink" Target="http://data.open.ac.uk/led/lexp/1438684753313" TargetMode="External"/><Relationship Id="rId693" Type="http://schemas.openxmlformats.org/officeDocument/2006/relationships/hyperlink" Target="http://data.open.ac.uk/led/lexp/1438442848699" TargetMode="External"/><Relationship Id="rId450" Type="http://schemas.openxmlformats.org/officeDocument/2006/relationships/hyperlink" Target="http://data.open.ac.uk/led/lexp/1467812208270" TargetMode="External"/><Relationship Id="rId692" Type="http://schemas.openxmlformats.org/officeDocument/2006/relationships/hyperlink" Target="http://data.open.ac.uk/led/lexp/1518779272902" TargetMode="External"/><Relationship Id="rId691" Type="http://schemas.openxmlformats.org/officeDocument/2006/relationships/hyperlink" Target="http://data.open.ac.uk/led/lexp/1435608768292" TargetMode="External"/><Relationship Id="rId690" Type="http://schemas.openxmlformats.org/officeDocument/2006/relationships/hyperlink" Target="http://data.open.ac.uk/led/lexp/1468599184225" TargetMode="External"/><Relationship Id="rId213" Type="http://schemas.openxmlformats.org/officeDocument/2006/relationships/hyperlink" Target="http://data.open.ac.uk/led/lexp/1435440249737" TargetMode="External"/><Relationship Id="rId455" Type="http://schemas.openxmlformats.org/officeDocument/2006/relationships/hyperlink" Target="http://data.open.ac.uk/led/lexp/1449567312089" TargetMode="External"/><Relationship Id="rId697" Type="http://schemas.openxmlformats.org/officeDocument/2006/relationships/hyperlink" Target="http://data.open.ac.uk/led/lexp/1449605311607" TargetMode="External"/><Relationship Id="rId212" Type="http://schemas.openxmlformats.org/officeDocument/2006/relationships/hyperlink" Target="http://data.open.ac.uk/led/lexp/1450350675404" TargetMode="External"/><Relationship Id="rId454" Type="http://schemas.openxmlformats.org/officeDocument/2006/relationships/hyperlink" Target="http://data.open.ac.uk/led/lexp/1434030219324" TargetMode="External"/><Relationship Id="rId696" Type="http://schemas.openxmlformats.org/officeDocument/2006/relationships/hyperlink" Target="http://data.open.ac.uk/led/lexp/1448396244435" TargetMode="External"/><Relationship Id="rId211" Type="http://schemas.openxmlformats.org/officeDocument/2006/relationships/hyperlink" Target="http://data.open.ac.uk/led/lexp/1448366290289" TargetMode="External"/><Relationship Id="rId453" Type="http://schemas.openxmlformats.org/officeDocument/2006/relationships/hyperlink" Target="http://data.open.ac.uk/led/lexp/1468167504821" TargetMode="External"/><Relationship Id="rId695" Type="http://schemas.openxmlformats.org/officeDocument/2006/relationships/hyperlink" Target="http://data.open.ac.uk/led/lexp/1438591228595" TargetMode="External"/><Relationship Id="rId210" Type="http://schemas.openxmlformats.org/officeDocument/2006/relationships/hyperlink" Target="http://data.open.ac.uk/led/lexp/1449480291305" TargetMode="External"/><Relationship Id="rId452" Type="http://schemas.openxmlformats.org/officeDocument/2006/relationships/hyperlink" Target="http://data.open.ac.uk/led/lexp/1438532730981" TargetMode="External"/><Relationship Id="rId694" Type="http://schemas.openxmlformats.org/officeDocument/2006/relationships/hyperlink" Target="http://data.open.ac.uk/led/lexp/1433764495458" TargetMode="External"/><Relationship Id="rId491" Type="http://schemas.openxmlformats.org/officeDocument/2006/relationships/hyperlink" Target="http://data.open.ac.uk/led/lexp/1448315864039" TargetMode="External"/><Relationship Id="rId490" Type="http://schemas.openxmlformats.org/officeDocument/2006/relationships/hyperlink" Target="http://data.open.ac.uk/led/lexp/1448313482895" TargetMode="External"/><Relationship Id="rId249" Type="http://schemas.openxmlformats.org/officeDocument/2006/relationships/hyperlink" Target="http://data.open.ac.uk/led/lexp/1450350993349" TargetMode="External"/><Relationship Id="rId248" Type="http://schemas.openxmlformats.org/officeDocument/2006/relationships/hyperlink" Target="http://data.open.ac.uk/led/lexp/1469197901877" TargetMode="External"/><Relationship Id="rId247" Type="http://schemas.openxmlformats.org/officeDocument/2006/relationships/hyperlink" Target="http://data.open.ac.uk/led/lexp/1434378434498" TargetMode="External"/><Relationship Id="rId489" Type="http://schemas.openxmlformats.org/officeDocument/2006/relationships/hyperlink" Target="http://data.open.ac.uk/led/lexp/1447542481084" TargetMode="External"/><Relationship Id="rId242" Type="http://schemas.openxmlformats.org/officeDocument/2006/relationships/hyperlink" Target="http://data.open.ac.uk/led/lexp/1448366107348" TargetMode="External"/><Relationship Id="rId484" Type="http://schemas.openxmlformats.org/officeDocument/2006/relationships/hyperlink" Target="http://data.open.ac.uk/led/lexp/1433946014526" TargetMode="External"/><Relationship Id="rId241" Type="http://schemas.openxmlformats.org/officeDocument/2006/relationships/hyperlink" Target="http://data.open.ac.uk/led/lexp/1448274783410" TargetMode="External"/><Relationship Id="rId483" Type="http://schemas.openxmlformats.org/officeDocument/2006/relationships/hyperlink" Target="http://data.open.ac.uk/led/lexp/1438614732055" TargetMode="External"/><Relationship Id="rId240" Type="http://schemas.openxmlformats.org/officeDocument/2006/relationships/hyperlink" Target="http://data.open.ac.uk/led/lexp/1448287490368" TargetMode="External"/><Relationship Id="rId482" Type="http://schemas.openxmlformats.org/officeDocument/2006/relationships/hyperlink" Target="http://data.open.ac.uk/led/lexp/1517844093263" TargetMode="External"/><Relationship Id="rId481" Type="http://schemas.openxmlformats.org/officeDocument/2006/relationships/hyperlink" Target="http://data.open.ac.uk/led/lexp/1435440672732" TargetMode="External"/><Relationship Id="rId246" Type="http://schemas.openxmlformats.org/officeDocument/2006/relationships/hyperlink" Target="http://data.open.ac.uk/led/lexp/1450213702221" TargetMode="External"/><Relationship Id="rId488" Type="http://schemas.openxmlformats.org/officeDocument/2006/relationships/hyperlink" Target="http://data.open.ac.uk/led/lexp/1438253344818" TargetMode="External"/><Relationship Id="rId245" Type="http://schemas.openxmlformats.org/officeDocument/2006/relationships/hyperlink" Target="http://data.open.ac.uk/led/lexp/1518779054514" TargetMode="External"/><Relationship Id="rId487" Type="http://schemas.openxmlformats.org/officeDocument/2006/relationships/hyperlink" Target="http://data.open.ac.uk/led/lexp/1437992560557" TargetMode="External"/><Relationship Id="rId244" Type="http://schemas.openxmlformats.org/officeDocument/2006/relationships/hyperlink" Target="http://data.open.ac.uk/led/lexp/1449160350044" TargetMode="External"/><Relationship Id="rId486" Type="http://schemas.openxmlformats.org/officeDocument/2006/relationships/hyperlink" Target="http://data.open.ac.uk/led/lexp/1437989149214" TargetMode="External"/><Relationship Id="rId243" Type="http://schemas.openxmlformats.org/officeDocument/2006/relationships/hyperlink" Target="http://data.open.ac.uk/led/lexp/1438596375620" TargetMode="External"/><Relationship Id="rId485" Type="http://schemas.openxmlformats.org/officeDocument/2006/relationships/hyperlink" Target="http://data.open.ac.uk/led/lexp/1438001606981" TargetMode="External"/><Relationship Id="rId480" Type="http://schemas.openxmlformats.org/officeDocument/2006/relationships/hyperlink" Target="http://data.open.ac.uk/led/lexp/1451933416806" TargetMode="External"/><Relationship Id="rId239" Type="http://schemas.openxmlformats.org/officeDocument/2006/relationships/hyperlink" Target="http://data.open.ac.uk/led/lexp/1448922776454" TargetMode="External"/><Relationship Id="rId238" Type="http://schemas.openxmlformats.org/officeDocument/2006/relationships/hyperlink" Target="http://data.open.ac.uk/led/lexp/1451833401859" TargetMode="External"/><Relationship Id="rId237" Type="http://schemas.openxmlformats.org/officeDocument/2006/relationships/hyperlink" Target="http://data.open.ac.uk/led/lexp/1438594174047" TargetMode="External"/><Relationship Id="rId479" Type="http://schemas.openxmlformats.org/officeDocument/2006/relationships/hyperlink" Target="http://data.open.ac.uk/led/lexp/1448358806100" TargetMode="External"/><Relationship Id="rId236" Type="http://schemas.openxmlformats.org/officeDocument/2006/relationships/hyperlink" Target="http://data.open.ac.uk/led/lexp/1450274641828" TargetMode="External"/><Relationship Id="rId478" Type="http://schemas.openxmlformats.org/officeDocument/2006/relationships/hyperlink" Target="http://data.open.ac.uk/led/lexp/1518780407450" TargetMode="External"/><Relationship Id="rId231" Type="http://schemas.openxmlformats.org/officeDocument/2006/relationships/hyperlink" Target="http://data.open.ac.uk/led/lexp/1450268185046" TargetMode="External"/><Relationship Id="rId473" Type="http://schemas.openxmlformats.org/officeDocument/2006/relationships/hyperlink" Target="http://data.open.ac.uk/led/lexp/1438162931556" TargetMode="External"/><Relationship Id="rId230" Type="http://schemas.openxmlformats.org/officeDocument/2006/relationships/hyperlink" Target="http://data.open.ac.uk/led/lexp/1438678872682" TargetMode="External"/><Relationship Id="rId472" Type="http://schemas.openxmlformats.org/officeDocument/2006/relationships/hyperlink" Target="http://data.open.ac.uk/led/lexp/1447278819749" TargetMode="External"/><Relationship Id="rId471" Type="http://schemas.openxmlformats.org/officeDocument/2006/relationships/hyperlink" Target="http://data.open.ac.uk/led/lexp/1446673610212" TargetMode="External"/><Relationship Id="rId470" Type="http://schemas.openxmlformats.org/officeDocument/2006/relationships/hyperlink" Target="http://data.open.ac.uk/led/lexp/1437842936274" TargetMode="External"/><Relationship Id="rId235" Type="http://schemas.openxmlformats.org/officeDocument/2006/relationships/hyperlink" Target="http://data.open.ac.uk/led/lexp/1438527042090" TargetMode="External"/><Relationship Id="rId477" Type="http://schemas.openxmlformats.org/officeDocument/2006/relationships/hyperlink" Target="http://data.open.ac.uk/led/lexp/1468600325848" TargetMode="External"/><Relationship Id="rId234" Type="http://schemas.openxmlformats.org/officeDocument/2006/relationships/hyperlink" Target="http://data.open.ac.uk/led/lexp/1448322095209" TargetMode="External"/><Relationship Id="rId476" Type="http://schemas.openxmlformats.org/officeDocument/2006/relationships/hyperlink" Target="http://data.open.ac.uk/led/lexp/1438596889671" TargetMode="External"/><Relationship Id="rId233" Type="http://schemas.openxmlformats.org/officeDocument/2006/relationships/hyperlink" Target="http://data.open.ac.uk/led/lexp/1440604845357" TargetMode="External"/><Relationship Id="rId475" Type="http://schemas.openxmlformats.org/officeDocument/2006/relationships/hyperlink" Target="http://data.open.ac.uk/led/lexp/1535625875718" TargetMode="External"/><Relationship Id="rId232" Type="http://schemas.openxmlformats.org/officeDocument/2006/relationships/hyperlink" Target="http://data.open.ac.uk/led/lexp/1434012780916" TargetMode="External"/><Relationship Id="rId474" Type="http://schemas.openxmlformats.org/officeDocument/2006/relationships/hyperlink" Target="http://data.open.ac.uk/led/lexp/1448279941918" TargetMode="External"/><Relationship Id="rId426" Type="http://schemas.openxmlformats.org/officeDocument/2006/relationships/hyperlink" Target="http://data.open.ac.uk/led/lexp/1444079378240" TargetMode="External"/><Relationship Id="rId668" Type="http://schemas.openxmlformats.org/officeDocument/2006/relationships/hyperlink" Target="http://data.open.ac.uk/led/lexp/1438441878309" TargetMode="External"/><Relationship Id="rId425" Type="http://schemas.openxmlformats.org/officeDocument/2006/relationships/hyperlink" Target="http://data.open.ac.uk/led/lexp/1438162296864" TargetMode="External"/><Relationship Id="rId667" Type="http://schemas.openxmlformats.org/officeDocument/2006/relationships/hyperlink" Target="http://data.open.ac.uk/led/lexp/1432378755251" TargetMode="External"/><Relationship Id="rId424" Type="http://schemas.openxmlformats.org/officeDocument/2006/relationships/hyperlink" Target="http://data.open.ac.uk/led/lexp/1448278425221" TargetMode="External"/><Relationship Id="rId666" Type="http://schemas.openxmlformats.org/officeDocument/2006/relationships/hyperlink" Target="http://data.open.ac.uk/led/lexp/1452163430606" TargetMode="External"/><Relationship Id="rId423" Type="http://schemas.openxmlformats.org/officeDocument/2006/relationships/hyperlink" Target="http://data.open.ac.uk/led/lexp/1438771010421" TargetMode="External"/><Relationship Id="rId665" Type="http://schemas.openxmlformats.org/officeDocument/2006/relationships/hyperlink" Target="http://data.open.ac.uk/led/lexp/1558368080141" TargetMode="External"/><Relationship Id="rId429" Type="http://schemas.openxmlformats.org/officeDocument/2006/relationships/hyperlink" Target="http://data.open.ac.uk/led/lexp/1516535522520" TargetMode="External"/><Relationship Id="rId428" Type="http://schemas.openxmlformats.org/officeDocument/2006/relationships/hyperlink" Target="http://data.open.ac.uk/led/lexp/1438253717853" TargetMode="External"/><Relationship Id="rId427" Type="http://schemas.openxmlformats.org/officeDocument/2006/relationships/hyperlink" Target="http://data.open.ac.uk/led/lexp/1438612728607" TargetMode="External"/><Relationship Id="rId669" Type="http://schemas.openxmlformats.org/officeDocument/2006/relationships/hyperlink" Target="http://data.open.ac.uk/led/lexp/1438522094902" TargetMode="External"/><Relationship Id="rId660" Type="http://schemas.openxmlformats.org/officeDocument/2006/relationships/hyperlink" Target="http://data.open.ac.uk/led/lexp/1433947081131" TargetMode="External"/><Relationship Id="rId422" Type="http://schemas.openxmlformats.org/officeDocument/2006/relationships/hyperlink" Target="http://data.open.ac.uk/led/lexp/1437991986836" TargetMode="External"/><Relationship Id="rId664" Type="http://schemas.openxmlformats.org/officeDocument/2006/relationships/hyperlink" Target="http://data.open.ac.uk/led/lexp/1438589777282" TargetMode="External"/><Relationship Id="rId421" Type="http://schemas.openxmlformats.org/officeDocument/2006/relationships/hyperlink" Target="http://data.open.ac.uk/led/lexp/1452635059028" TargetMode="External"/><Relationship Id="rId663" Type="http://schemas.openxmlformats.org/officeDocument/2006/relationships/hyperlink" Target="http://data.open.ac.uk/led/lexp/1437728842716" TargetMode="External"/><Relationship Id="rId420" Type="http://schemas.openxmlformats.org/officeDocument/2006/relationships/hyperlink" Target="http://data.open.ac.uk/led/lexp/1448311366799" TargetMode="External"/><Relationship Id="rId662" Type="http://schemas.openxmlformats.org/officeDocument/2006/relationships/hyperlink" Target="http://data.open.ac.uk/led/lexp/1434013139475" TargetMode="External"/><Relationship Id="rId661" Type="http://schemas.openxmlformats.org/officeDocument/2006/relationships/hyperlink" Target="http://data.open.ac.uk/led/lexp/1468764916320" TargetMode="External"/><Relationship Id="rId415" Type="http://schemas.openxmlformats.org/officeDocument/2006/relationships/hyperlink" Target="http://data.open.ac.uk/led/lexp/1452553595468" TargetMode="External"/><Relationship Id="rId657" Type="http://schemas.openxmlformats.org/officeDocument/2006/relationships/hyperlink" Target="http://data.open.ac.uk/led/lexp/1448659261066" TargetMode="External"/><Relationship Id="rId414" Type="http://schemas.openxmlformats.org/officeDocument/2006/relationships/hyperlink" Target="http://data.open.ac.uk/led/lexp/1449564033135" TargetMode="External"/><Relationship Id="rId656" Type="http://schemas.openxmlformats.org/officeDocument/2006/relationships/hyperlink" Target="http://data.open.ac.uk/led/lexp/1437729941282" TargetMode="External"/><Relationship Id="rId413" Type="http://schemas.openxmlformats.org/officeDocument/2006/relationships/hyperlink" Target="http://data.open.ac.uk/led/lexp/1452810619236" TargetMode="External"/><Relationship Id="rId655" Type="http://schemas.openxmlformats.org/officeDocument/2006/relationships/hyperlink" Target="http://data.open.ac.uk/led/lexp/1465388279157" TargetMode="External"/><Relationship Id="rId412" Type="http://schemas.openxmlformats.org/officeDocument/2006/relationships/hyperlink" Target="http://data.open.ac.uk/led/lexp/1450278710609" TargetMode="External"/><Relationship Id="rId654" Type="http://schemas.openxmlformats.org/officeDocument/2006/relationships/hyperlink" Target="http://data.open.ac.uk/led/lexp/1448366833867" TargetMode="External"/><Relationship Id="rId419" Type="http://schemas.openxmlformats.org/officeDocument/2006/relationships/hyperlink" Target="http://data.open.ac.uk/led/lexp/1468765530864" TargetMode="External"/><Relationship Id="rId418" Type="http://schemas.openxmlformats.org/officeDocument/2006/relationships/hyperlink" Target="http://data.open.ac.uk/led/lexp/1437737385709" TargetMode="External"/><Relationship Id="rId417" Type="http://schemas.openxmlformats.org/officeDocument/2006/relationships/hyperlink" Target="http://data.open.ac.uk/led/lexp/1438610692536" TargetMode="External"/><Relationship Id="rId659" Type="http://schemas.openxmlformats.org/officeDocument/2006/relationships/hyperlink" Target="http://data.open.ac.uk/led/lexp/1437987243903" TargetMode="External"/><Relationship Id="rId416" Type="http://schemas.openxmlformats.org/officeDocument/2006/relationships/hyperlink" Target="http://data.open.ac.uk/led/lexp/1448919849796" TargetMode="External"/><Relationship Id="rId658" Type="http://schemas.openxmlformats.org/officeDocument/2006/relationships/hyperlink" Target="http://data.open.ac.uk/led/lexp/1444160581361" TargetMode="External"/><Relationship Id="rId411" Type="http://schemas.openxmlformats.org/officeDocument/2006/relationships/hyperlink" Target="http://data.open.ac.uk/led/lexp/1558353213541" TargetMode="External"/><Relationship Id="rId653" Type="http://schemas.openxmlformats.org/officeDocument/2006/relationships/hyperlink" Target="http://data.open.ac.uk/led/lexp/1448322713112" TargetMode="External"/><Relationship Id="rId410" Type="http://schemas.openxmlformats.org/officeDocument/2006/relationships/hyperlink" Target="http://data.open.ac.uk/led/lexp/1448325046337" TargetMode="External"/><Relationship Id="rId652" Type="http://schemas.openxmlformats.org/officeDocument/2006/relationships/hyperlink" Target="http://data.open.ac.uk/led/lexp/1434800203115" TargetMode="External"/><Relationship Id="rId651" Type="http://schemas.openxmlformats.org/officeDocument/2006/relationships/hyperlink" Target="http://data.open.ac.uk/led/lexp/1453054180764" TargetMode="External"/><Relationship Id="rId650" Type="http://schemas.openxmlformats.org/officeDocument/2006/relationships/hyperlink" Target="http://data.open.ac.uk/led/lexp/1438597622333" TargetMode="External"/><Relationship Id="rId206" Type="http://schemas.openxmlformats.org/officeDocument/2006/relationships/hyperlink" Target="http://data.open.ac.uk/led/lexp/1438423300058" TargetMode="External"/><Relationship Id="rId448" Type="http://schemas.openxmlformats.org/officeDocument/2006/relationships/hyperlink" Target="http://data.open.ac.uk/led/lexp/1438436113840" TargetMode="External"/><Relationship Id="rId205" Type="http://schemas.openxmlformats.org/officeDocument/2006/relationships/hyperlink" Target="http://data.open.ac.uk/led/lexp/1450197570280" TargetMode="External"/><Relationship Id="rId447" Type="http://schemas.openxmlformats.org/officeDocument/2006/relationships/hyperlink" Target="http://data.open.ac.uk/led/lexp/1448038803075" TargetMode="External"/><Relationship Id="rId689" Type="http://schemas.openxmlformats.org/officeDocument/2006/relationships/hyperlink" Target="http://data.open.ac.uk/led/lexp/1462037999108" TargetMode="External"/><Relationship Id="rId204" Type="http://schemas.openxmlformats.org/officeDocument/2006/relationships/hyperlink" Target="http://data.open.ac.uk/led/lexp/1524243384393" TargetMode="External"/><Relationship Id="rId446" Type="http://schemas.openxmlformats.org/officeDocument/2006/relationships/hyperlink" Target="http://data.open.ac.uk/led/lexp/1438264789808" TargetMode="External"/><Relationship Id="rId688" Type="http://schemas.openxmlformats.org/officeDocument/2006/relationships/hyperlink" Target="http://data.open.ac.uk/led/lexp/1438427296305" TargetMode="External"/><Relationship Id="rId203" Type="http://schemas.openxmlformats.org/officeDocument/2006/relationships/hyperlink" Target="http://data.open.ac.uk/led/lexp/1558349551781" TargetMode="External"/><Relationship Id="rId445" Type="http://schemas.openxmlformats.org/officeDocument/2006/relationships/hyperlink" Target="http://data.open.ac.uk/led/lexp/1434118502310" TargetMode="External"/><Relationship Id="rId687" Type="http://schemas.openxmlformats.org/officeDocument/2006/relationships/hyperlink" Target="http://data.open.ac.uk/led/lexp/1437986157098" TargetMode="External"/><Relationship Id="rId209" Type="http://schemas.openxmlformats.org/officeDocument/2006/relationships/hyperlink" Target="http://data.open.ac.uk/led/lexp/1461790554025" TargetMode="External"/><Relationship Id="rId208" Type="http://schemas.openxmlformats.org/officeDocument/2006/relationships/hyperlink" Target="http://data.open.ac.uk/led/lexp/1452342181692" TargetMode="External"/><Relationship Id="rId207" Type="http://schemas.openxmlformats.org/officeDocument/2006/relationships/hyperlink" Target="http://data.open.ac.uk/led/lexp/1452077569159" TargetMode="External"/><Relationship Id="rId449" Type="http://schemas.openxmlformats.org/officeDocument/2006/relationships/hyperlink" Target="http://data.open.ac.uk/led/lexp/1437823120662" TargetMode="External"/><Relationship Id="rId440" Type="http://schemas.openxmlformats.org/officeDocument/2006/relationships/hyperlink" Target="http://data.open.ac.uk/led/lexp/1444162817885" TargetMode="External"/><Relationship Id="rId682" Type="http://schemas.openxmlformats.org/officeDocument/2006/relationships/hyperlink" Target="http://data.open.ac.uk/led/lexp/1449478691795" TargetMode="External"/><Relationship Id="rId681" Type="http://schemas.openxmlformats.org/officeDocument/2006/relationships/hyperlink" Target="http://data.open.ac.uk/led/lexp/1438263912656" TargetMode="External"/><Relationship Id="rId680" Type="http://schemas.openxmlformats.org/officeDocument/2006/relationships/hyperlink" Target="http://data.open.ac.uk/led/lexp/1518777761173" TargetMode="External"/><Relationship Id="rId202" Type="http://schemas.openxmlformats.org/officeDocument/2006/relationships/hyperlink" Target="http://data.open.ac.uk/led/lexp/1450874361793" TargetMode="External"/><Relationship Id="rId444" Type="http://schemas.openxmlformats.org/officeDocument/2006/relationships/hyperlink" Target="http://data.open.ac.uk/led/lexp/1437843377951" TargetMode="External"/><Relationship Id="rId686" Type="http://schemas.openxmlformats.org/officeDocument/2006/relationships/hyperlink" Target="http://data.open.ac.uk/led/lexp/1438262221763" TargetMode="External"/><Relationship Id="rId201" Type="http://schemas.openxmlformats.org/officeDocument/2006/relationships/hyperlink" Target="http://data.open.ac.uk/led/lexp/1434371304132" TargetMode="External"/><Relationship Id="rId443" Type="http://schemas.openxmlformats.org/officeDocument/2006/relationships/hyperlink" Target="http://data.open.ac.uk/led/lexp/1438685629660" TargetMode="External"/><Relationship Id="rId685" Type="http://schemas.openxmlformats.org/officeDocument/2006/relationships/hyperlink" Target="http://data.open.ac.uk/led/lexp/1438423663362" TargetMode="External"/><Relationship Id="rId200" Type="http://schemas.openxmlformats.org/officeDocument/2006/relationships/hyperlink" Target="http://data.open.ac.uk/led/lexp/1451904152564" TargetMode="External"/><Relationship Id="rId442" Type="http://schemas.openxmlformats.org/officeDocument/2006/relationships/hyperlink" Target="http://data.open.ac.uk/led/lexp/1438707526102" TargetMode="External"/><Relationship Id="rId684" Type="http://schemas.openxmlformats.org/officeDocument/2006/relationships/hyperlink" Target="http://data.open.ac.uk/led/lexp/1448397303768" TargetMode="External"/><Relationship Id="rId441" Type="http://schemas.openxmlformats.org/officeDocument/2006/relationships/hyperlink" Target="http://data.open.ac.uk/led/lexp/1448659532009" TargetMode="External"/><Relationship Id="rId683" Type="http://schemas.openxmlformats.org/officeDocument/2006/relationships/hyperlink" Target="http://data.open.ac.uk/led/lexp/1483028673856" TargetMode="External"/><Relationship Id="rId437" Type="http://schemas.openxmlformats.org/officeDocument/2006/relationships/hyperlink" Target="http://data.open.ac.uk/led/lexp/1448660876121" TargetMode="External"/><Relationship Id="rId679" Type="http://schemas.openxmlformats.org/officeDocument/2006/relationships/hyperlink" Target="http://data.open.ac.uk/led/lexp/1448367094347" TargetMode="External"/><Relationship Id="rId436" Type="http://schemas.openxmlformats.org/officeDocument/2006/relationships/hyperlink" Target="http://data.open.ac.uk/led/lexp/1435611140410" TargetMode="External"/><Relationship Id="rId678" Type="http://schemas.openxmlformats.org/officeDocument/2006/relationships/hyperlink" Target="http://data.open.ac.uk/led/lexp/1433367652155" TargetMode="External"/><Relationship Id="rId435" Type="http://schemas.openxmlformats.org/officeDocument/2006/relationships/hyperlink" Target="http://data.open.ac.uk/led/lexp/1448393386565" TargetMode="External"/><Relationship Id="rId677" Type="http://schemas.openxmlformats.org/officeDocument/2006/relationships/hyperlink" Target="http://data.open.ac.uk/led/lexp/1452164297996" TargetMode="External"/><Relationship Id="rId434" Type="http://schemas.openxmlformats.org/officeDocument/2006/relationships/hyperlink" Target="http://data.open.ac.uk/led/lexp/1437993458963" TargetMode="External"/><Relationship Id="rId676" Type="http://schemas.openxmlformats.org/officeDocument/2006/relationships/hyperlink" Target="http://data.open.ac.uk/led/lexp/1438779843654" TargetMode="External"/><Relationship Id="rId439" Type="http://schemas.openxmlformats.org/officeDocument/2006/relationships/hyperlink" Target="http://data.open.ac.uk/led/lexp/1449478940431" TargetMode="External"/><Relationship Id="rId438" Type="http://schemas.openxmlformats.org/officeDocument/2006/relationships/hyperlink" Target="http://data.open.ac.uk/led/lexp/1438447751146" TargetMode="External"/><Relationship Id="rId671" Type="http://schemas.openxmlformats.org/officeDocument/2006/relationships/hyperlink" Target="http://data.open.ac.uk/led/lexp/1452637642930" TargetMode="External"/><Relationship Id="rId670" Type="http://schemas.openxmlformats.org/officeDocument/2006/relationships/hyperlink" Target="http://data.open.ac.uk/led/lexp/1438763811355" TargetMode="External"/><Relationship Id="rId433" Type="http://schemas.openxmlformats.org/officeDocument/2006/relationships/hyperlink" Target="http://data.open.ac.uk/led/lexp/1437637327937" TargetMode="External"/><Relationship Id="rId675" Type="http://schemas.openxmlformats.org/officeDocument/2006/relationships/hyperlink" Target="http://data.open.ac.uk/led/lexp/1437989874676" TargetMode="External"/><Relationship Id="rId432" Type="http://schemas.openxmlformats.org/officeDocument/2006/relationships/hyperlink" Target="http://data.open.ac.uk/led/lexp/1438157398793" TargetMode="External"/><Relationship Id="rId674" Type="http://schemas.openxmlformats.org/officeDocument/2006/relationships/hyperlink" Target="http://data.open.ac.uk/led/lexp/1509032372128" TargetMode="External"/><Relationship Id="rId431" Type="http://schemas.openxmlformats.org/officeDocument/2006/relationships/hyperlink" Target="http://data.open.ac.uk/led/lexp/1448706202822" TargetMode="External"/><Relationship Id="rId673" Type="http://schemas.openxmlformats.org/officeDocument/2006/relationships/hyperlink" Target="http://data.open.ac.uk/led/lexp/1448314402792" TargetMode="External"/><Relationship Id="rId430" Type="http://schemas.openxmlformats.org/officeDocument/2006/relationships/hyperlink" Target="http://data.open.ac.uk/led/lexp/1448659394533" TargetMode="External"/><Relationship Id="rId672" Type="http://schemas.openxmlformats.org/officeDocument/2006/relationships/hyperlink" Target="http://data.open.ac.uk/led/lexp/146179027904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open.ac.uk/led/lexp/1433763797230" TargetMode="External"/><Relationship Id="rId2" Type="http://schemas.openxmlformats.org/officeDocument/2006/relationships/hyperlink" Target="http://data.open.ac.uk/led/lexp/1518781849818" TargetMode="External"/><Relationship Id="rId3" Type="http://schemas.openxmlformats.org/officeDocument/2006/relationships/hyperlink" Target="http://data.open.ac.uk/led/lexp/1433948029619" TargetMode="External"/><Relationship Id="rId4" Type="http://schemas.openxmlformats.org/officeDocument/2006/relationships/hyperlink" Target="http://data.open.ac.uk/led/lexp/1434637762881" TargetMode="External"/><Relationship Id="rId9" Type="http://schemas.openxmlformats.org/officeDocument/2006/relationships/hyperlink" Target="http://data.open.ac.uk/led/lexp/1433366995118" TargetMode="External"/><Relationship Id="rId5" Type="http://schemas.openxmlformats.org/officeDocument/2006/relationships/hyperlink" Target="http://data.open.ac.uk/led/lexp/1517843174581" TargetMode="External"/><Relationship Id="rId6" Type="http://schemas.openxmlformats.org/officeDocument/2006/relationships/hyperlink" Target="http://data.open.ac.uk/led/lexp/1432295361459" TargetMode="External"/><Relationship Id="rId7" Type="http://schemas.openxmlformats.org/officeDocument/2006/relationships/hyperlink" Target="http://data.open.ac.uk/led/lexp/1396292425643" TargetMode="External"/><Relationship Id="rId8" Type="http://schemas.openxmlformats.org/officeDocument/2006/relationships/hyperlink" Target="http://data.open.ac.uk/led/lexp/1433879464338" TargetMode="External"/><Relationship Id="rId31" Type="http://schemas.openxmlformats.org/officeDocument/2006/relationships/hyperlink" Target="http://data.open.ac.uk/led/lexp/1449242879363" TargetMode="External"/><Relationship Id="rId30" Type="http://schemas.openxmlformats.org/officeDocument/2006/relationships/hyperlink" Target="http://data.open.ac.uk/led/lexp/1426851801016" TargetMode="External"/><Relationship Id="rId33" Type="http://schemas.openxmlformats.org/officeDocument/2006/relationships/hyperlink" Target="http://data.open.ac.uk/led/lexp/1513868732524" TargetMode="External"/><Relationship Id="rId32" Type="http://schemas.openxmlformats.org/officeDocument/2006/relationships/hyperlink" Target="http://data.open.ac.uk/led/lexp/1437644129613" TargetMode="External"/><Relationship Id="rId35" Type="http://schemas.openxmlformats.org/officeDocument/2006/relationships/hyperlink" Target="http://data.open.ac.uk/led/lexp/1432211247717" TargetMode="External"/><Relationship Id="rId34" Type="http://schemas.openxmlformats.org/officeDocument/2006/relationships/hyperlink" Target="http://data.open.ac.uk/led/lexp/1467812208270" TargetMode="External"/><Relationship Id="rId37" Type="http://schemas.openxmlformats.org/officeDocument/2006/relationships/hyperlink" Target="http://data.open.ac.uk/led/lexp/1384358284140" TargetMode="External"/><Relationship Id="rId36" Type="http://schemas.openxmlformats.org/officeDocument/2006/relationships/hyperlink" Target="http://data.open.ac.uk/led/lexp/1452196853462" TargetMode="External"/><Relationship Id="rId39" Type="http://schemas.openxmlformats.org/officeDocument/2006/relationships/drawing" Target="../drawings/drawing4.xml"/><Relationship Id="rId38" Type="http://schemas.openxmlformats.org/officeDocument/2006/relationships/hyperlink" Target="http://data.open.ac.uk/led/lexp/1438607512684" TargetMode="External"/><Relationship Id="rId20" Type="http://schemas.openxmlformats.org/officeDocument/2006/relationships/hyperlink" Target="http://data.open.ac.uk/led/lexp/1409482741175" TargetMode="External"/><Relationship Id="rId22" Type="http://schemas.openxmlformats.org/officeDocument/2006/relationships/hyperlink" Target="http://data.open.ac.uk/led/lexp/1365518167" TargetMode="External"/><Relationship Id="rId21" Type="http://schemas.openxmlformats.org/officeDocument/2006/relationships/hyperlink" Target="http://data.open.ac.uk/led/lexp/1524243384393" TargetMode="External"/><Relationship Id="rId24" Type="http://schemas.openxmlformats.org/officeDocument/2006/relationships/hyperlink" Target="http://data.open.ac.uk/led/lexp/1436610229204" TargetMode="External"/><Relationship Id="rId23" Type="http://schemas.openxmlformats.org/officeDocument/2006/relationships/hyperlink" Target="http://data.open.ac.uk/led/lexp/1444079072687" TargetMode="External"/><Relationship Id="rId26" Type="http://schemas.openxmlformats.org/officeDocument/2006/relationships/hyperlink" Target="http://data.open.ac.uk/led/lexp/1425902082920" TargetMode="External"/><Relationship Id="rId25" Type="http://schemas.openxmlformats.org/officeDocument/2006/relationships/hyperlink" Target="http://data.open.ac.uk/led/lexp/1448997318962" TargetMode="External"/><Relationship Id="rId28" Type="http://schemas.openxmlformats.org/officeDocument/2006/relationships/hyperlink" Target="http://data.open.ac.uk/led/lexp/1530175082343" TargetMode="External"/><Relationship Id="rId27" Type="http://schemas.openxmlformats.org/officeDocument/2006/relationships/hyperlink" Target="http://data.open.ac.uk/led/lexp/1448279941918" TargetMode="External"/><Relationship Id="rId29" Type="http://schemas.openxmlformats.org/officeDocument/2006/relationships/hyperlink" Target="http://data.open.ac.uk/led/lexp/1558351681445" TargetMode="External"/><Relationship Id="rId11" Type="http://schemas.openxmlformats.org/officeDocument/2006/relationships/hyperlink" Target="http://data.open.ac.uk/led/lexp/1435839378719" TargetMode="External"/><Relationship Id="rId10" Type="http://schemas.openxmlformats.org/officeDocument/2006/relationships/hyperlink" Target="http://data.open.ac.uk/led/lexp/1438159538620" TargetMode="External"/><Relationship Id="rId13" Type="http://schemas.openxmlformats.org/officeDocument/2006/relationships/hyperlink" Target="http://data.open.ac.uk/led/lexp/1373900953" TargetMode="External"/><Relationship Id="rId12" Type="http://schemas.openxmlformats.org/officeDocument/2006/relationships/hyperlink" Target="http://data.open.ac.uk/led/lexp/1426676012967" TargetMode="External"/><Relationship Id="rId15" Type="http://schemas.openxmlformats.org/officeDocument/2006/relationships/hyperlink" Target="http://data.open.ac.uk/led/lexp/1426844423738" TargetMode="External"/><Relationship Id="rId14" Type="http://schemas.openxmlformats.org/officeDocument/2006/relationships/hyperlink" Target="http://data.open.ac.uk/led/lexp/1393500626807" TargetMode="External"/><Relationship Id="rId17" Type="http://schemas.openxmlformats.org/officeDocument/2006/relationships/hyperlink" Target="http://data.open.ac.uk/led/lexp/1509032372128" TargetMode="External"/><Relationship Id="rId16" Type="http://schemas.openxmlformats.org/officeDocument/2006/relationships/hyperlink" Target="http://data.open.ac.uk/led/lexp/1417365409899" TargetMode="External"/><Relationship Id="rId19" Type="http://schemas.openxmlformats.org/officeDocument/2006/relationships/hyperlink" Target="http://data.open.ac.uk/led/lexp/1534783369154" TargetMode="External"/><Relationship Id="rId18" Type="http://schemas.openxmlformats.org/officeDocument/2006/relationships/hyperlink" Target="http://data.open.ac.uk/led/lexp/1517329129609"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data.open.ac.uk/led/lexp/1438607512684" TargetMode="External"/><Relationship Id="rId2" Type="http://schemas.openxmlformats.org/officeDocument/2006/relationships/hyperlink" Target="http://data.open.ac.uk/led/lexp/1451933416806" TargetMode="External"/><Relationship Id="rId3" Type="http://schemas.openxmlformats.org/officeDocument/2006/relationships/hyperlink" Target="http://data.open.ac.uk/led/lexp/1449564936771" TargetMode="External"/><Relationship Id="rId4" Type="http://schemas.openxmlformats.org/officeDocument/2006/relationships/hyperlink" Target="http://data.open.ac.uk/led/lexp/1448997318962" TargetMode="External"/><Relationship Id="rId9" Type="http://schemas.openxmlformats.org/officeDocument/2006/relationships/hyperlink" Target="http://data.open.ac.uk/led/lexp/1438004319285" TargetMode="External"/><Relationship Id="rId5" Type="http://schemas.openxmlformats.org/officeDocument/2006/relationships/hyperlink" Target="http://data.open.ac.uk/led/lexp/1448279941918" TargetMode="External"/><Relationship Id="rId6" Type="http://schemas.openxmlformats.org/officeDocument/2006/relationships/hyperlink" Target="http://data.open.ac.uk/led/lexp/1449245044570" TargetMode="External"/><Relationship Id="rId7" Type="http://schemas.openxmlformats.org/officeDocument/2006/relationships/hyperlink" Target="http://data.open.ac.uk/led/lexp/1515701469233" TargetMode="External"/><Relationship Id="rId8" Type="http://schemas.openxmlformats.org/officeDocument/2006/relationships/hyperlink" Target="http://data.open.ac.uk/led/lexp/1435441493640" TargetMode="External"/><Relationship Id="rId40" Type="http://schemas.openxmlformats.org/officeDocument/2006/relationships/hyperlink" Target="http://data.open.ac.uk/led/lexp/1433367652155" TargetMode="External"/><Relationship Id="rId42" Type="http://schemas.openxmlformats.org/officeDocument/2006/relationships/hyperlink" Target="http://data.open.ac.uk/led/lexp/1434637762881" TargetMode="External"/><Relationship Id="rId41" Type="http://schemas.openxmlformats.org/officeDocument/2006/relationships/hyperlink" Target="http://data.open.ac.uk/led/lexp/1449480881121" TargetMode="External"/><Relationship Id="rId44" Type="http://schemas.openxmlformats.org/officeDocument/2006/relationships/hyperlink" Target="http://data.open.ac.uk/led/lexp/1452081756291" TargetMode="External"/><Relationship Id="rId43" Type="http://schemas.openxmlformats.org/officeDocument/2006/relationships/hyperlink" Target="http://data.open.ac.uk/led/lexp/1448038101349" TargetMode="External"/><Relationship Id="rId46" Type="http://schemas.openxmlformats.org/officeDocument/2006/relationships/hyperlink" Target="http://data.open.ac.uk/led/lexp/1509032635083" TargetMode="External"/><Relationship Id="rId45" Type="http://schemas.openxmlformats.org/officeDocument/2006/relationships/hyperlink" Target="http://data.open.ac.uk/led/lexp/1433281426072" TargetMode="External"/><Relationship Id="rId48" Type="http://schemas.openxmlformats.org/officeDocument/2006/relationships/hyperlink" Target="http://data.open.ac.uk/led/lexp/1450871568143" TargetMode="External"/><Relationship Id="rId47" Type="http://schemas.openxmlformats.org/officeDocument/2006/relationships/hyperlink" Target="http://data.open.ac.uk/led/lexp/1452164297996" TargetMode="External"/><Relationship Id="rId49" Type="http://schemas.openxmlformats.org/officeDocument/2006/relationships/hyperlink" Target="http://data.open.ac.uk/led/lexp/1434031199934" TargetMode="External"/><Relationship Id="rId31" Type="http://schemas.openxmlformats.org/officeDocument/2006/relationships/hyperlink" Target="http://data.open.ac.uk/led/lexp/1461670707714" TargetMode="External"/><Relationship Id="rId30" Type="http://schemas.openxmlformats.org/officeDocument/2006/relationships/hyperlink" Target="http://data.open.ac.uk/led/lexp/1365518167" TargetMode="External"/><Relationship Id="rId33" Type="http://schemas.openxmlformats.org/officeDocument/2006/relationships/hyperlink" Target="http://data.open.ac.uk/led/lexp/1469200286371" TargetMode="External"/><Relationship Id="rId32" Type="http://schemas.openxmlformats.org/officeDocument/2006/relationships/hyperlink" Target="http://data.open.ac.uk/led/lexp/1433882745816" TargetMode="External"/><Relationship Id="rId35" Type="http://schemas.openxmlformats.org/officeDocument/2006/relationships/hyperlink" Target="http://data.open.ac.uk/led/lexp/1448274893770" TargetMode="External"/><Relationship Id="rId34" Type="http://schemas.openxmlformats.org/officeDocument/2006/relationships/hyperlink" Target="http://data.open.ac.uk/led/lexp/1433366995118" TargetMode="External"/><Relationship Id="rId37" Type="http://schemas.openxmlformats.org/officeDocument/2006/relationships/hyperlink" Target="http://data.open.ac.uk/led/lexp/1438003564102" TargetMode="External"/><Relationship Id="rId36" Type="http://schemas.openxmlformats.org/officeDocument/2006/relationships/hyperlink" Target="http://data.open.ac.uk/led/lexp/1449604885298" TargetMode="External"/><Relationship Id="rId39" Type="http://schemas.openxmlformats.org/officeDocument/2006/relationships/hyperlink" Target="http://data.open.ac.uk/led/lexp/1449009694213" TargetMode="External"/><Relationship Id="rId38" Type="http://schemas.openxmlformats.org/officeDocument/2006/relationships/hyperlink" Target="http://data.open.ac.uk/led/lexp/1450871141246" TargetMode="External"/><Relationship Id="rId20" Type="http://schemas.openxmlformats.org/officeDocument/2006/relationships/hyperlink" Target="http://data.open.ac.uk/led/lexp/1432295361459" TargetMode="External"/><Relationship Id="rId22" Type="http://schemas.openxmlformats.org/officeDocument/2006/relationships/hyperlink" Target="http://data.open.ac.uk/led/lexp/1449249710254" TargetMode="External"/><Relationship Id="rId21" Type="http://schemas.openxmlformats.org/officeDocument/2006/relationships/hyperlink" Target="http://data.open.ac.uk/led/lexp/1558352441082" TargetMode="External"/><Relationship Id="rId24" Type="http://schemas.openxmlformats.org/officeDocument/2006/relationships/hyperlink" Target="http://data.open.ac.uk/led/lexp/1516535522520" TargetMode="External"/><Relationship Id="rId23" Type="http://schemas.openxmlformats.org/officeDocument/2006/relationships/hyperlink" Target="http://data.open.ac.uk/led/lexp/1437822193958" TargetMode="External"/><Relationship Id="rId26" Type="http://schemas.openxmlformats.org/officeDocument/2006/relationships/hyperlink" Target="http://data.open.ac.uk/led/lexp/1513868732524" TargetMode="External"/><Relationship Id="rId25" Type="http://schemas.openxmlformats.org/officeDocument/2006/relationships/hyperlink" Target="http://data.open.ac.uk/led/lexp/1438163419525" TargetMode="External"/><Relationship Id="rId28" Type="http://schemas.openxmlformats.org/officeDocument/2006/relationships/hyperlink" Target="http://data.open.ac.uk/led/lexp/1558349551781" TargetMode="External"/><Relationship Id="rId27" Type="http://schemas.openxmlformats.org/officeDocument/2006/relationships/hyperlink" Target="http://data.open.ac.uk/led/lexp/1437670019221" TargetMode="External"/><Relationship Id="rId29" Type="http://schemas.openxmlformats.org/officeDocument/2006/relationships/hyperlink" Target="http://data.open.ac.uk/led/lexp/1518781849818" TargetMode="External"/><Relationship Id="rId11" Type="http://schemas.openxmlformats.org/officeDocument/2006/relationships/hyperlink" Target="http://data.open.ac.uk/led/lexp/1448357582358" TargetMode="External"/><Relationship Id="rId10" Type="http://schemas.openxmlformats.org/officeDocument/2006/relationships/hyperlink" Target="http://data.open.ac.uk/led/lexp/1450267181437" TargetMode="External"/><Relationship Id="rId13" Type="http://schemas.openxmlformats.org/officeDocument/2006/relationships/hyperlink" Target="http://data.open.ac.uk/led/lexp/1437643552468" TargetMode="External"/><Relationship Id="rId12" Type="http://schemas.openxmlformats.org/officeDocument/2006/relationships/hyperlink" Target="http://data.open.ac.uk/led/lexp/1453050914265" TargetMode="External"/><Relationship Id="rId15" Type="http://schemas.openxmlformats.org/officeDocument/2006/relationships/hyperlink" Target="http://data.open.ac.uk/led/lexp/1433860461690" TargetMode="External"/><Relationship Id="rId14" Type="http://schemas.openxmlformats.org/officeDocument/2006/relationships/hyperlink" Target="http://data.open.ac.uk/led/lexp/1518780407450" TargetMode="External"/><Relationship Id="rId17" Type="http://schemas.openxmlformats.org/officeDocument/2006/relationships/hyperlink" Target="http://data.open.ac.uk/led/lexp/1437644129613" TargetMode="External"/><Relationship Id="rId16" Type="http://schemas.openxmlformats.org/officeDocument/2006/relationships/hyperlink" Target="http://data.open.ac.uk/led/lexp/1438447751146" TargetMode="External"/><Relationship Id="rId19" Type="http://schemas.openxmlformats.org/officeDocument/2006/relationships/hyperlink" Target="http://data.open.ac.uk/led/lexp/1433948029619" TargetMode="External"/><Relationship Id="rId18" Type="http://schemas.openxmlformats.org/officeDocument/2006/relationships/hyperlink" Target="http://data.open.ac.uk/led/lexp/1436610229204" TargetMode="External"/><Relationship Id="rId84" Type="http://schemas.openxmlformats.org/officeDocument/2006/relationships/hyperlink" Target="http://data.open.ac.uk/led/lexp/1433936274117" TargetMode="External"/><Relationship Id="rId83" Type="http://schemas.openxmlformats.org/officeDocument/2006/relationships/hyperlink" Target="http://data.open.ac.uk/led/lexp/1450273729052" TargetMode="External"/><Relationship Id="rId86" Type="http://schemas.openxmlformats.org/officeDocument/2006/relationships/hyperlink" Target="http://data.open.ac.uk/led/lexp/1450196865042" TargetMode="External"/><Relationship Id="rId85" Type="http://schemas.openxmlformats.org/officeDocument/2006/relationships/hyperlink" Target="http://data.open.ac.uk/led/lexp/1467812208270" TargetMode="External"/><Relationship Id="rId88" Type="http://schemas.openxmlformats.org/officeDocument/2006/relationships/hyperlink" Target="http://data.open.ac.uk/led/lexp/1448278425221" TargetMode="External"/><Relationship Id="rId87" Type="http://schemas.openxmlformats.org/officeDocument/2006/relationships/hyperlink" Target="http://data.open.ac.uk/led/lexp/1433879464338" TargetMode="External"/><Relationship Id="rId89" Type="http://schemas.openxmlformats.org/officeDocument/2006/relationships/hyperlink" Target="http://data.open.ac.uk/led/lexp/1444160581361" TargetMode="External"/><Relationship Id="rId80" Type="http://schemas.openxmlformats.org/officeDocument/2006/relationships/hyperlink" Target="http://data.open.ac.uk/led/lexp/1509032372128" TargetMode="External"/><Relationship Id="rId82" Type="http://schemas.openxmlformats.org/officeDocument/2006/relationships/hyperlink" Target="http://data.open.ac.uk/led/lexp/1449244615655" TargetMode="External"/><Relationship Id="rId81" Type="http://schemas.openxmlformats.org/officeDocument/2006/relationships/hyperlink" Target="http://data.open.ac.uk/led/lexp/1444162817885" TargetMode="External"/><Relationship Id="rId73" Type="http://schemas.openxmlformats.org/officeDocument/2006/relationships/hyperlink" Target="http://data.open.ac.uk/led/lexp/1558348640257" TargetMode="External"/><Relationship Id="rId72" Type="http://schemas.openxmlformats.org/officeDocument/2006/relationships/hyperlink" Target="http://data.open.ac.uk/led/lexp/1449242879363" TargetMode="External"/><Relationship Id="rId75" Type="http://schemas.openxmlformats.org/officeDocument/2006/relationships/hyperlink" Target="http://data.open.ac.uk/led/lexp/1434378434498" TargetMode="External"/><Relationship Id="rId74" Type="http://schemas.openxmlformats.org/officeDocument/2006/relationships/hyperlink" Target="http://data.open.ac.uk/led/lexp/1452638022184" TargetMode="External"/><Relationship Id="rId77" Type="http://schemas.openxmlformats.org/officeDocument/2006/relationships/hyperlink" Target="http://data.open.ac.uk/led/lexp/1448274783410" TargetMode="External"/><Relationship Id="rId76" Type="http://schemas.openxmlformats.org/officeDocument/2006/relationships/hyperlink" Target="http://data.open.ac.uk/led/lexp/1449244023058" TargetMode="External"/><Relationship Id="rId79" Type="http://schemas.openxmlformats.org/officeDocument/2006/relationships/hyperlink" Target="http://data.open.ac.uk/led/lexp/1437845266061" TargetMode="External"/><Relationship Id="rId78" Type="http://schemas.openxmlformats.org/officeDocument/2006/relationships/hyperlink" Target="http://data.open.ac.uk/led/lexp/1450278992417" TargetMode="External"/><Relationship Id="rId71" Type="http://schemas.openxmlformats.org/officeDocument/2006/relationships/hyperlink" Target="http://data.open.ac.uk/led/lexp/1448921338450" TargetMode="External"/><Relationship Id="rId70" Type="http://schemas.openxmlformats.org/officeDocument/2006/relationships/hyperlink" Target="http://data.open.ac.uk/led/lexp/1433763797230" TargetMode="External"/><Relationship Id="rId62" Type="http://schemas.openxmlformats.org/officeDocument/2006/relationships/hyperlink" Target="http://data.open.ac.uk/led/lexp/1509033477958" TargetMode="External"/><Relationship Id="rId61" Type="http://schemas.openxmlformats.org/officeDocument/2006/relationships/hyperlink" Target="http://data.open.ac.uk/led/lexp/1450875577653" TargetMode="External"/><Relationship Id="rId64" Type="http://schemas.openxmlformats.org/officeDocument/2006/relationships/hyperlink" Target="http://data.open.ac.uk/led/lexp/1558350698146" TargetMode="External"/><Relationship Id="rId63" Type="http://schemas.openxmlformats.org/officeDocument/2006/relationships/hyperlink" Target="http://data.open.ac.uk/led/lexp/1524243384393" TargetMode="External"/><Relationship Id="rId66" Type="http://schemas.openxmlformats.org/officeDocument/2006/relationships/hyperlink" Target="http://data.open.ac.uk/led/lexp/1462038250768" TargetMode="External"/><Relationship Id="rId65" Type="http://schemas.openxmlformats.org/officeDocument/2006/relationships/hyperlink" Target="http://data.open.ac.uk/led/lexp/1438003925285" TargetMode="External"/><Relationship Id="rId68" Type="http://schemas.openxmlformats.org/officeDocument/2006/relationships/hyperlink" Target="http://data.open.ac.uk/led/lexp/1534783369154" TargetMode="External"/><Relationship Id="rId67" Type="http://schemas.openxmlformats.org/officeDocument/2006/relationships/hyperlink" Target="http://data.open.ac.uk/led/lexp/1450350186677" TargetMode="External"/><Relationship Id="rId60" Type="http://schemas.openxmlformats.org/officeDocument/2006/relationships/hyperlink" Target="http://data.open.ac.uk/led/lexp/1451932420020" TargetMode="External"/><Relationship Id="rId69" Type="http://schemas.openxmlformats.org/officeDocument/2006/relationships/hyperlink" Target="http://data.open.ac.uk/led/lexp/1449566012674" TargetMode="External"/><Relationship Id="rId51" Type="http://schemas.openxmlformats.org/officeDocument/2006/relationships/hyperlink" Target="http://data.open.ac.uk/led/lexp/1530175082343" TargetMode="External"/><Relationship Id="rId50" Type="http://schemas.openxmlformats.org/officeDocument/2006/relationships/hyperlink" Target="http://data.open.ac.uk/led/lexp/1444079072687" TargetMode="External"/><Relationship Id="rId53" Type="http://schemas.openxmlformats.org/officeDocument/2006/relationships/hyperlink" Target="http://data.open.ac.uk/led/lexp/1558351681445" TargetMode="External"/><Relationship Id="rId52" Type="http://schemas.openxmlformats.org/officeDocument/2006/relationships/hyperlink" Target="http://data.open.ac.uk/led/lexp/1434291374903" TargetMode="External"/><Relationship Id="rId55" Type="http://schemas.openxmlformats.org/officeDocument/2006/relationships/hyperlink" Target="http://data.open.ac.uk/led/lexp/1437821785598" TargetMode="External"/><Relationship Id="rId54" Type="http://schemas.openxmlformats.org/officeDocument/2006/relationships/hyperlink" Target="http://data.open.ac.uk/led/lexp/1452551988808" TargetMode="External"/><Relationship Id="rId57" Type="http://schemas.openxmlformats.org/officeDocument/2006/relationships/hyperlink" Target="http://data.open.ac.uk/led/lexp/1452266016739" TargetMode="External"/><Relationship Id="rId56" Type="http://schemas.openxmlformats.org/officeDocument/2006/relationships/hyperlink" Target="http://data.open.ac.uk/led/lexp/1448358806100" TargetMode="External"/><Relationship Id="rId59" Type="http://schemas.openxmlformats.org/officeDocument/2006/relationships/hyperlink" Target="http://data.open.ac.uk/led/lexp/1452552834876" TargetMode="External"/><Relationship Id="rId58" Type="http://schemas.openxmlformats.org/officeDocument/2006/relationships/hyperlink" Target="http://data.open.ac.uk/led/lexp/1447705841130" TargetMode="External"/><Relationship Id="rId104" Type="http://schemas.openxmlformats.org/officeDocument/2006/relationships/drawing" Target="../drawings/drawing5.xml"/><Relationship Id="rId103" Type="http://schemas.openxmlformats.org/officeDocument/2006/relationships/hyperlink" Target="http://data.open.ac.uk/led/lexp/1449160350044" TargetMode="External"/><Relationship Id="rId102" Type="http://schemas.openxmlformats.org/officeDocument/2006/relationships/hyperlink" Target="http://data.open.ac.uk/led/lexp/1434111168171" TargetMode="External"/><Relationship Id="rId101" Type="http://schemas.openxmlformats.org/officeDocument/2006/relationships/hyperlink" Target="http://data.open.ac.uk/led/lexp/1438165920566" TargetMode="External"/><Relationship Id="rId100" Type="http://schemas.openxmlformats.org/officeDocument/2006/relationships/hyperlink" Target="http://data.open.ac.uk/led/lexp/1433105866297" TargetMode="External"/><Relationship Id="rId95" Type="http://schemas.openxmlformats.org/officeDocument/2006/relationships/hyperlink" Target="http://data.open.ac.uk/led/lexp/1517843174581" TargetMode="External"/><Relationship Id="rId94" Type="http://schemas.openxmlformats.org/officeDocument/2006/relationships/hyperlink" Target="http://data.open.ac.uk/led/lexp/1438159538620" TargetMode="External"/><Relationship Id="rId97" Type="http://schemas.openxmlformats.org/officeDocument/2006/relationships/hyperlink" Target="http://data.open.ac.uk/led/lexp/1437670482083" TargetMode="External"/><Relationship Id="rId96" Type="http://schemas.openxmlformats.org/officeDocument/2006/relationships/hyperlink" Target="http://data.open.ac.uk/led/lexp/1433367257201" TargetMode="External"/><Relationship Id="rId99" Type="http://schemas.openxmlformats.org/officeDocument/2006/relationships/hyperlink" Target="http://data.open.ac.uk/led/lexp/1517329129609" TargetMode="External"/><Relationship Id="rId98" Type="http://schemas.openxmlformats.org/officeDocument/2006/relationships/hyperlink" Target="http://data.open.ac.uk/led/lexp/1452553595468" TargetMode="External"/><Relationship Id="rId91" Type="http://schemas.openxmlformats.org/officeDocument/2006/relationships/hyperlink" Target="http://data.open.ac.uk/led/lexp/1452196853462" TargetMode="External"/><Relationship Id="rId90" Type="http://schemas.openxmlformats.org/officeDocument/2006/relationships/hyperlink" Target="http://data.open.ac.uk/led/lexp/1448280673594" TargetMode="External"/><Relationship Id="rId93" Type="http://schemas.openxmlformats.org/officeDocument/2006/relationships/hyperlink" Target="http://data.open.ac.uk/led/lexp/1432981745855" TargetMode="External"/><Relationship Id="rId92" Type="http://schemas.openxmlformats.org/officeDocument/2006/relationships/hyperlink" Target="http://data.open.ac.uk/led/lexp/145088757501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data.open.ac.uk/led/lexp/1444079072687" TargetMode="External"/><Relationship Id="rId2" Type="http://schemas.openxmlformats.org/officeDocument/2006/relationships/hyperlink" Target="http://data.open.ac.uk/led/lexp/1432981745855" TargetMode="External"/><Relationship Id="rId3" Type="http://schemas.openxmlformats.org/officeDocument/2006/relationships/hyperlink" Target="http://data.open.ac.uk/led/lexp/1450273729052" TargetMode="External"/><Relationship Id="rId4" Type="http://schemas.openxmlformats.org/officeDocument/2006/relationships/hyperlink" Target="http://data.open.ac.uk/led/lexp/1450267181437" TargetMode="External"/><Relationship Id="rId9" Type="http://schemas.openxmlformats.org/officeDocument/2006/relationships/hyperlink" Target="http://data.open.ac.uk/led/lexp/1530175082343" TargetMode="External"/><Relationship Id="rId5" Type="http://schemas.openxmlformats.org/officeDocument/2006/relationships/hyperlink" Target="http://data.open.ac.uk/led/lexp/1558348640257" TargetMode="External"/><Relationship Id="rId6" Type="http://schemas.openxmlformats.org/officeDocument/2006/relationships/hyperlink" Target="http://data.open.ac.uk/led/lexp/1509033477958" TargetMode="External"/><Relationship Id="rId7" Type="http://schemas.openxmlformats.org/officeDocument/2006/relationships/hyperlink" Target="http://data.open.ac.uk/led/lexp/1438003925285" TargetMode="External"/><Relationship Id="rId8" Type="http://schemas.openxmlformats.org/officeDocument/2006/relationships/hyperlink" Target="http://data.open.ac.uk/led/lexp/1448997318962" TargetMode="External"/><Relationship Id="rId40" Type="http://schemas.openxmlformats.org/officeDocument/2006/relationships/hyperlink" Target="http://data.open.ac.uk/led/lexp/1509032635083" TargetMode="External"/><Relationship Id="rId42" Type="http://schemas.openxmlformats.org/officeDocument/2006/relationships/hyperlink" Target="http://data.open.ac.uk/led/lexp/1438159538620" TargetMode="External"/><Relationship Id="rId41" Type="http://schemas.openxmlformats.org/officeDocument/2006/relationships/hyperlink" Target="http://data.open.ac.uk/led/lexp/1558350698146" TargetMode="External"/><Relationship Id="rId44" Type="http://schemas.openxmlformats.org/officeDocument/2006/relationships/hyperlink" Target="http://data.open.ac.uk/led/lexp/1448357582358" TargetMode="External"/><Relationship Id="rId43" Type="http://schemas.openxmlformats.org/officeDocument/2006/relationships/hyperlink" Target="http://data.open.ac.uk/led/lexp/1452266016739" TargetMode="External"/><Relationship Id="rId46" Type="http://schemas.openxmlformats.org/officeDocument/2006/relationships/hyperlink" Target="http://data.open.ac.uk/led/lexp/1449480881121" TargetMode="External"/><Relationship Id="rId45" Type="http://schemas.openxmlformats.org/officeDocument/2006/relationships/hyperlink" Target="http://data.open.ac.uk/led/lexp/1433367257201" TargetMode="External"/><Relationship Id="rId48" Type="http://schemas.openxmlformats.org/officeDocument/2006/relationships/hyperlink" Target="http://data.open.ac.uk/led/lexp/1433860461690" TargetMode="External"/><Relationship Id="rId47" Type="http://schemas.openxmlformats.org/officeDocument/2006/relationships/hyperlink" Target="http://data.open.ac.uk/led/lexp/1436610229204" TargetMode="External"/><Relationship Id="rId49" Type="http://schemas.openxmlformats.org/officeDocument/2006/relationships/hyperlink" Target="http://data.open.ac.uk/led/lexp/1452551988808" TargetMode="External"/><Relationship Id="rId31" Type="http://schemas.openxmlformats.org/officeDocument/2006/relationships/hyperlink" Target="http://data.open.ac.uk/led/lexp/1438003564102" TargetMode="External"/><Relationship Id="rId30" Type="http://schemas.openxmlformats.org/officeDocument/2006/relationships/hyperlink" Target="http://data.open.ac.uk/led/lexp/1449245044570" TargetMode="External"/><Relationship Id="rId33" Type="http://schemas.openxmlformats.org/officeDocument/2006/relationships/hyperlink" Target="http://data.open.ac.uk/led/lexp/1558349551781" TargetMode="External"/><Relationship Id="rId32" Type="http://schemas.openxmlformats.org/officeDocument/2006/relationships/hyperlink" Target="http://data.open.ac.uk/led/lexp/1449564936771" TargetMode="External"/><Relationship Id="rId35" Type="http://schemas.openxmlformats.org/officeDocument/2006/relationships/hyperlink" Target="http://data.open.ac.uk/led/lexp/1438607512684" TargetMode="External"/><Relationship Id="rId34" Type="http://schemas.openxmlformats.org/officeDocument/2006/relationships/hyperlink" Target="http://data.open.ac.uk/led/lexp/1524243384393" TargetMode="External"/><Relationship Id="rId37" Type="http://schemas.openxmlformats.org/officeDocument/2006/relationships/hyperlink" Target="http://data.open.ac.uk/led/lexp/1448274783410" TargetMode="External"/><Relationship Id="rId36" Type="http://schemas.openxmlformats.org/officeDocument/2006/relationships/hyperlink" Target="http://data.open.ac.uk/led/lexp/1433879464338" TargetMode="External"/><Relationship Id="rId39" Type="http://schemas.openxmlformats.org/officeDocument/2006/relationships/hyperlink" Target="http://data.open.ac.uk/led/lexp/1434378434498" TargetMode="External"/><Relationship Id="rId38" Type="http://schemas.openxmlformats.org/officeDocument/2006/relationships/hyperlink" Target="http://data.open.ac.uk/led/lexp/1449160350044" TargetMode="External"/><Relationship Id="rId20" Type="http://schemas.openxmlformats.org/officeDocument/2006/relationships/hyperlink" Target="http://data.open.ac.uk/led/lexp/1433948029619" TargetMode="External"/><Relationship Id="rId22" Type="http://schemas.openxmlformats.org/officeDocument/2006/relationships/hyperlink" Target="http://data.open.ac.uk/led/lexp/1448274893770" TargetMode="External"/><Relationship Id="rId21" Type="http://schemas.openxmlformats.org/officeDocument/2006/relationships/hyperlink" Target="http://data.open.ac.uk/led/lexp/1450278992417" TargetMode="External"/><Relationship Id="rId24" Type="http://schemas.openxmlformats.org/officeDocument/2006/relationships/hyperlink" Target="http://data.open.ac.uk/led/lexp/1437643552468" TargetMode="External"/><Relationship Id="rId23" Type="http://schemas.openxmlformats.org/officeDocument/2006/relationships/hyperlink" Target="http://data.open.ac.uk/led/lexp/1513868732524" TargetMode="External"/><Relationship Id="rId26" Type="http://schemas.openxmlformats.org/officeDocument/2006/relationships/hyperlink" Target="http://data.open.ac.uk/led/lexp/1449244023058" TargetMode="External"/><Relationship Id="rId25" Type="http://schemas.openxmlformats.org/officeDocument/2006/relationships/hyperlink" Target="http://data.open.ac.uk/led/lexp/1448280673594" TargetMode="External"/><Relationship Id="rId28" Type="http://schemas.openxmlformats.org/officeDocument/2006/relationships/hyperlink" Target="http://data.open.ac.uk/led/lexp/1558351681445" TargetMode="External"/><Relationship Id="rId27" Type="http://schemas.openxmlformats.org/officeDocument/2006/relationships/hyperlink" Target="http://data.open.ac.uk/led/lexp/1450196865042" TargetMode="External"/><Relationship Id="rId29" Type="http://schemas.openxmlformats.org/officeDocument/2006/relationships/hyperlink" Target="http://data.open.ac.uk/led/lexp/1449244615655" TargetMode="External"/><Relationship Id="rId11" Type="http://schemas.openxmlformats.org/officeDocument/2006/relationships/hyperlink" Target="http://data.open.ac.uk/led/lexp/1461670707714" TargetMode="External"/><Relationship Id="rId10" Type="http://schemas.openxmlformats.org/officeDocument/2006/relationships/hyperlink" Target="http://data.open.ac.uk/led/lexp/1437644129613" TargetMode="External"/><Relationship Id="rId13" Type="http://schemas.openxmlformats.org/officeDocument/2006/relationships/hyperlink" Target="http://data.open.ac.uk/led/lexp/1449242879363" TargetMode="External"/><Relationship Id="rId12" Type="http://schemas.openxmlformats.org/officeDocument/2006/relationships/hyperlink" Target="http://data.open.ac.uk/led/lexp/1449249710254" TargetMode="External"/><Relationship Id="rId15" Type="http://schemas.openxmlformats.org/officeDocument/2006/relationships/hyperlink" Target="http://data.open.ac.uk/led/lexp/1448921338450" TargetMode="External"/><Relationship Id="rId14" Type="http://schemas.openxmlformats.org/officeDocument/2006/relationships/hyperlink" Target="http://data.open.ac.uk/led/lexp/1438163419525" TargetMode="External"/><Relationship Id="rId17" Type="http://schemas.openxmlformats.org/officeDocument/2006/relationships/hyperlink" Target="http://data.open.ac.uk/led/lexp/1517843174581" TargetMode="External"/><Relationship Id="rId16" Type="http://schemas.openxmlformats.org/officeDocument/2006/relationships/hyperlink" Target="http://data.open.ac.uk/led/lexp/1450871568143" TargetMode="External"/><Relationship Id="rId19" Type="http://schemas.openxmlformats.org/officeDocument/2006/relationships/hyperlink" Target="http://data.open.ac.uk/led/lexp/1449604885298" TargetMode="External"/><Relationship Id="rId18" Type="http://schemas.openxmlformats.org/officeDocument/2006/relationships/hyperlink" Target="http://data.open.ac.uk/led/lexp/1449566012674" TargetMode="External"/><Relationship Id="rId84" Type="http://schemas.openxmlformats.org/officeDocument/2006/relationships/hyperlink" Target="http://data.open.ac.uk/led/lexp/1452552834876" TargetMode="External"/><Relationship Id="rId83" Type="http://schemas.openxmlformats.org/officeDocument/2006/relationships/hyperlink" Target="http://data.open.ac.uk/led/lexp/1517329129609" TargetMode="External"/><Relationship Id="rId86" Type="http://schemas.openxmlformats.org/officeDocument/2006/relationships/hyperlink" Target="http://data.open.ac.uk/led/lexp/1448278425221" TargetMode="External"/><Relationship Id="rId85" Type="http://schemas.openxmlformats.org/officeDocument/2006/relationships/hyperlink" Target="http://data.open.ac.uk/led/lexp/1452553595468" TargetMode="External"/><Relationship Id="rId88" Type="http://schemas.openxmlformats.org/officeDocument/2006/relationships/hyperlink" Target="http://data.open.ac.uk/led/lexp/1467812208270" TargetMode="External"/><Relationship Id="rId87" Type="http://schemas.openxmlformats.org/officeDocument/2006/relationships/hyperlink" Target="http://data.open.ac.uk/led/lexp/1444162817885" TargetMode="External"/><Relationship Id="rId89" Type="http://schemas.openxmlformats.org/officeDocument/2006/relationships/hyperlink" Target="http://data.open.ac.uk/led/lexp/1448358806100" TargetMode="External"/><Relationship Id="rId80" Type="http://schemas.openxmlformats.org/officeDocument/2006/relationships/hyperlink" Target="http://data.open.ac.uk/led/lexp/1534783369154" TargetMode="External"/><Relationship Id="rId82" Type="http://schemas.openxmlformats.org/officeDocument/2006/relationships/hyperlink" Target="http://data.open.ac.uk/led/lexp/1447705841130" TargetMode="External"/><Relationship Id="rId81" Type="http://schemas.openxmlformats.org/officeDocument/2006/relationships/hyperlink" Target="http://data.open.ac.uk/led/lexp/1433105866297" TargetMode="External"/><Relationship Id="rId73" Type="http://schemas.openxmlformats.org/officeDocument/2006/relationships/hyperlink" Target="http://data.open.ac.uk/led/lexp/1558350698146" TargetMode="External"/><Relationship Id="rId72" Type="http://schemas.openxmlformats.org/officeDocument/2006/relationships/hyperlink" Target="http://data.open.ac.uk/led/lexp/1434378434498" TargetMode="External"/><Relationship Id="rId75" Type="http://schemas.openxmlformats.org/officeDocument/2006/relationships/hyperlink" Target="http://data.open.ac.uk/led/lexp/1452266016739" TargetMode="External"/><Relationship Id="rId74" Type="http://schemas.openxmlformats.org/officeDocument/2006/relationships/hyperlink" Target="http://data.open.ac.uk/led/lexp/1438159538620" TargetMode="External"/><Relationship Id="rId77" Type="http://schemas.openxmlformats.org/officeDocument/2006/relationships/hyperlink" Target="http://data.open.ac.uk/led/lexp/1452551988808" TargetMode="External"/><Relationship Id="rId76" Type="http://schemas.openxmlformats.org/officeDocument/2006/relationships/hyperlink" Target="http://data.open.ac.uk/led/lexp/1433367257201" TargetMode="External"/><Relationship Id="rId79" Type="http://schemas.openxmlformats.org/officeDocument/2006/relationships/hyperlink" Target="http://data.open.ac.uk/led/lexp/1462038250768" TargetMode="External"/><Relationship Id="rId78" Type="http://schemas.openxmlformats.org/officeDocument/2006/relationships/hyperlink" Target="http://data.open.ac.uk/led/lexp/1433763797230" TargetMode="External"/><Relationship Id="rId71" Type="http://schemas.openxmlformats.org/officeDocument/2006/relationships/hyperlink" Target="http://data.open.ac.uk/led/lexp/1449160350044" TargetMode="External"/><Relationship Id="rId70" Type="http://schemas.openxmlformats.org/officeDocument/2006/relationships/hyperlink" Target="http://data.open.ac.uk/led/lexp/1448274783410" TargetMode="External"/><Relationship Id="rId62" Type="http://schemas.openxmlformats.org/officeDocument/2006/relationships/hyperlink" Target="http://data.open.ac.uk/led/lexp/1450278992417" TargetMode="External"/><Relationship Id="rId61" Type="http://schemas.openxmlformats.org/officeDocument/2006/relationships/hyperlink" Target="http://data.open.ac.uk/led/lexp/1449566012674" TargetMode="External"/><Relationship Id="rId64" Type="http://schemas.openxmlformats.org/officeDocument/2006/relationships/hyperlink" Target="http://data.open.ac.uk/led/lexp/1449244023058" TargetMode="External"/><Relationship Id="rId63" Type="http://schemas.openxmlformats.org/officeDocument/2006/relationships/hyperlink" Target="http://data.open.ac.uk/led/lexp/1448280673594" TargetMode="External"/><Relationship Id="rId66" Type="http://schemas.openxmlformats.org/officeDocument/2006/relationships/hyperlink" Target="http://data.open.ac.uk/led/lexp/1558351681445" TargetMode="External"/><Relationship Id="rId65" Type="http://schemas.openxmlformats.org/officeDocument/2006/relationships/hyperlink" Target="http://data.open.ac.uk/led/lexp/1450196865042" TargetMode="External"/><Relationship Id="rId68" Type="http://schemas.openxmlformats.org/officeDocument/2006/relationships/hyperlink" Target="http://data.open.ac.uk/led/lexp/1524243384393" TargetMode="External"/><Relationship Id="rId67" Type="http://schemas.openxmlformats.org/officeDocument/2006/relationships/hyperlink" Target="http://data.open.ac.uk/led/lexp/1449244615655" TargetMode="External"/><Relationship Id="rId60" Type="http://schemas.openxmlformats.org/officeDocument/2006/relationships/hyperlink" Target="http://data.open.ac.uk/led/lexp/1517843174581" TargetMode="External"/><Relationship Id="rId69" Type="http://schemas.openxmlformats.org/officeDocument/2006/relationships/hyperlink" Target="http://data.open.ac.uk/led/lexp/1433879464338" TargetMode="External"/><Relationship Id="rId51" Type="http://schemas.openxmlformats.org/officeDocument/2006/relationships/hyperlink" Target="http://data.open.ac.uk/led/lexp/1444079072687" TargetMode="External"/><Relationship Id="rId50" Type="http://schemas.openxmlformats.org/officeDocument/2006/relationships/hyperlink" Target="http://data.open.ac.uk/led/lexp/1433763797230" TargetMode="External"/><Relationship Id="rId53" Type="http://schemas.openxmlformats.org/officeDocument/2006/relationships/hyperlink" Target="http://data.open.ac.uk/led/lexp/1450273729052" TargetMode="External"/><Relationship Id="rId52" Type="http://schemas.openxmlformats.org/officeDocument/2006/relationships/hyperlink" Target="http://data.open.ac.uk/led/lexp/1432981745855" TargetMode="External"/><Relationship Id="rId55" Type="http://schemas.openxmlformats.org/officeDocument/2006/relationships/hyperlink" Target="http://data.open.ac.uk/led/lexp/1509033477958" TargetMode="External"/><Relationship Id="rId54" Type="http://schemas.openxmlformats.org/officeDocument/2006/relationships/hyperlink" Target="http://data.open.ac.uk/led/lexp/1558348640257" TargetMode="External"/><Relationship Id="rId57" Type="http://schemas.openxmlformats.org/officeDocument/2006/relationships/hyperlink" Target="http://data.open.ac.uk/led/lexp/1530175082343" TargetMode="External"/><Relationship Id="rId56" Type="http://schemas.openxmlformats.org/officeDocument/2006/relationships/hyperlink" Target="http://data.open.ac.uk/led/lexp/1438003925285" TargetMode="External"/><Relationship Id="rId59" Type="http://schemas.openxmlformats.org/officeDocument/2006/relationships/hyperlink" Target="http://data.open.ac.uk/led/lexp/1448921338450" TargetMode="External"/><Relationship Id="rId58" Type="http://schemas.openxmlformats.org/officeDocument/2006/relationships/hyperlink" Target="http://data.open.ac.uk/led/lexp/1449242879363" TargetMode="External"/><Relationship Id="rId105" Type="http://schemas.openxmlformats.org/officeDocument/2006/relationships/drawing" Target="../drawings/drawing6.xml"/><Relationship Id="rId104" Type="http://schemas.openxmlformats.org/officeDocument/2006/relationships/hyperlink" Target="http://data.open.ac.uk/led/lexp/1437670482083" TargetMode="External"/><Relationship Id="rId103" Type="http://schemas.openxmlformats.org/officeDocument/2006/relationships/hyperlink" Target="http://data.open.ac.uk/led/lexp/1437821785598" TargetMode="External"/><Relationship Id="rId102" Type="http://schemas.openxmlformats.org/officeDocument/2006/relationships/hyperlink" Target="http://data.open.ac.uk/led/lexp/1451932420020" TargetMode="External"/><Relationship Id="rId101" Type="http://schemas.openxmlformats.org/officeDocument/2006/relationships/hyperlink" Target="http://data.open.ac.uk/led/lexp/1434111168171" TargetMode="External"/><Relationship Id="rId100" Type="http://schemas.openxmlformats.org/officeDocument/2006/relationships/hyperlink" Target="http://data.open.ac.uk/led/lexp/1438165920566" TargetMode="External"/><Relationship Id="rId95" Type="http://schemas.openxmlformats.org/officeDocument/2006/relationships/hyperlink" Target="http://data.open.ac.uk/led/lexp/1452196853462" TargetMode="External"/><Relationship Id="rId94" Type="http://schemas.openxmlformats.org/officeDocument/2006/relationships/hyperlink" Target="http://data.open.ac.uk/led/lexp/1434291374903" TargetMode="External"/><Relationship Id="rId97" Type="http://schemas.openxmlformats.org/officeDocument/2006/relationships/hyperlink" Target="http://data.open.ac.uk/led/lexp/1444160581361" TargetMode="External"/><Relationship Id="rId96" Type="http://schemas.openxmlformats.org/officeDocument/2006/relationships/hyperlink" Target="http://data.open.ac.uk/led/lexp/1450875577653" TargetMode="External"/><Relationship Id="rId99" Type="http://schemas.openxmlformats.org/officeDocument/2006/relationships/hyperlink" Target="http://data.open.ac.uk/led/lexp/1450887575018" TargetMode="External"/><Relationship Id="rId98" Type="http://schemas.openxmlformats.org/officeDocument/2006/relationships/hyperlink" Target="http://data.open.ac.uk/led/lexp/1509032372128" TargetMode="External"/><Relationship Id="rId91" Type="http://schemas.openxmlformats.org/officeDocument/2006/relationships/hyperlink" Target="http://data.open.ac.uk/led/lexp/1437845266061" TargetMode="External"/><Relationship Id="rId90" Type="http://schemas.openxmlformats.org/officeDocument/2006/relationships/hyperlink" Target="http://data.open.ac.uk/led/lexp/1450350186677" TargetMode="External"/><Relationship Id="rId93" Type="http://schemas.openxmlformats.org/officeDocument/2006/relationships/hyperlink" Target="http://data.open.ac.uk/led/lexp/1433936274117" TargetMode="External"/><Relationship Id="rId92" Type="http://schemas.openxmlformats.org/officeDocument/2006/relationships/hyperlink" Target="http://data.open.ac.uk/led/lexp/145263802218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40.63"/>
  </cols>
  <sheetData>
    <row r="1" ht="24.0" customHeight="1">
      <c r="A1" s="1"/>
      <c r="B1" s="1"/>
      <c r="C1" s="2"/>
    </row>
    <row r="2" ht="20.25" customHeight="1">
      <c r="A2" s="1"/>
      <c r="B2" s="3" t="s">
        <v>0</v>
      </c>
      <c r="C2" s="4">
        <f>COUNTA('chatgpt-analysis'!A3:A880)</f>
        <v>878</v>
      </c>
    </row>
    <row r="3" ht="20.25" customHeight="1">
      <c r="A3" s="1"/>
      <c r="B3" s="3" t="s">
        <v>1</v>
      </c>
      <c r="C3" s="4">
        <f>countif('chatgpt-analysis'!C:C,TRUE)</f>
        <v>26</v>
      </c>
    </row>
    <row r="4" ht="20.25" customHeight="1">
      <c r="A4" s="1"/>
      <c r="B4" s="3" t="s">
        <v>2</v>
      </c>
      <c r="C4" s="4">
        <f>countif('chatgpt-analysis'!E:E,TRUE)</f>
        <v>45</v>
      </c>
    </row>
    <row r="5" ht="20.25" customHeight="1">
      <c r="A5" s="1"/>
      <c r="B5" s="3" t="s">
        <v>3</v>
      </c>
      <c r="C5" s="4">
        <f>countif('chatgpt-analysis'!K:K,TRUE)</f>
        <v>8</v>
      </c>
    </row>
    <row r="6" ht="20.25" customHeight="1">
      <c r="A6" s="1"/>
      <c r="B6" s="3" t="s">
        <v>4</v>
      </c>
      <c r="C6" s="4">
        <f>countif('chatgpt-analysis'!M:M,TRUE)</f>
        <v>38</v>
      </c>
    </row>
    <row r="7" ht="20.25" customHeight="1">
      <c r="A7" s="1"/>
      <c r="B7" s="3" t="s">
        <v>5</v>
      </c>
      <c r="C7" s="4">
        <f>countif('chatgpt-analysis'!L:L,TRUE)</f>
        <v>18</v>
      </c>
    </row>
    <row r="8" ht="20.25" customHeight="1">
      <c r="A8" s="1"/>
      <c r="B8" s="3" t="s">
        <v>6</v>
      </c>
      <c r="C8" s="4">
        <f>countif('chatgpt-analysis'!H:H,TRUE)</f>
        <v>71</v>
      </c>
    </row>
    <row r="9" ht="20.25" customHeight="1">
      <c r="A9" s="1"/>
      <c r="B9" s="3" t="s">
        <v>7</v>
      </c>
      <c r="C9" s="4">
        <f>countif('chatgpt-analysis'!N:N,TRUE)</f>
        <v>85</v>
      </c>
    </row>
    <row r="12">
      <c r="B12" s="5" t="s">
        <v>8</v>
      </c>
    </row>
    <row r="13">
      <c r="B13" s="6" t="s">
        <v>9</v>
      </c>
    </row>
    <row r="14">
      <c r="B14" s="7"/>
    </row>
    <row r="15">
      <c r="B15" s="7"/>
    </row>
    <row r="16">
      <c r="B16" s="5" t="s">
        <v>10</v>
      </c>
    </row>
    <row r="17">
      <c r="B17" s="6" t="s">
        <v>11</v>
      </c>
    </row>
    <row r="19">
      <c r="B19" s="8" t="s">
        <v>12</v>
      </c>
    </row>
    <row r="20">
      <c r="B20" s="8"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44.5"/>
    <col customWidth="1" min="4" max="4" width="4.13"/>
    <col customWidth="1" min="6" max="6" width="47.5"/>
    <col customWidth="1" min="7" max="7" width="3.38"/>
    <col customWidth="1" min="8" max="9" width="21.13"/>
    <col customWidth="1" min="10" max="10" width="4.5"/>
    <col customWidth="1" min="11" max="11" width="21.13"/>
    <col customWidth="1" min="12" max="12" width="21.38"/>
    <col customWidth="1" min="13" max="13" width="22.25"/>
    <col customWidth="1" min="14" max="14" width="16.13"/>
  </cols>
  <sheetData>
    <row r="1" ht="19.5" customHeight="1">
      <c r="A1" s="9" t="s">
        <v>14</v>
      </c>
      <c r="B1" s="10"/>
      <c r="C1" s="9" t="s">
        <v>15</v>
      </c>
      <c r="D1" s="10"/>
      <c r="E1" s="9" t="s">
        <v>16</v>
      </c>
      <c r="F1" s="10"/>
      <c r="G1" s="11"/>
      <c r="H1" s="9" t="s">
        <v>16</v>
      </c>
      <c r="I1" s="10"/>
      <c r="J1" s="11"/>
      <c r="K1" s="11" t="s">
        <v>17</v>
      </c>
      <c r="L1" s="12"/>
      <c r="M1" s="12"/>
      <c r="N1" s="12"/>
      <c r="O1" s="12"/>
      <c r="P1" s="12"/>
      <c r="Q1" s="12"/>
      <c r="R1" s="12"/>
      <c r="S1" s="12"/>
      <c r="T1" s="12"/>
      <c r="U1" s="12"/>
      <c r="V1" s="12"/>
      <c r="W1" s="12"/>
      <c r="X1" s="12"/>
      <c r="Y1" s="12"/>
      <c r="Z1" s="12"/>
      <c r="AA1" s="12"/>
      <c r="AB1" s="12"/>
      <c r="AC1" s="12"/>
      <c r="AD1" s="12"/>
      <c r="AE1" s="12"/>
      <c r="AF1" s="12"/>
    </row>
    <row r="2" ht="19.5" customHeight="1">
      <c r="A2" s="13" t="s">
        <v>18</v>
      </c>
      <c r="B2" s="14" t="s">
        <v>19</v>
      </c>
      <c r="C2" s="13" t="s">
        <v>20</v>
      </c>
      <c r="D2" s="15"/>
      <c r="E2" s="13" t="s">
        <v>21</v>
      </c>
      <c r="F2" s="14" t="s">
        <v>22</v>
      </c>
      <c r="G2" s="16"/>
      <c r="H2" s="16" t="s">
        <v>23</v>
      </c>
      <c r="I2" s="17" t="s">
        <v>22</v>
      </c>
      <c r="J2" s="16"/>
      <c r="K2" s="16" t="s">
        <v>24</v>
      </c>
      <c r="L2" s="16" t="s">
        <v>25</v>
      </c>
      <c r="M2" s="16" t="s">
        <v>26</v>
      </c>
      <c r="N2" s="16" t="s">
        <v>27</v>
      </c>
      <c r="O2" s="18"/>
      <c r="P2" s="18"/>
      <c r="Q2" s="18"/>
      <c r="R2" s="18"/>
      <c r="S2" s="18"/>
      <c r="T2" s="18"/>
      <c r="U2" s="18"/>
      <c r="V2" s="18"/>
      <c r="W2" s="18"/>
      <c r="X2" s="18"/>
      <c r="Y2" s="18"/>
      <c r="Z2" s="18"/>
      <c r="AA2" s="18"/>
      <c r="AB2" s="18"/>
      <c r="AC2" s="18"/>
      <c r="AD2" s="18"/>
      <c r="AE2" s="18"/>
      <c r="AF2" s="18"/>
    </row>
    <row r="3" ht="54.75" customHeight="1">
      <c r="A3" s="19" t="s">
        <v>28</v>
      </c>
      <c r="B3" s="20" t="s">
        <v>29</v>
      </c>
      <c r="C3" s="21" t="b">
        <f>if(isna(vlookup(A3,benchmark!$A$2:$A$39,1,false)),FALSE,TRUE)</f>
        <v>1</v>
      </c>
      <c r="D3" s="22"/>
      <c r="E3" s="21" t="b">
        <v>0</v>
      </c>
      <c r="F3" s="20" t="s">
        <v>30</v>
      </c>
      <c r="H3" s="23" t="b">
        <f>vlookup($A3,'chatgpt-scenario-analysis'!$A:$D,3,false)</f>
        <v>0</v>
      </c>
      <c r="I3" s="24" t="str">
        <f>vlookup($A3,'chatgpt-scenario-analysis'!$A:$D,4,false)</f>
        <v>The passage does not provide any information or evidence about children's experiences of music. It primarily discusses a Vienna Musical Union and the performances of leading artists in Vienna.</v>
      </c>
      <c r="K3" s="23" t="b">
        <f t="shared" ref="K3:K880" si="1">if(AND(($C3=TRUE),OR(($E3=TRUE),($H3=TRUE))),TRUE,FALSE)</f>
        <v>0</v>
      </c>
      <c r="L3" s="23" t="b">
        <f t="shared" ref="L3:L880" si="2">if(AND(($C3=TRUE),AND(($E3=FALSE),($H3=FALSE))),TRUE,FALSE)</f>
        <v>1</v>
      </c>
      <c r="M3" s="23" t="b">
        <f t="shared" ref="M3:M880" si="3">if(AND(($C3=FALSE),($E3=TRUE)),TRUE,FALSE)</f>
        <v>0</v>
      </c>
      <c r="N3" s="23" t="b">
        <f t="shared" ref="N3:N880" si="4">if(OR(($E3=TRUE),($H3=TRUE)),TRUE,FALSE)</f>
        <v>0</v>
      </c>
    </row>
    <row r="4" ht="54.75" customHeight="1">
      <c r="A4" s="19" t="s">
        <v>31</v>
      </c>
      <c r="B4" s="20" t="s">
        <v>32</v>
      </c>
      <c r="C4" s="21" t="b">
        <f>if(isna(vlookup(A4,benchmark!$A$2:$A$39,1,false)),FALSE,TRUE)</f>
        <v>1</v>
      </c>
      <c r="D4" s="22"/>
      <c r="E4" s="21" t="b">
        <v>0</v>
      </c>
      <c r="F4" s="20" t="s">
        <v>33</v>
      </c>
      <c r="H4" s="23" t="b">
        <f>vlookup($A4,'chatgpt-scenario-analysis'!$A:$D,3,false)</f>
        <v>0</v>
      </c>
      <c r="I4" s="24" t="str">
        <f>vlookup($A4,'chatgpt-scenario-analysis'!$A:$D,4,false)</f>
        <v>The passage does not mention anything about children's experience of music or provide evidence related to the scenario.</v>
      </c>
      <c r="K4" s="23" t="b">
        <f t="shared" si="1"/>
        <v>0</v>
      </c>
      <c r="L4" s="23" t="b">
        <f t="shared" si="2"/>
        <v>1</v>
      </c>
      <c r="M4" s="23" t="b">
        <f t="shared" si="3"/>
        <v>0</v>
      </c>
      <c r="N4" s="23" t="b">
        <f t="shared" si="4"/>
        <v>0</v>
      </c>
    </row>
    <row r="5" ht="54.75" customHeight="1">
      <c r="A5" s="19" t="s">
        <v>34</v>
      </c>
      <c r="B5" s="20" t="s">
        <v>35</v>
      </c>
      <c r="C5" s="21" t="b">
        <f>if(isna(vlookup(A5,benchmark!$A$2:$A$39,1,false)),FALSE,TRUE)</f>
        <v>1</v>
      </c>
      <c r="D5" s="22"/>
      <c r="E5" s="21" t="b">
        <v>0</v>
      </c>
      <c r="F5" s="20" t="s">
        <v>36</v>
      </c>
      <c r="H5" s="23" t="b">
        <f>vlookup($A5,'chatgpt-scenario-analysis'!$A:$D,3,false)</f>
        <v>0</v>
      </c>
      <c r="I5" s="24" t="str">
        <f>vlookup($A5,'chatgpt-scenario-analysis'!$A:$D,4,false)</f>
        <v>The passage does not address the scenario of characterizing children's experience of music as witnessed in bibliographic and artistic sources. It discusses the personal experiences and preferences of Bunsen regarding theater performances and music, but it does not provide evidence or analysis of children's experiences with music.</v>
      </c>
      <c r="K5" s="23" t="b">
        <f t="shared" si="1"/>
        <v>0</v>
      </c>
      <c r="L5" s="23" t="b">
        <f t="shared" si="2"/>
        <v>1</v>
      </c>
      <c r="M5" s="23" t="b">
        <f t="shared" si="3"/>
        <v>0</v>
      </c>
      <c r="N5" s="23" t="b">
        <f t="shared" si="4"/>
        <v>0</v>
      </c>
    </row>
    <row r="6" ht="54.75" customHeight="1">
      <c r="A6" s="19" t="s">
        <v>37</v>
      </c>
      <c r="B6" s="20" t="s">
        <v>38</v>
      </c>
      <c r="C6" s="21" t="b">
        <f>if(isna(vlookup(A6,benchmark!$A$2:$A$39,1,false)),FALSE,TRUE)</f>
        <v>1</v>
      </c>
      <c r="D6" s="22"/>
      <c r="E6" s="21" t="b">
        <v>0</v>
      </c>
      <c r="F6" s="20" t="s">
        <v>39</v>
      </c>
      <c r="H6" s="23" t="b">
        <f>vlookup($A6,'chatgpt-scenario-analysis'!$A:$D,3,false)</f>
        <v>0</v>
      </c>
      <c r="I6" s="24" t="str">
        <f>vlookup($A6,'chatgpt-scenario-analysis'!$A:$D,4,false)</f>
        <v>The passage does not address or answer the scenario described. It provides information about a visit to Santa Maria Della Grazie and the presence of military personnel in the monastery, but it does not discuss children's experience of music or provide evidence from primary sources.</v>
      </c>
      <c r="K6" s="23" t="b">
        <f t="shared" si="1"/>
        <v>0</v>
      </c>
      <c r="L6" s="23" t="b">
        <f t="shared" si="2"/>
        <v>1</v>
      </c>
      <c r="M6" s="23" t="b">
        <f t="shared" si="3"/>
        <v>0</v>
      </c>
      <c r="N6" s="23" t="b">
        <f t="shared" si="4"/>
        <v>0</v>
      </c>
    </row>
    <row r="7" ht="54.75" customHeight="1">
      <c r="A7" s="19" t="s">
        <v>40</v>
      </c>
      <c r="B7" s="20" t="s">
        <v>41</v>
      </c>
      <c r="C7" s="21" t="b">
        <f>if(isna(vlookup(A7,benchmark!$A$2:$A$39,1,false)),FALSE,TRUE)</f>
        <v>1</v>
      </c>
      <c r="D7" s="22"/>
      <c r="E7" s="21" t="b">
        <v>0</v>
      </c>
      <c r="F7" s="20" t="s">
        <v>42</v>
      </c>
      <c r="H7" s="23" t="b">
        <f>vlookup($A7,'chatgpt-scenario-analysis'!$A:$D,3,false)</f>
        <v>0</v>
      </c>
      <c r="I7" s="24" t="str">
        <f>vlookup($A7,'chatgpt-scenario-analysis'!$A:$D,4,false)</f>
        <v>The passage does not provide evidence or information specifically related to children's experience of music. It focuses on the musical talents and performances of adults at social gatherings.</v>
      </c>
      <c r="K7" s="23" t="b">
        <f t="shared" si="1"/>
        <v>0</v>
      </c>
      <c r="L7" s="23" t="b">
        <f t="shared" si="2"/>
        <v>1</v>
      </c>
      <c r="M7" s="23" t="b">
        <f t="shared" si="3"/>
        <v>0</v>
      </c>
      <c r="N7" s="23" t="b">
        <f t="shared" si="4"/>
        <v>0</v>
      </c>
    </row>
    <row r="8" ht="54.75" customHeight="1">
      <c r="A8" s="19" t="s">
        <v>43</v>
      </c>
      <c r="B8" s="20" t="s">
        <v>44</v>
      </c>
      <c r="C8" s="21" t="b">
        <f>if(isna(vlookup(A8,benchmark!$A$2:$A$39,1,false)),FALSE,TRUE)</f>
        <v>1</v>
      </c>
      <c r="D8" s="22"/>
      <c r="E8" s="21" t="b">
        <v>0</v>
      </c>
      <c r="F8" s="20" t="s">
        <v>45</v>
      </c>
      <c r="H8" s="23" t="b">
        <f>vlookup($A8,'chatgpt-scenario-analysis'!$A:$D,3,false)</f>
        <v>0</v>
      </c>
      <c r="I8" s="24" t="str">
        <f>vlookup($A8,'chatgpt-scenario-analysis'!$A:$D,4,false)</f>
        <v>The passage does not address or answer the scenario described. It discusses the influence of poets and songs on the weavers, but it does not provide information about children's experiences of music as witnessed in bibliographic and artistic sources.</v>
      </c>
      <c r="K8" s="23" t="b">
        <f t="shared" si="1"/>
        <v>0</v>
      </c>
      <c r="L8" s="23" t="b">
        <f t="shared" si="2"/>
        <v>1</v>
      </c>
      <c r="M8" s="23" t="b">
        <f t="shared" si="3"/>
        <v>0</v>
      </c>
      <c r="N8" s="23" t="b">
        <f t="shared" si="4"/>
        <v>0</v>
      </c>
    </row>
    <row r="9" ht="54.75" customHeight="1">
      <c r="A9" s="19" t="s">
        <v>46</v>
      </c>
      <c r="B9" s="20" t="s">
        <v>47</v>
      </c>
      <c r="C9" s="21" t="b">
        <f>if(isna(vlookup(A9,benchmark!$A$2:$A$39,1,false)),FALSE,TRUE)</f>
        <v>1</v>
      </c>
      <c r="D9" s="22"/>
      <c r="E9" s="21" t="b">
        <v>0</v>
      </c>
      <c r="F9" s="20" t="s">
        <v>48</v>
      </c>
      <c r="H9" s="23" t="b">
        <f>vlookup($A9,'chatgpt-scenario-analysis'!$A:$D,3,false)</f>
        <v>0</v>
      </c>
      <c r="I9" s="24" t="str">
        <f>vlookup($A9,'chatgpt-scenario-analysis'!$A:$D,4,false)</f>
        <v>The passage does not provide any information or evidence related to children's experience of music. It only discusses the opening opera season and the opinion of the English public towards Donizetti.</v>
      </c>
      <c r="K9" s="23" t="b">
        <f t="shared" si="1"/>
        <v>0</v>
      </c>
      <c r="L9" s="23" t="b">
        <f t="shared" si="2"/>
        <v>1</v>
      </c>
      <c r="M9" s="23" t="b">
        <f t="shared" si="3"/>
        <v>0</v>
      </c>
      <c r="N9" s="23" t="b">
        <f t="shared" si="4"/>
        <v>0</v>
      </c>
    </row>
    <row r="10" ht="54.75" customHeight="1">
      <c r="A10" s="19" t="s">
        <v>49</v>
      </c>
      <c r="B10" s="20" t="s">
        <v>50</v>
      </c>
      <c r="C10" s="21" t="b">
        <f>if(isna(vlookup(A10,benchmark!$A$2:$A$39,1,false)),FALSE,TRUE)</f>
        <v>1</v>
      </c>
      <c r="D10" s="22"/>
      <c r="E10" s="21" t="b">
        <v>0</v>
      </c>
      <c r="F10" s="20" t="s">
        <v>51</v>
      </c>
      <c r="H10" s="23" t="b">
        <f>vlookup($A10,'chatgpt-scenario-analysis'!$A:$D,3,false)</f>
        <v>0</v>
      </c>
      <c r="I10" s="24" t="str">
        <f>vlookup($A10,'chatgpt-scenario-analysis'!$A:$D,4,false)</f>
        <v>The passage does not provide evidence of children's experience with music. Instead, it describes the musical talents and experiences of adult musicians and their family relationships.</v>
      </c>
      <c r="K10" s="23" t="b">
        <f t="shared" si="1"/>
        <v>0</v>
      </c>
      <c r="L10" s="23" t="b">
        <f t="shared" si="2"/>
        <v>1</v>
      </c>
      <c r="M10" s="23" t="b">
        <f t="shared" si="3"/>
        <v>0</v>
      </c>
      <c r="N10" s="23" t="b">
        <f t="shared" si="4"/>
        <v>0</v>
      </c>
    </row>
    <row r="11" ht="54.75" customHeight="1">
      <c r="A11" s="19" t="s">
        <v>52</v>
      </c>
      <c r="B11" s="20" t="s">
        <v>53</v>
      </c>
      <c r="C11" s="21" t="b">
        <f>if(isna(vlookup(A11,benchmark!$A$2:$A$39,1,false)),FALSE,TRUE)</f>
        <v>1</v>
      </c>
      <c r="D11" s="22"/>
      <c r="E11" s="21" t="b">
        <v>0</v>
      </c>
      <c r="F11" s="20" t="s">
        <v>54</v>
      </c>
      <c r="H11" s="23" t="b">
        <f>vlookup($A11,'chatgpt-scenario-analysis'!$A:$D,3,false)</f>
        <v>0</v>
      </c>
      <c r="I11" s="24" t="str">
        <f>vlookup($A11,'chatgpt-scenario-analysis'!$A:$D,4,false)</f>
        <v>The passage does not address or answer the scenario regarding children's experience of music.</v>
      </c>
      <c r="K11" s="23" t="b">
        <f t="shared" si="1"/>
        <v>0</v>
      </c>
      <c r="L11" s="23" t="b">
        <f t="shared" si="2"/>
        <v>1</v>
      </c>
      <c r="M11" s="23" t="b">
        <f t="shared" si="3"/>
        <v>0</v>
      </c>
      <c r="N11" s="23" t="b">
        <f t="shared" si="4"/>
        <v>0</v>
      </c>
    </row>
    <row r="12" ht="54.75" customHeight="1">
      <c r="A12" s="19" t="s">
        <v>55</v>
      </c>
      <c r="B12" s="20" t="s">
        <v>56</v>
      </c>
      <c r="C12" s="21" t="b">
        <f>if(isna(vlookup(A12,benchmark!$A$2:$A$39,1,false)),FALSE,TRUE)</f>
        <v>1</v>
      </c>
      <c r="D12" s="22"/>
      <c r="E12" s="21" t="b">
        <v>0</v>
      </c>
      <c r="F12" s="20" t="s">
        <v>57</v>
      </c>
      <c r="H12" s="23" t="b">
        <f>vlookup($A12,'chatgpt-scenario-analysis'!$A:$D,3,false)</f>
        <v>0</v>
      </c>
      <c r="I12" s="24" t="str">
        <f>vlookup($A12,'chatgpt-scenario-analysis'!$A:$D,4,false)</f>
        <v>The passage does not address or answer the scenario described. It is a personal opinion about opera and does not provide any information about children's experience of music.</v>
      </c>
      <c r="K12" s="23" t="b">
        <f t="shared" si="1"/>
        <v>0</v>
      </c>
      <c r="L12" s="23" t="b">
        <f t="shared" si="2"/>
        <v>1</v>
      </c>
      <c r="M12" s="23" t="b">
        <f t="shared" si="3"/>
        <v>0</v>
      </c>
      <c r="N12" s="23" t="b">
        <f t="shared" si="4"/>
        <v>0</v>
      </c>
    </row>
    <row r="13" ht="54.75" customHeight="1">
      <c r="A13" s="19" t="s">
        <v>58</v>
      </c>
      <c r="B13" s="20" t="s">
        <v>59</v>
      </c>
      <c r="C13" s="21" t="b">
        <f>if(isna(vlookup(A13,benchmark!$A$2:$A$39,1,false)),FALSE,TRUE)</f>
        <v>1</v>
      </c>
      <c r="D13" s="22"/>
      <c r="E13" s="21" t="b">
        <v>0</v>
      </c>
      <c r="F13" s="20" t="s">
        <v>60</v>
      </c>
      <c r="H13" s="23" t="b">
        <f>vlookup($A13,'chatgpt-scenario-analysis'!$A:$D,3,false)</f>
        <v>0</v>
      </c>
      <c r="I13" s="24" t="str">
        <f>vlookup($A13,'chatgpt-scenario-analysis'!$A:$D,4,false)</f>
        <v>The passage does not address or answer the scenario described. It discusses the audience's response to music performances, but it does not provide any evidence or information about children's experiences of music as witnessed in primary sources.</v>
      </c>
      <c r="K13" s="23" t="b">
        <f t="shared" si="1"/>
        <v>0</v>
      </c>
      <c r="L13" s="23" t="b">
        <f t="shared" si="2"/>
        <v>1</v>
      </c>
      <c r="M13" s="23" t="b">
        <f t="shared" si="3"/>
        <v>0</v>
      </c>
      <c r="N13" s="23" t="b">
        <f t="shared" si="4"/>
        <v>0</v>
      </c>
    </row>
    <row r="14" ht="54.75" customHeight="1">
      <c r="A14" s="19" t="s">
        <v>61</v>
      </c>
      <c r="B14" s="20" t="s">
        <v>62</v>
      </c>
      <c r="C14" s="21" t="b">
        <f>if(isna(vlookup(A14,benchmark!$A$2:$A$39,1,false)),FALSE,TRUE)</f>
        <v>1</v>
      </c>
      <c r="D14" s="22"/>
      <c r="E14" s="21" t="b">
        <v>0</v>
      </c>
      <c r="F14" s="20" t="s">
        <v>63</v>
      </c>
      <c r="H14" s="23" t="b">
        <f>vlookup($A14,'chatgpt-scenario-analysis'!$A:$D,3,false)</f>
        <v>0</v>
      </c>
      <c r="I14" s="24" t="str">
        <f>vlookup($A14,'chatgpt-scenario-analysis'!$A:$D,4,false)</f>
        <v>The passage provided does not directly address or answer the scenario of characterizing children's experience of music. The passage describes a festival and the attendance of people with their wives, children, and music, but it does not focus on the children's experience or provide any evidence of their listening experiences.</v>
      </c>
      <c r="K14" s="23" t="b">
        <f t="shared" si="1"/>
        <v>0</v>
      </c>
      <c r="L14" s="23" t="b">
        <f t="shared" si="2"/>
        <v>1</v>
      </c>
      <c r="M14" s="23" t="b">
        <f t="shared" si="3"/>
        <v>0</v>
      </c>
      <c r="N14" s="23" t="b">
        <f t="shared" si="4"/>
        <v>0</v>
      </c>
    </row>
    <row r="15" ht="54.75" customHeight="1">
      <c r="A15" s="19" t="s">
        <v>64</v>
      </c>
      <c r="B15" s="20" t="s">
        <v>65</v>
      </c>
      <c r="C15" s="21" t="b">
        <f>if(isna(vlookup(A15,benchmark!$A$2:$A$39,1,false)),FALSE,TRUE)</f>
        <v>1</v>
      </c>
      <c r="D15" s="22"/>
      <c r="E15" s="21" t="b">
        <v>0</v>
      </c>
      <c r="F15" s="20" t="s">
        <v>66</v>
      </c>
      <c r="H15" s="23" t="b">
        <f>vlookup($A15,'chatgpt-scenario-analysis'!$A:$D,3,false)</f>
        <v>0</v>
      </c>
      <c r="I15" s="24" t="str">
        <f>vlookup($A15,'chatgpt-scenario-analysis'!$A:$D,4,false)</f>
        <v>The passage does not provide any information or evidence about children's experience of music. It describes a personal experience of the author with a noted organist and their performance on the organ.</v>
      </c>
      <c r="K15" s="23" t="b">
        <f t="shared" si="1"/>
        <v>0</v>
      </c>
      <c r="L15" s="23" t="b">
        <f t="shared" si="2"/>
        <v>1</v>
      </c>
      <c r="M15" s="23" t="b">
        <f t="shared" si="3"/>
        <v>0</v>
      </c>
      <c r="N15" s="23" t="b">
        <f t="shared" si="4"/>
        <v>0</v>
      </c>
    </row>
    <row r="16" ht="54.75" customHeight="1">
      <c r="A16" s="19" t="s">
        <v>67</v>
      </c>
      <c r="B16" s="20" t="s">
        <v>68</v>
      </c>
      <c r="C16" s="21" t="b">
        <f>if(isna(vlookup(A16,benchmark!$A$2:$A$39,1,false)),FALSE,TRUE)</f>
        <v>1</v>
      </c>
      <c r="D16" s="22"/>
      <c r="E16" s="21" t="b">
        <v>0</v>
      </c>
      <c r="F16" s="20" t="s">
        <v>69</v>
      </c>
      <c r="H16" s="23" t="b">
        <f>vlookup($A16,'chatgpt-scenario-analysis'!$A:$D,3,false)</f>
        <v>0</v>
      </c>
      <c r="I16" s="24" t="str">
        <f>vlookup($A16,'chatgpt-scenario-analysis'!$A:$D,4,false)</f>
        <v>The passage does not provide any evidence or information about children's experience of music.</v>
      </c>
      <c r="K16" s="23" t="b">
        <f t="shared" si="1"/>
        <v>0</v>
      </c>
      <c r="L16" s="23" t="b">
        <f t="shared" si="2"/>
        <v>1</v>
      </c>
      <c r="M16" s="23" t="b">
        <f t="shared" si="3"/>
        <v>0</v>
      </c>
      <c r="N16" s="23" t="b">
        <f t="shared" si="4"/>
        <v>0</v>
      </c>
    </row>
    <row r="17" ht="54.75" customHeight="1">
      <c r="A17" s="19" t="s">
        <v>70</v>
      </c>
      <c r="B17" s="20" t="s">
        <v>71</v>
      </c>
      <c r="C17" s="21" t="b">
        <f>if(isna(vlookup(A17,benchmark!$A$2:$A$39,1,false)),FALSE,TRUE)</f>
        <v>1</v>
      </c>
      <c r="D17" s="22"/>
      <c r="E17" s="21" t="b">
        <v>0</v>
      </c>
      <c r="F17" s="20" t="s">
        <v>72</v>
      </c>
      <c r="H17" s="23" t="b">
        <f>vlookup($A17,'chatgpt-scenario-analysis'!$A:$D,3,false)</f>
        <v>0</v>
      </c>
      <c r="I17" s="24" t="str">
        <f>vlookup($A17,'chatgpt-scenario-analysis'!$A:$D,4,false)</f>
        <v>The passage provided does not address or answer the scenario described. It does not mention anything related to children's experience of music, primary sources, or the collection and analysis of corpora.</v>
      </c>
      <c r="K17" s="23" t="b">
        <f t="shared" si="1"/>
        <v>0</v>
      </c>
      <c r="L17" s="23" t="b">
        <f t="shared" si="2"/>
        <v>1</v>
      </c>
      <c r="M17" s="23" t="b">
        <f t="shared" si="3"/>
        <v>0</v>
      </c>
      <c r="N17" s="23" t="b">
        <f t="shared" si="4"/>
        <v>0</v>
      </c>
    </row>
    <row r="18" ht="54.75" customHeight="1">
      <c r="A18" s="19" t="s">
        <v>73</v>
      </c>
      <c r="B18" s="20" t="s">
        <v>74</v>
      </c>
      <c r="C18" s="21" t="b">
        <f>if(isna(vlookup(A18,benchmark!$A$2:$A$39,1,false)),FALSE,TRUE)</f>
        <v>1</v>
      </c>
      <c r="D18" s="22"/>
      <c r="E18" s="21" t="b">
        <v>0</v>
      </c>
      <c r="F18" s="20" t="s">
        <v>75</v>
      </c>
      <c r="H18" s="23" t="b">
        <f>vlookup($A18,'chatgpt-scenario-analysis'!$A:$D,3,false)</f>
        <v>0</v>
      </c>
      <c r="I18" s="24" t="str">
        <f>vlookup($A18,'chatgpt-scenario-analysis'!$A:$D,4,false)</f>
        <v>The passage does not specifically address or answer the scenario described. It provides information about music in Naples and mentions the absence of a national music and lack of musical turn in the populace. However, it does not discuss children's experiences of music or provide evidence from personal journals or literary texts.</v>
      </c>
      <c r="K18" s="23" t="b">
        <f t="shared" si="1"/>
        <v>0</v>
      </c>
      <c r="L18" s="23" t="b">
        <f t="shared" si="2"/>
        <v>1</v>
      </c>
      <c r="M18" s="23" t="b">
        <f t="shared" si="3"/>
        <v>0</v>
      </c>
      <c r="N18" s="23" t="b">
        <f t="shared" si="4"/>
        <v>0</v>
      </c>
    </row>
    <row r="19" ht="54.75" customHeight="1">
      <c r="A19" s="19" t="s">
        <v>76</v>
      </c>
      <c r="B19" s="20" t="s">
        <v>77</v>
      </c>
      <c r="C19" s="21" t="b">
        <f>if(isna(vlookup(A19,benchmark!$A$2:$A$39,1,false)),FALSE,TRUE)</f>
        <v>1</v>
      </c>
      <c r="D19" s="22"/>
      <c r="E19" s="21" t="b">
        <v>0</v>
      </c>
      <c r="F19" s="20" t="s">
        <v>78</v>
      </c>
      <c r="H19" s="23" t="b">
        <f>vlookup($A19,'chatgpt-scenario-analysis'!$A:$D,3,false)</f>
        <v>0</v>
      </c>
      <c r="I19" s="24" t="str">
        <f>vlookup($A19,'chatgpt-scenario-analysis'!$A:$D,4,false)</f>
        <v>The passage does not provide evidence of children's experiences with music. It describes a personal experience of a musical performance in a church, but there is no mention of children or their perspective.</v>
      </c>
      <c r="K19" s="23" t="b">
        <f t="shared" si="1"/>
        <v>0</v>
      </c>
      <c r="L19" s="23" t="b">
        <f t="shared" si="2"/>
        <v>1</v>
      </c>
      <c r="M19" s="23" t="b">
        <f t="shared" si="3"/>
        <v>0</v>
      </c>
      <c r="N19" s="23" t="b">
        <f t="shared" si="4"/>
        <v>0</v>
      </c>
    </row>
    <row r="20" ht="54.75" customHeight="1">
      <c r="A20" s="19" t="s">
        <v>79</v>
      </c>
      <c r="B20" s="20" t="s">
        <v>80</v>
      </c>
      <c r="C20" s="21" t="b">
        <f>if(isna(vlookup(A20,benchmark!$A$2:$A$39,1,false)),FALSE,TRUE)</f>
        <v>1</v>
      </c>
      <c r="D20" s="22"/>
      <c r="E20" s="21" t="b">
        <v>0</v>
      </c>
      <c r="F20" s="20" t="s">
        <v>81</v>
      </c>
      <c r="H20" s="23" t="b">
        <f>vlookup($A20,'chatgpt-scenario-analysis'!$A:$D,3,false)</f>
        <v>0</v>
      </c>
      <c r="I20" s="24" t="str">
        <f>vlookup($A20,'chatgpt-scenario-analysis'!$A:$D,4,false)</f>
        <v>The passage does not address or answer the scenario described. It provides information about Paganini, a renowned musician, but does not focus on children's experience of music or provide evidence of listening experiences in primary sources.</v>
      </c>
      <c r="K20" s="23" t="b">
        <f t="shared" si="1"/>
        <v>0</v>
      </c>
      <c r="L20" s="23" t="b">
        <f t="shared" si="2"/>
        <v>1</v>
      </c>
      <c r="M20" s="23" t="b">
        <f t="shared" si="3"/>
        <v>0</v>
      </c>
      <c r="N20" s="23" t="b">
        <f t="shared" si="4"/>
        <v>0</v>
      </c>
    </row>
    <row r="21" ht="54.75" customHeight="1">
      <c r="A21" s="19" t="s">
        <v>82</v>
      </c>
      <c r="B21" s="20" t="s">
        <v>83</v>
      </c>
      <c r="C21" s="21" t="b">
        <f>if(isna(vlookup(A21,benchmark!$A$2:$A$39,1,false)),FALSE,TRUE)</f>
        <v>0</v>
      </c>
      <c r="D21" s="22"/>
      <c r="E21" s="21" t="b">
        <v>1</v>
      </c>
      <c r="F21" s="20" t="s">
        <v>84</v>
      </c>
      <c r="H21" s="23" t="b">
        <f>vlookup($A21,'chatgpt-scenario-analysis'!$A:$D,3,false)</f>
        <v>1</v>
      </c>
      <c r="I21" s="24" t="str">
        <f>vlookup($A21,'chatgpt-scenario-analysis'!$A:$D,4,false)</f>
        <v>The passage indicates that the author is reflecting on a personal childhood experience with music, specifically a chime-clock playing a tune that they found interesting. This aligns with Ortenz's goal of finding primary sources that depict children's experiences with music.</v>
      </c>
      <c r="K21" s="23" t="b">
        <f t="shared" si="1"/>
        <v>0</v>
      </c>
      <c r="L21" s="23" t="b">
        <f t="shared" si="2"/>
        <v>0</v>
      </c>
      <c r="M21" s="23" t="b">
        <f t="shared" si="3"/>
        <v>1</v>
      </c>
      <c r="N21" s="23" t="b">
        <f t="shared" si="4"/>
        <v>1</v>
      </c>
    </row>
    <row r="22" ht="54.75" customHeight="1">
      <c r="A22" s="19" t="s">
        <v>85</v>
      </c>
      <c r="B22" s="20" t="s">
        <v>86</v>
      </c>
      <c r="C22" s="21" t="b">
        <f>if(isna(vlookup(A22,benchmark!$A$2:$A$39,1,false)),FALSE,TRUE)</f>
        <v>0</v>
      </c>
      <c r="D22" s="22"/>
      <c r="E22" s="21" t="b">
        <v>1</v>
      </c>
      <c r="F22" s="20" t="s">
        <v>87</v>
      </c>
      <c r="H22" s="23" t="b">
        <f>vlookup($A22,'chatgpt-scenario-analysis'!$A:$D,3,false)</f>
        <v>1</v>
      </c>
      <c r="I22" s="24" t="str">
        <f>vlookup($A22,'chatgpt-scenario-analysis'!$A:$D,4,false)</f>
        <v>The passage describes a personal childhood experience of listening to music. It provides evidence of a child's interaction with music and their emotional response to it.</v>
      </c>
      <c r="K22" s="23" t="b">
        <f t="shared" si="1"/>
        <v>0</v>
      </c>
      <c r="L22" s="23" t="b">
        <f t="shared" si="2"/>
        <v>0</v>
      </c>
      <c r="M22" s="23" t="b">
        <f t="shared" si="3"/>
        <v>1</v>
      </c>
      <c r="N22" s="23" t="b">
        <f t="shared" si="4"/>
        <v>1</v>
      </c>
    </row>
    <row r="23" ht="54.75" customHeight="1">
      <c r="A23" s="19" t="s">
        <v>88</v>
      </c>
      <c r="B23" s="20" t="s">
        <v>89</v>
      </c>
      <c r="C23" s="21" t="b">
        <f>if(isna(vlookup(A23,benchmark!$A$2:$A$39,1,false)),FALSE,TRUE)</f>
        <v>0</v>
      </c>
      <c r="D23" s="22"/>
      <c r="E23" s="21" t="b">
        <v>1</v>
      </c>
      <c r="F23" s="20" t="s">
        <v>90</v>
      </c>
      <c r="H23" s="23" t="b">
        <f>vlookup($A23,'chatgpt-scenario-analysis'!$A:$D,3,false)</f>
        <v>1</v>
      </c>
      <c r="I23" s="24" t="str">
        <f>vlookup($A23,'chatgpt-scenario-analysis'!$A:$D,4,false)</f>
        <v>The passage mentioned that the itinerant performers learn to play the flageolet or bagpipe from their infancy. This indicates that children in Basilicata start learning and experiencing music at a young age.</v>
      </c>
      <c r="K23" s="23" t="b">
        <f t="shared" si="1"/>
        <v>0</v>
      </c>
      <c r="L23" s="23" t="b">
        <f t="shared" si="2"/>
        <v>0</v>
      </c>
      <c r="M23" s="23" t="b">
        <f t="shared" si="3"/>
        <v>1</v>
      </c>
      <c r="N23" s="23" t="b">
        <f t="shared" si="4"/>
        <v>1</v>
      </c>
    </row>
    <row r="24" ht="54.75" customHeight="1">
      <c r="A24" s="19" t="s">
        <v>91</v>
      </c>
      <c r="B24" s="20" t="s">
        <v>92</v>
      </c>
      <c r="C24" s="21" t="b">
        <f>if(isna(vlookup(A24,benchmark!$A$2:$A$39,1,false)),FALSE,TRUE)</f>
        <v>0</v>
      </c>
      <c r="D24" s="22"/>
      <c r="E24" s="21" t="b">
        <v>1</v>
      </c>
      <c r="F24" s="20" t="s">
        <v>93</v>
      </c>
      <c r="H24" s="23" t="b">
        <f>vlookup($A24,'chatgpt-scenario-analysis'!$A:$D,3,false)</f>
        <v>1</v>
      </c>
      <c r="I24" s="24" t="str">
        <f>vlookup($A24,'chatgpt-scenario-analysis'!$A:$D,4,false)</f>
        <v>The passage provides evidence of a child's musical experience, specifically little Liszt's concert where Beethoven attended and showed support and admiration towards the young virtuoso. This showcases the importance and impact of music on children's lives.</v>
      </c>
      <c r="K24" s="23" t="b">
        <f t="shared" si="1"/>
        <v>0</v>
      </c>
      <c r="L24" s="23" t="b">
        <f t="shared" si="2"/>
        <v>0</v>
      </c>
      <c r="M24" s="23" t="b">
        <f t="shared" si="3"/>
        <v>1</v>
      </c>
      <c r="N24" s="23" t="b">
        <f t="shared" si="4"/>
        <v>1</v>
      </c>
    </row>
    <row r="25" ht="54.75" customHeight="1">
      <c r="A25" s="19" t="s">
        <v>94</v>
      </c>
      <c r="B25" s="20" t="s">
        <v>95</v>
      </c>
      <c r="C25" s="21" t="b">
        <f>if(isna(vlookup(A25,benchmark!$A$2:$A$39,1,false)),FALSE,TRUE)</f>
        <v>1</v>
      </c>
      <c r="D25" s="22"/>
      <c r="E25" s="21" t="b">
        <v>1</v>
      </c>
      <c r="F25" s="20" t="s">
        <v>96</v>
      </c>
      <c r="H25" s="23" t="b">
        <f>vlookup($A25,'chatgpt-scenario-analysis'!$A:$D,3,false)</f>
        <v>1</v>
      </c>
      <c r="I25" s="24" t="str">
        <f>vlookup($A25,'chatgpt-scenario-analysis'!$A:$D,4,false)</f>
        <v>This passage describes a personal journal entry that provides evidence of a child's experience with music. It highlights the child's emotional response and the connection to the band's performance, supporting the characterization of children's experience of music.</v>
      </c>
      <c r="K25" s="23" t="b">
        <f t="shared" si="1"/>
        <v>1</v>
      </c>
      <c r="L25" s="23" t="b">
        <f t="shared" si="2"/>
        <v>0</v>
      </c>
      <c r="M25" s="23" t="b">
        <f t="shared" si="3"/>
        <v>0</v>
      </c>
      <c r="N25" s="23" t="b">
        <f t="shared" si="4"/>
        <v>1</v>
      </c>
    </row>
    <row r="26" ht="54.75" customHeight="1">
      <c r="A26" s="19" t="s">
        <v>97</v>
      </c>
      <c r="B26" s="20" t="s">
        <v>98</v>
      </c>
      <c r="C26" s="21" t="b">
        <f>if(isna(vlookup(A26,benchmark!$A$2:$A$39,1,false)),FALSE,TRUE)</f>
        <v>1</v>
      </c>
      <c r="D26" s="22"/>
      <c r="E26" s="21" t="b">
        <v>1</v>
      </c>
      <c r="F26" s="20" t="s">
        <v>99</v>
      </c>
      <c r="H26" s="23" t="b">
        <f>vlookup($A26,'chatgpt-scenario-analysis'!$A:$D,3,false)</f>
        <v>0</v>
      </c>
      <c r="I26" s="24" t="str">
        <f>vlookup($A26,'chatgpt-scenario-analysis'!$A:$D,4,false)</f>
        <v>This passage does not provide any evidence or information about children's experience of music. It only mentions the narrator's own experience of attending events where music was played, specifically at the Pavilion with the Prince of Wales.</v>
      </c>
      <c r="K26" s="23" t="b">
        <f t="shared" si="1"/>
        <v>1</v>
      </c>
      <c r="L26" s="23" t="b">
        <f t="shared" si="2"/>
        <v>0</v>
      </c>
      <c r="M26" s="23" t="b">
        <f t="shared" si="3"/>
        <v>0</v>
      </c>
      <c r="N26" s="23" t="b">
        <f t="shared" si="4"/>
        <v>1</v>
      </c>
    </row>
    <row r="27" ht="54.75" customHeight="1">
      <c r="A27" s="19" t="s">
        <v>100</v>
      </c>
      <c r="B27" s="20" t="s">
        <v>101</v>
      </c>
      <c r="C27" s="21" t="b">
        <f>if(isna(vlookup(A27,benchmark!$A$2:$A$39,1,false)),FALSE,TRUE)</f>
        <v>1</v>
      </c>
      <c r="D27" s="22"/>
      <c r="E27" s="21" t="b">
        <v>1</v>
      </c>
      <c r="F27" s="20" t="s">
        <v>102</v>
      </c>
      <c r="H27" s="23" t="b">
        <f>vlookup($A27,'chatgpt-scenario-analysis'!$A:$D,3,false)</f>
        <v>1</v>
      </c>
      <c r="I27" s="24" t="str">
        <f>vlookup($A27,'chatgpt-scenario-analysis'!$A:$D,4,false)</f>
        <v>The passage provides evidence of a personal account witnessing a young child's remarkable musical ability and the impact it had on the narrator. This demonstrates the existence of children's experiences with music and suggests that they can exhibit prodigious talent from a young age.</v>
      </c>
      <c r="K27" s="23" t="b">
        <f t="shared" si="1"/>
        <v>1</v>
      </c>
      <c r="L27" s="23" t="b">
        <f t="shared" si="2"/>
        <v>0</v>
      </c>
      <c r="M27" s="23" t="b">
        <f t="shared" si="3"/>
        <v>0</v>
      </c>
      <c r="N27" s="23" t="b">
        <f t="shared" si="4"/>
        <v>1</v>
      </c>
    </row>
    <row r="28" ht="54.75" customHeight="1">
      <c r="A28" s="19" t="s">
        <v>103</v>
      </c>
      <c r="B28" s="20" t="s">
        <v>104</v>
      </c>
      <c r="C28" s="21" t="b">
        <f>if(isna(vlookup(A28,benchmark!$A$2:$A$39,1,false)),FALSE,TRUE)</f>
        <v>1</v>
      </c>
      <c r="D28" s="22"/>
      <c r="E28" s="21" t="b">
        <v>1</v>
      </c>
      <c r="F28" s="20" t="s">
        <v>105</v>
      </c>
      <c r="H28" s="23" t="b">
        <f>vlookup($A28,'chatgpt-scenario-analysis'!$A:$D,3,false)</f>
        <v>1</v>
      </c>
      <c r="I28" s="24" t="str">
        <f>vlookup($A28,'chatgpt-scenario-analysis'!$A:$D,4,false)</f>
        <v>The passage provides evidence of a child's experience with music, as witnessed in a personal journal. The author describes attending a concert as a treat and being more focused on their appearance than on the music itself, reflecting a typical childhood experience of being easily distracted or preoccupied.</v>
      </c>
      <c r="K28" s="23" t="b">
        <f t="shared" si="1"/>
        <v>1</v>
      </c>
      <c r="L28" s="23" t="b">
        <f t="shared" si="2"/>
        <v>0</v>
      </c>
      <c r="M28" s="23" t="b">
        <f t="shared" si="3"/>
        <v>0</v>
      </c>
      <c r="N28" s="23" t="b">
        <f t="shared" si="4"/>
        <v>1</v>
      </c>
    </row>
    <row r="29" ht="54.75" customHeight="1">
      <c r="A29" s="19" t="s">
        <v>106</v>
      </c>
      <c r="B29" s="20" t="s">
        <v>107</v>
      </c>
      <c r="C29" s="21" t="b">
        <f>if(isna(vlookup(A29,benchmark!$A$2:$A$39,1,false)),FALSE,TRUE)</f>
        <v>0</v>
      </c>
      <c r="D29" s="22"/>
      <c r="E29" s="21" t="b">
        <v>1</v>
      </c>
      <c r="F29" s="20" t="s">
        <v>108</v>
      </c>
      <c r="H29" s="23" t="b">
        <f>vlookup($A29,'chatgpt-scenario-analysis'!$A:$D,3,false)</f>
        <v>1</v>
      </c>
      <c r="I29" s="24" t="str">
        <f>vlookup($A29,'chatgpt-scenario-analysis'!$A:$D,4,false)</f>
        <v>The passage provides evidence of a child's experience with music, specifically in the context of a concert where the child's violin string broke. It portrays how the child's emotions are elicited, and the response of a famous artist who shows kindness and encouragement to the child. The passage captures a moment in the child's musical journey, highlighting the emotional impact and support received in a musical context.</v>
      </c>
      <c r="K29" s="23" t="b">
        <f t="shared" si="1"/>
        <v>0</v>
      </c>
      <c r="L29" s="23" t="b">
        <f t="shared" si="2"/>
        <v>0</v>
      </c>
      <c r="M29" s="23" t="b">
        <f t="shared" si="3"/>
        <v>1</v>
      </c>
      <c r="N29" s="23" t="b">
        <f t="shared" si="4"/>
        <v>1</v>
      </c>
    </row>
    <row r="30" ht="54.75" customHeight="1">
      <c r="A30" s="19" t="s">
        <v>109</v>
      </c>
      <c r="B30" s="20" t="s">
        <v>110</v>
      </c>
      <c r="C30" s="21" t="b">
        <f>if(isna(vlookup(A30,benchmark!$A$2:$A$39,1,false)),FALSE,TRUE)</f>
        <v>0</v>
      </c>
      <c r="D30" s="22"/>
      <c r="E30" s="21" t="b">
        <v>1</v>
      </c>
      <c r="F30" s="20" t="s">
        <v>111</v>
      </c>
      <c r="H30" s="23" t="b">
        <f>vlookup($A30,'chatgpt-scenario-analysis'!$A:$D,3,false)</f>
        <v>0</v>
      </c>
      <c r="I30" s="24" t="str">
        <f>vlookup($A30,'chatgpt-scenario-analysis'!$A:$D,4,false)</f>
        <v>The passage describes a religious service where children are singing music that is unfit for them and not adapted to their capacities. This suggests that the children's experience of music in this scenario may not be ideal or representative of a positive childhood experience of music.</v>
      </c>
      <c r="K30" s="23" t="b">
        <f t="shared" si="1"/>
        <v>0</v>
      </c>
      <c r="L30" s="23" t="b">
        <f t="shared" si="2"/>
        <v>0</v>
      </c>
      <c r="M30" s="23" t="b">
        <f t="shared" si="3"/>
        <v>1</v>
      </c>
      <c r="N30" s="23" t="b">
        <f t="shared" si="4"/>
        <v>1</v>
      </c>
    </row>
    <row r="31" ht="54.75" customHeight="1">
      <c r="A31" s="19" t="s">
        <v>112</v>
      </c>
      <c r="B31" s="20" t="s">
        <v>113</v>
      </c>
      <c r="C31" s="21" t="b">
        <f>if(isna(vlookup(A31,benchmark!$A$2:$A$39,1,false)),FALSE,TRUE)</f>
        <v>0</v>
      </c>
      <c r="D31" s="22"/>
      <c r="E31" s="21" t="b">
        <v>1</v>
      </c>
      <c r="F31" s="20" t="s">
        <v>114</v>
      </c>
      <c r="H31" s="23" t="b">
        <f>vlookup($A31,'chatgpt-scenario-analysis'!$A:$D,3,false)</f>
        <v>1</v>
      </c>
      <c r="I31" s="24" t="str">
        <f>vlookup($A31,'chatgpt-scenario-analysis'!$A:$D,4,false)</f>
        <v>The passage describes a specific event where children are depicted experiencing music. It mentions their happy, bright faces and the gleeful play of the children, which stirs up deep emotions in the spectators and moves them to tears. This provides evidence of children's emotional and joyful engagement with music.</v>
      </c>
      <c r="K31" s="23" t="b">
        <f t="shared" si="1"/>
        <v>0</v>
      </c>
      <c r="L31" s="23" t="b">
        <f t="shared" si="2"/>
        <v>0</v>
      </c>
      <c r="M31" s="23" t="b">
        <f t="shared" si="3"/>
        <v>1</v>
      </c>
      <c r="N31" s="23" t="b">
        <f t="shared" si="4"/>
        <v>1</v>
      </c>
    </row>
    <row r="32" ht="54.75" customHeight="1">
      <c r="A32" s="19" t="s">
        <v>115</v>
      </c>
      <c r="B32" s="20" t="s">
        <v>116</v>
      </c>
      <c r="C32" s="21" t="b">
        <f>if(isna(vlookup(A32,benchmark!$A$2:$A$39,1,false)),FALSE,TRUE)</f>
        <v>0</v>
      </c>
      <c r="D32" s="22"/>
      <c r="E32" s="21" t="b">
        <v>1</v>
      </c>
      <c r="F32" s="20" t="s">
        <v>114</v>
      </c>
      <c r="H32" s="23" t="b">
        <f>vlookup($A32,'chatgpt-scenario-analysis'!$A:$D,3,false)</f>
        <v>0</v>
      </c>
      <c r="I32" s="24" t="str">
        <f>vlookup($A32,'chatgpt-scenario-analysis'!$A:$D,4,false)</f>
        <v>The passage does not provide information or evidence about children's experience of music or their listening experiences. It mainly focuses on the author's personal experiences with opera and the development of opera performances in Boston. Therefore, it does not help address the scenario.</v>
      </c>
      <c r="K32" s="23" t="b">
        <f t="shared" si="1"/>
        <v>0</v>
      </c>
      <c r="L32" s="23" t="b">
        <f t="shared" si="2"/>
        <v>0</v>
      </c>
      <c r="M32" s="23" t="b">
        <f t="shared" si="3"/>
        <v>1</v>
      </c>
      <c r="N32" s="23" t="b">
        <f t="shared" si="4"/>
        <v>1</v>
      </c>
    </row>
    <row r="33" ht="54.75" customHeight="1">
      <c r="A33" s="19" t="s">
        <v>117</v>
      </c>
      <c r="B33" s="20" t="s">
        <v>118</v>
      </c>
      <c r="C33" s="21" t="b">
        <f>if(isna(vlookup(A33,benchmark!$A$2:$A$39,1,false)),FALSE,TRUE)</f>
        <v>0</v>
      </c>
      <c r="D33" s="22"/>
      <c r="E33" s="21" t="b">
        <v>1</v>
      </c>
      <c r="F33" s="20" t="s">
        <v>119</v>
      </c>
      <c r="H33" s="23" t="b">
        <f>vlookup($A33,'chatgpt-scenario-analysis'!$A:$D,3,false)</f>
        <v>1</v>
      </c>
      <c r="I33" s="24" t="str">
        <f>vlookup($A33,'chatgpt-scenario-analysis'!$A:$D,4,false)</f>
        <v>The passage describes Madame Urso as a little girl of eleven who had a successful debut as a violin player. This provides evidence of a child's experience with music.</v>
      </c>
      <c r="K33" s="23" t="b">
        <f t="shared" si="1"/>
        <v>0</v>
      </c>
      <c r="L33" s="23" t="b">
        <f t="shared" si="2"/>
        <v>0</v>
      </c>
      <c r="M33" s="23" t="b">
        <f t="shared" si="3"/>
        <v>1</v>
      </c>
      <c r="N33" s="23" t="b">
        <f t="shared" si="4"/>
        <v>1</v>
      </c>
    </row>
    <row r="34" ht="54.75" customHeight="1">
      <c r="A34" s="19" t="s">
        <v>120</v>
      </c>
      <c r="B34" s="20" t="s">
        <v>121</v>
      </c>
      <c r="C34" s="21" t="b">
        <f>if(isna(vlookup(A34,benchmark!$A$2:$A$39,1,false)),FALSE,TRUE)</f>
        <v>0</v>
      </c>
      <c r="D34" s="22"/>
      <c r="E34" s="21" t="b">
        <v>1</v>
      </c>
      <c r="F34" s="20" t="s">
        <v>122</v>
      </c>
      <c r="H34" s="23" t="b">
        <f>vlookup($A34,'chatgpt-scenario-analysis'!$A:$D,3,false)</f>
        <v>1</v>
      </c>
      <c r="I34" s="24" t="str">
        <f>vlookup($A34,'chatgpt-scenario-analysis'!$A:$D,4,false)</f>
        <v>The passage describes a specific incident where children are seen experiencing music through singing and playing instruments. This indicates that children's experience of music is being witnessed and documented.</v>
      </c>
      <c r="K34" s="23" t="b">
        <f t="shared" si="1"/>
        <v>0</v>
      </c>
      <c r="L34" s="23" t="b">
        <f t="shared" si="2"/>
        <v>0</v>
      </c>
      <c r="M34" s="23" t="b">
        <f t="shared" si="3"/>
        <v>1</v>
      </c>
      <c r="N34" s="23" t="b">
        <f t="shared" si="4"/>
        <v>1</v>
      </c>
    </row>
    <row r="35" ht="54.75" customHeight="1">
      <c r="A35" s="19" t="s">
        <v>123</v>
      </c>
      <c r="B35" s="20" t="s">
        <v>124</v>
      </c>
      <c r="C35" s="21" t="b">
        <f>if(isna(vlookup(A35,benchmark!$A$2:$A$39,1,false)),FALSE,TRUE)</f>
        <v>0</v>
      </c>
      <c r="D35" s="22"/>
      <c r="E35" s="21" t="b">
        <v>1</v>
      </c>
      <c r="F35" s="20" t="s">
        <v>125</v>
      </c>
      <c r="H35" s="23" t="b">
        <f>vlookup($A35,'chatgpt-scenario-analysis'!$A:$D,3,false)</f>
        <v>1</v>
      </c>
      <c r="I35" s="24" t="str">
        <f>vlookup($A35,'chatgpt-scenario-analysis'!$A:$D,4,false)</f>
        <v>The passage mentions the presence of a choir consisting of boys for the ordinary service. This indicates the involvement of children in music and suggests that Ortenz may find primary sources depicting children's experience with music.</v>
      </c>
      <c r="K35" s="23" t="b">
        <f t="shared" si="1"/>
        <v>0</v>
      </c>
      <c r="L35" s="23" t="b">
        <f t="shared" si="2"/>
        <v>0</v>
      </c>
      <c r="M35" s="23" t="b">
        <f t="shared" si="3"/>
        <v>1</v>
      </c>
      <c r="N35" s="23" t="b">
        <f t="shared" si="4"/>
        <v>1</v>
      </c>
    </row>
    <row r="36" ht="54.75" customHeight="1">
      <c r="A36" s="19" t="s">
        <v>126</v>
      </c>
      <c r="B36" s="20" t="s">
        <v>127</v>
      </c>
      <c r="C36" s="21" t="b">
        <f>if(isna(vlookup(A36,benchmark!$A$2:$A$39,1,false)),FALSE,TRUE)</f>
        <v>0</v>
      </c>
      <c r="D36" s="22"/>
      <c r="E36" s="21" t="b">
        <v>1</v>
      </c>
      <c r="F36" s="20" t="s">
        <v>128</v>
      </c>
      <c r="H36" s="23" t="b">
        <f>vlookup($A36,'chatgpt-scenario-analysis'!$A:$D,3,false)</f>
        <v>0</v>
      </c>
      <c r="I36" s="24" t="str">
        <f>vlookup($A36,'chatgpt-scenario-analysis'!$A:$D,4,false)</f>
        <v>The passage does not address or answer the scenario's question about children's experience of music in bibliographic and artistic sources. It only describes a personal experience of a young girl playing the piano and receiving praise from a young man.</v>
      </c>
      <c r="K36" s="23" t="b">
        <f t="shared" si="1"/>
        <v>0</v>
      </c>
      <c r="L36" s="23" t="b">
        <f t="shared" si="2"/>
        <v>0</v>
      </c>
      <c r="M36" s="23" t="b">
        <f t="shared" si="3"/>
        <v>1</v>
      </c>
      <c r="N36" s="23" t="b">
        <f t="shared" si="4"/>
        <v>1</v>
      </c>
    </row>
    <row r="37" ht="54.75" customHeight="1">
      <c r="A37" s="19" t="s">
        <v>129</v>
      </c>
      <c r="B37" s="20" t="s">
        <v>130</v>
      </c>
      <c r="C37" s="21" t="b">
        <f>if(isna(vlookup(A37,benchmark!$A$2:$A$39,1,false)),FALSE,TRUE)</f>
        <v>0</v>
      </c>
      <c r="D37" s="22"/>
      <c r="E37" s="21" t="b">
        <v>1</v>
      </c>
      <c r="F37" s="20" t="s">
        <v>131</v>
      </c>
      <c r="H37" s="23" t="b">
        <f>vlookup($A37,'chatgpt-scenario-analysis'!$A:$D,3,false)</f>
        <v>1</v>
      </c>
      <c r="I37" s="24" t="str">
        <f>vlookup($A37,'chatgpt-scenario-analysis'!$A:$D,4,false)</f>
        <v>The passage describes the musical talents and achievements of a young boy, which suggests that it addresses the scenario of characterizing children's experience of music.</v>
      </c>
      <c r="K37" s="23" t="b">
        <f t="shared" si="1"/>
        <v>0</v>
      </c>
      <c r="L37" s="23" t="b">
        <f t="shared" si="2"/>
        <v>0</v>
      </c>
      <c r="M37" s="23" t="b">
        <f t="shared" si="3"/>
        <v>1</v>
      </c>
      <c r="N37" s="23" t="b">
        <f t="shared" si="4"/>
        <v>1</v>
      </c>
    </row>
    <row r="38" ht="54.75" customHeight="1">
      <c r="A38" s="19" t="s">
        <v>132</v>
      </c>
      <c r="B38" s="20" t="s">
        <v>133</v>
      </c>
      <c r="C38" s="21" t="b">
        <f>if(isna(vlookup(A38,benchmark!$A$2:$A$39,1,false)),FALSE,TRUE)</f>
        <v>0</v>
      </c>
      <c r="D38" s="22"/>
      <c r="E38" s="21" t="b">
        <v>1</v>
      </c>
      <c r="F38" s="20" t="s">
        <v>134</v>
      </c>
      <c r="H38" s="23" t="b">
        <f>vlookup($A38,'chatgpt-scenario-analysis'!$A:$D,3,false)</f>
        <v>1</v>
      </c>
      <c r="I38" s="24" t="str">
        <f>vlookup($A38,'chatgpt-scenario-analysis'!$A:$D,4,false)</f>
        <v>The passage provides evidence of a child's experience of music. The narrator, as a child, was alone in the sitting-room listening to music being played by a trio. The music had a strong emotional impact on the child, making them feel sad and longing for something. This demonstrates a personal and emotional connection to music, which is a characteristic of children's experience with music.</v>
      </c>
      <c r="K38" s="23" t="b">
        <f t="shared" si="1"/>
        <v>0</v>
      </c>
      <c r="L38" s="23" t="b">
        <f t="shared" si="2"/>
        <v>0</v>
      </c>
      <c r="M38" s="23" t="b">
        <f t="shared" si="3"/>
        <v>1</v>
      </c>
      <c r="N38" s="23" t="b">
        <f t="shared" si="4"/>
        <v>1</v>
      </c>
    </row>
    <row r="39" ht="54.75" customHeight="1">
      <c r="A39" s="19" t="s">
        <v>135</v>
      </c>
      <c r="B39" s="20" t="s">
        <v>136</v>
      </c>
      <c r="C39" s="21" t="b">
        <f>if(isna(vlookup(A39,benchmark!$A$2:$A$39,1,false)),FALSE,TRUE)</f>
        <v>1</v>
      </c>
      <c r="D39" s="22"/>
      <c r="E39" s="21" t="b">
        <v>1</v>
      </c>
      <c r="F39" s="20" t="s">
        <v>137</v>
      </c>
      <c r="H39" s="23" t="b">
        <f>vlookup($A39,'chatgpt-scenario-analysis'!$A:$D,3,false)</f>
        <v>0</v>
      </c>
      <c r="I39" s="24" t="str">
        <f>vlookup($A39,'chatgpt-scenario-analysis'!$A:$D,4,false)</f>
        <v>The passage does not address or answer the scenario. It describes a personal experience of hearing Jenny Lind sing in St. Andrew's Hall, but it does not provide evidence of children's experience of music or answer the research question about characterizing children's experience in bibliographic and artistic sources.</v>
      </c>
      <c r="K39" s="23" t="b">
        <f t="shared" si="1"/>
        <v>1</v>
      </c>
      <c r="L39" s="23" t="b">
        <f t="shared" si="2"/>
        <v>0</v>
      </c>
      <c r="M39" s="23" t="b">
        <f t="shared" si="3"/>
        <v>0</v>
      </c>
      <c r="N39" s="23" t="b">
        <f t="shared" si="4"/>
        <v>1</v>
      </c>
    </row>
    <row r="40" ht="54.75" customHeight="1">
      <c r="A40" s="19" t="s">
        <v>138</v>
      </c>
      <c r="B40" s="20" t="s">
        <v>139</v>
      </c>
      <c r="C40" s="21" t="b">
        <f>if(isna(vlookup(A40,benchmark!$A$2:$A$39,1,false)),FALSE,TRUE)</f>
        <v>0</v>
      </c>
      <c r="D40" s="22"/>
      <c r="E40" s="21" t="b">
        <v>1</v>
      </c>
      <c r="F40" s="20" t="s">
        <v>140</v>
      </c>
      <c r="H40" s="23" t="b">
        <f>vlookup($A40,'chatgpt-scenario-analysis'!$A:$D,3,false)</f>
        <v>1</v>
      </c>
      <c r="I40" s="24" t="str">
        <f>vlookup($A40,'chatgpt-scenario-analysis'!$A:$D,4,false)</f>
        <v>The passage provides evidence of children's experience with music, as witnessed in primary sources such as personal journals. It mentions the children comprehending the words and music, showing enthusiasm and pleasure. This supports the characterization of children's experience of music in their childhood.</v>
      </c>
      <c r="K40" s="23" t="b">
        <f t="shared" si="1"/>
        <v>0</v>
      </c>
      <c r="L40" s="23" t="b">
        <f t="shared" si="2"/>
        <v>0</v>
      </c>
      <c r="M40" s="23" t="b">
        <f t="shared" si="3"/>
        <v>1</v>
      </c>
      <c r="N40" s="23" t="b">
        <f t="shared" si="4"/>
        <v>1</v>
      </c>
    </row>
    <row r="41" ht="54.75" customHeight="1">
      <c r="A41" s="19" t="s">
        <v>141</v>
      </c>
      <c r="B41" s="20" t="s">
        <v>142</v>
      </c>
      <c r="C41" s="21" t="b">
        <f>if(isna(vlookup(A41,benchmark!$A$2:$A$39,1,false)),FALSE,TRUE)</f>
        <v>0</v>
      </c>
      <c r="D41" s="22"/>
      <c r="E41" s="21" t="b">
        <v>1</v>
      </c>
      <c r="F41" s="20" t="s">
        <v>143</v>
      </c>
      <c r="H41" s="23" t="b">
        <f>vlookup($A41,'chatgpt-scenario-analysis'!$A:$D,3,false)</f>
        <v>1</v>
      </c>
      <c r="I41" s="24" t="str">
        <f>vlookup($A41,'chatgpt-scenario-analysis'!$A:$D,4,false)</f>
        <v>The passage describes a remarkable child pianist named Teresa, who was only nine years old but displayed exceptional ability in playing technically challenging pieces. This example provides evidence of a child's experience with music and supports the idea that children can have significant musical talent and be active participants in the music scene.</v>
      </c>
      <c r="K41" s="23" t="b">
        <f t="shared" si="1"/>
        <v>0</v>
      </c>
      <c r="L41" s="23" t="b">
        <f t="shared" si="2"/>
        <v>0</v>
      </c>
      <c r="M41" s="23" t="b">
        <f t="shared" si="3"/>
        <v>1</v>
      </c>
      <c r="N41" s="23" t="b">
        <f t="shared" si="4"/>
        <v>1</v>
      </c>
    </row>
    <row r="42" ht="54.75" customHeight="1">
      <c r="A42" s="19" t="s">
        <v>144</v>
      </c>
      <c r="B42" s="20" t="s">
        <v>145</v>
      </c>
      <c r="C42" s="21" t="b">
        <f>if(isna(vlookup(A42,benchmark!$A$2:$A$39,1,false)),FALSE,TRUE)</f>
        <v>1</v>
      </c>
      <c r="D42" s="22"/>
      <c r="E42" s="21" t="b">
        <v>1</v>
      </c>
      <c r="F42" s="20" t="s">
        <v>146</v>
      </c>
      <c r="H42" s="23" t="b">
        <f>vlookup($A42,'chatgpt-scenario-analysis'!$A:$D,3,false)</f>
        <v>1</v>
      </c>
      <c r="I42" s="24" t="str">
        <f>vlookup($A42,'chatgpt-scenario-analysis'!$A:$D,4,false)</f>
        <v>The passage provides evidence of a child's experience with music, specifically the extraordinary musical abilities and intuitive knowledge demonstrated by the six-year-old boy. This firsthand account from a personal journal confirms the existence of children's involvement and emotional responses to music.</v>
      </c>
      <c r="K42" s="23" t="b">
        <f t="shared" si="1"/>
        <v>1</v>
      </c>
      <c r="L42" s="23" t="b">
        <f t="shared" si="2"/>
        <v>0</v>
      </c>
      <c r="M42" s="23" t="b">
        <f t="shared" si="3"/>
        <v>0</v>
      </c>
      <c r="N42" s="23" t="b">
        <f t="shared" si="4"/>
        <v>1</v>
      </c>
    </row>
    <row r="43" ht="54.75" customHeight="1">
      <c r="A43" s="19" t="s">
        <v>147</v>
      </c>
      <c r="B43" s="20" t="s">
        <v>148</v>
      </c>
      <c r="C43" s="21" t="b">
        <f>if(isna(vlookup(A43,benchmark!$A$2:$A$39,1,false)),FALSE,TRUE)</f>
        <v>0</v>
      </c>
      <c r="D43" s="22"/>
      <c r="E43" s="21" t="b">
        <v>1</v>
      </c>
      <c r="F43" s="20" t="s">
        <v>149</v>
      </c>
      <c r="H43" s="23" t="b">
        <f>vlookup($A43,'chatgpt-scenario-analysis'!$A:$D,3,false)</f>
        <v>0</v>
      </c>
      <c r="I43" s="24" t="str">
        <f>vlookup($A43,'chatgpt-scenario-analysis'!$A:$D,4,false)</f>
        <v>The passage does not provide any evidence or information about children's experience with music. It focuses more on the sermon, singing, and organ playing at the church.</v>
      </c>
      <c r="K43" s="23" t="b">
        <f t="shared" si="1"/>
        <v>0</v>
      </c>
      <c r="L43" s="23" t="b">
        <f t="shared" si="2"/>
        <v>0</v>
      </c>
      <c r="M43" s="23" t="b">
        <f t="shared" si="3"/>
        <v>1</v>
      </c>
      <c r="N43" s="23" t="b">
        <f t="shared" si="4"/>
        <v>1</v>
      </c>
    </row>
    <row r="44" ht="54.75" customHeight="1">
      <c r="A44" s="19" t="s">
        <v>150</v>
      </c>
      <c r="B44" s="20" t="s">
        <v>151</v>
      </c>
      <c r="C44" s="21" t="b">
        <f>if(isna(vlookup(A44,benchmark!$A$2:$A$39,1,false)),FALSE,TRUE)</f>
        <v>0</v>
      </c>
      <c r="D44" s="22"/>
      <c r="E44" s="21" t="b">
        <v>1</v>
      </c>
      <c r="F44" s="20" t="s">
        <v>152</v>
      </c>
      <c r="H44" s="23" t="b">
        <f>vlookup($A44,'chatgpt-scenario-analysis'!$A:$D,3,false)</f>
        <v>1</v>
      </c>
      <c r="I44" s="24" t="str">
        <f>vlookup($A44,'chatgpt-scenario-analysis'!$A:$D,4,false)</f>
        <v>The passage describes a personal journal entry that recounts a specific childhood experience with music. It provides evidence of a child's emotional response to playing a Bach prelude, indicating a firsthand account of a child's experience with music.</v>
      </c>
      <c r="K44" s="23" t="b">
        <f t="shared" si="1"/>
        <v>0</v>
      </c>
      <c r="L44" s="23" t="b">
        <f t="shared" si="2"/>
        <v>0</v>
      </c>
      <c r="M44" s="23" t="b">
        <f t="shared" si="3"/>
        <v>1</v>
      </c>
      <c r="N44" s="23" t="b">
        <f t="shared" si="4"/>
        <v>1</v>
      </c>
    </row>
    <row r="45" ht="54.75" customHeight="1">
      <c r="A45" s="19" t="s">
        <v>153</v>
      </c>
      <c r="B45" s="20" t="s">
        <v>154</v>
      </c>
      <c r="C45" s="21" t="b">
        <f>if(isna(vlookup(A45,benchmark!$A$2:$A$39,1,false)),FALSE,TRUE)</f>
        <v>0</v>
      </c>
      <c r="D45" s="22"/>
      <c r="E45" s="21" t="b">
        <v>1</v>
      </c>
      <c r="F45" s="20" t="s">
        <v>155</v>
      </c>
      <c r="H45" s="23" t="b">
        <f>vlookup($A45,'chatgpt-scenario-analysis'!$A:$D,3,false)</f>
        <v>0</v>
      </c>
      <c r="I45" s="24" t="str">
        <f>vlookup($A45,'chatgpt-scenario-analysis'!$A:$D,4,false)</f>
        <v>The passage does not mention anything specifically related to children's experience of music or provide evidence of listening experiences. It mainly focuses on a f√™te at a villa, with descriptions of the surroundings and the entertainment provided.</v>
      </c>
      <c r="K45" s="23" t="b">
        <f t="shared" si="1"/>
        <v>0</v>
      </c>
      <c r="L45" s="23" t="b">
        <f t="shared" si="2"/>
        <v>0</v>
      </c>
      <c r="M45" s="23" t="b">
        <f t="shared" si="3"/>
        <v>1</v>
      </c>
      <c r="N45" s="23" t="b">
        <f t="shared" si="4"/>
        <v>1</v>
      </c>
    </row>
    <row r="46" ht="54.75" customHeight="1">
      <c r="A46" s="19" t="s">
        <v>156</v>
      </c>
      <c r="B46" s="20" t="s">
        <v>157</v>
      </c>
      <c r="C46" s="21" t="b">
        <f>if(isna(vlookup(A46,benchmark!$A$2:$A$39,1,false)),FALSE,TRUE)</f>
        <v>0</v>
      </c>
      <c r="D46" s="22"/>
      <c r="E46" s="21" t="b">
        <v>1</v>
      </c>
      <c r="F46" s="20" t="s">
        <v>158</v>
      </c>
      <c r="H46" s="23" t="b">
        <f>vlookup($A46,'chatgpt-scenario-analysis'!$A:$D,3,false)</f>
        <v>1</v>
      </c>
      <c r="I46" s="24" t="str">
        <f>vlookup($A46,'chatgpt-scenario-analysis'!$A:$D,4,false)</f>
        <v>The passage provides evidence of a personal journal or recollection of a child's experience with music. It mentions learning to play the piano, being taught singing and harmony, and participating in a concert at a young age. This primary source offers insights into the child's emotional response and the context of the musical experience.</v>
      </c>
      <c r="K46" s="23" t="b">
        <f t="shared" si="1"/>
        <v>0</v>
      </c>
      <c r="L46" s="23" t="b">
        <f t="shared" si="2"/>
        <v>0</v>
      </c>
      <c r="M46" s="23" t="b">
        <f t="shared" si="3"/>
        <v>1</v>
      </c>
      <c r="N46" s="23" t="b">
        <f t="shared" si="4"/>
        <v>1</v>
      </c>
    </row>
    <row r="47" ht="54.75" customHeight="1">
      <c r="A47" s="19" t="s">
        <v>159</v>
      </c>
      <c r="B47" s="20" t="s">
        <v>160</v>
      </c>
      <c r="C47" s="21" t="b">
        <f>if(isna(vlookup(A47,benchmark!$A$2:$A$39,1,false)),FALSE,TRUE)</f>
        <v>0</v>
      </c>
      <c r="D47" s="22"/>
      <c r="E47" s="21" t="b">
        <v>1</v>
      </c>
      <c r="F47" s="20" t="s">
        <v>161</v>
      </c>
      <c r="H47" s="23" t="b">
        <f>vlookup($A47,'chatgpt-scenario-analysis'!$A:$D,3,false)</f>
        <v>0</v>
      </c>
      <c r="I47" s="24" t="str">
        <f>vlookup($A47,'chatgpt-scenario-analysis'!$A:$D,4,false)</f>
        <v>The passage does not directly address or provide evidence of children's experience of music. It primarily discusses the ALBERGO DE' POVERJ, a poor-house that provides accommodation, education, and opportunities for occupation to poor individuals in Naples.</v>
      </c>
      <c r="K47" s="23" t="b">
        <f t="shared" si="1"/>
        <v>0</v>
      </c>
      <c r="L47" s="23" t="b">
        <f t="shared" si="2"/>
        <v>0</v>
      </c>
      <c r="M47" s="23" t="b">
        <f t="shared" si="3"/>
        <v>1</v>
      </c>
      <c r="N47" s="23" t="b">
        <f t="shared" si="4"/>
        <v>1</v>
      </c>
    </row>
    <row r="48" ht="54.75" customHeight="1">
      <c r="A48" s="19" t="s">
        <v>162</v>
      </c>
      <c r="B48" s="20" t="s">
        <v>163</v>
      </c>
      <c r="C48" s="21" t="b">
        <f>if(isna(vlookup(A48,benchmark!$A$2:$A$39,1,false)),FALSE,TRUE)</f>
        <v>0</v>
      </c>
      <c r="D48" s="22"/>
      <c r="E48" s="21" t="b">
        <v>1</v>
      </c>
      <c r="F48" s="20" t="s">
        <v>164</v>
      </c>
      <c r="H48" s="23" t="b">
        <f>vlookup($A48,'chatgpt-scenario-analysis'!$A:$D,3,false)</f>
        <v>0</v>
      </c>
      <c r="I48" s="24" t="str">
        <f>vlookup($A48,'chatgpt-scenario-analysis'!$A:$D,4,false)</f>
        <v>The passage does not provide evidence or mention of children's experience with music. It only describes the concert attendance and the performance of Mme. Patti.</v>
      </c>
      <c r="K48" s="23" t="b">
        <f t="shared" si="1"/>
        <v>0</v>
      </c>
      <c r="L48" s="23" t="b">
        <f t="shared" si="2"/>
        <v>0</v>
      </c>
      <c r="M48" s="23" t="b">
        <f t="shared" si="3"/>
        <v>1</v>
      </c>
      <c r="N48" s="23" t="b">
        <f t="shared" si="4"/>
        <v>1</v>
      </c>
    </row>
    <row r="49" ht="54.75" customHeight="1">
      <c r="A49" s="19" t="s">
        <v>165</v>
      </c>
      <c r="B49" s="20" t="s">
        <v>166</v>
      </c>
      <c r="C49" s="21" t="b">
        <f>if(isna(vlookup(A49,benchmark!$A$2:$A$39,1,false)),FALSE,TRUE)</f>
        <v>0</v>
      </c>
      <c r="D49" s="22"/>
      <c r="E49" s="21" t="b">
        <v>1</v>
      </c>
      <c r="F49" s="20" t="s">
        <v>167</v>
      </c>
      <c r="H49" s="23" t="b">
        <f>vlookup($A49,'chatgpt-scenario-analysis'!$A:$D,3,false)</f>
        <v>0</v>
      </c>
      <c r="I49" s="24" t="str">
        <f>vlookup($A49,'chatgpt-scenario-analysis'!$A:$D,4,false)</f>
        <v>The passage indicates that the author's experience of music as a child has drastically changed, suggesting that childhood experiences may not be a reliable indicator for characterizing children's experience of music as witnessed in bibliographic and artistic sources.</v>
      </c>
      <c r="K49" s="23" t="b">
        <f t="shared" si="1"/>
        <v>0</v>
      </c>
      <c r="L49" s="23" t="b">
        <f t="shared" si="2"/>
        <v>0</v>
      </c>
      <c r="M49" s="23" t="b">
        <f t="shared" si="3"/>
        <v>1</v>
      </c>
      <c r="N49" s="23" t="b">
        <f t="shared" si="4"/>
        <v>1</v>
      </c>
    </row>
    <row r="50" ht="54.75" customHeight="1">
      <c r="A50" s="19" t="s">
        <v>168</v>
      </c>
      <c r="B50" s="20" t="s">
        <v>169</v>
      </c>
      <c r="C50" s="21" t="b">
        <f>if(isna(vlookup(A50,benchmark!$A$2:$A$39,1,false)),FALSE,TRUE)</f>
        <v>0</v>
      </c>
      <c r="D50" s="22"/>
      <c r="E50" s="21" t="b">
        <v>1</v>
      </c>
      <c r="F50" s="20" t="s">
        <v>170</v>
      </c>
      <c r="H50" s="23" t="b">
        <f>vlookup($A50,'chatgpt-scenario-analysis'!$A:$D,3,false)</f>
        <v>1</v>
      </c>
      <c r="I50" s="24" t="str">
        <f>vlookup($A50,'chatgpt-scenario-analysis'!$A:$D,4,false)</f>
        <v>The passage mentions the author's experience as a music-lover in their childhood and their fascination with following stringed bands. This provides evidence of children's experience with music, as witnessed in personal accounts.</v>
      </c>
      <c r="K50" s="23" t="b">
        <f t="shared" si="1"/>
        <v>0</v>
      </c>
      <c r="L50" s="23" t="b">
        <f t="shared" si="2"/>
        <v>0</v>
      </c>
      <c r="M50" s="23" t="b">
        <f t="shared" si="3"/>
        <v>1</v>
      </c>
      <c r="N50" s="23" t="b">
        <f t="shared" si="4"/>
        <v>1</v>
      </c>
    </row>
    <row r="51" ht="192.0" customHeight="1">
      <c r="A51" s="19" t="s">
        <v>171</v>
      </c>
      <c r="B51" s="20" t="s">
        <v>172</v>
      </c>
      <c r="C51" s="21" t="b">
        <f>if(isna(vlookup(A51,benchmark!$A$2:$A$39,1,false)),FALSE,TRUE)</f>
        <v>0</v>
      </c>
      <c r="D51" s="22"/>
      <c r="E51" s="21" t="b">
        <v>1</v>
      </c>
      <c r="F51" s="20" t="s">
        <v>173</v>
      </c>
      <c r="H51" s="23" t="b">
        <f>vlookup($A51,'chatgpt-scenario-analysis'!$A:$D,3,false)</f>
        <v>1</v>
      </c>
      <c r="I51" s="24" t="str">
        <f>vlookup($A51,'chatgpt-scenario-analysis'!$A:$D,4,false)</f>
        <v>The passage provides evidence of a child's experience with music at a young age as witnessed by the sick man's comment about little Richard playing a tune on the piano. It describes the child's temperament and the preference for music over painting as a potential talent. This supports the fact that the passage addresses the scenario of characterizing children's experience of music through personal journals and artistic sources.</v>
      </c>
      <c r="K51" s="23" t="b">
        <f t="shared" si="1"/>
        <v>0</v>
      </c>
      <c r="L51" s="23" t="b">
        <f t="shared" si="2"/>
        <v>0</v>
      </c>
      <c r="M51" s="23" t="b">
        <f t="shared" si="3"/>
        <v>1</v>
      </c>
      <c r="N51" s="23" t="b">
        <f t="shared" si="4"/>
        <v>1</v>
      </c>
    </row>
    <row r="52" ht="54.75" customHeight="1">
      <c r="A52" s="19" t="s">
        <v>174</v>
      </c>
      <c r="B52" s="20" t="s">
        <v>175</v>
      </c>
      <c r="C52" s="21" t="b">
        <f>if(isna(vlookup(A52,benchmark!$A$2:$A$39,1,false)),FALSE,TRUE)</f>
        <v>0</v>
      </c>
      <c r="D52" s="22"/>
      <c r="E52" s="21" t="b">
        <v>1</v>
      </c>
      <c r="F52" s="20" t="s">
        <v>176</v>
      </c>
      <c r="H52" s="23" t="b">
        <f>vlookup($A52,'chatgpt-scenario-analysis'!$A:$D,3,false)</f>
        <v>0</v>
      </c>
      <c r="I52" s="24" t="str">
        <f>vlookup($A52,'chatgpt-scenario-analysis'!$A:$D,4,false)</f>
        <v>The passage does not directly address or answer the scenario described. It provides information about a specific individual's experiences with music during their youth, but it does not pertain to Ortenz's objective of characterizing children's experiences of music in bibliographic and artistic sources.</v>
      </c>
      <c r="K52" s="23" t="b">
        <f t="shared" si="1"/>
        <v>0</v>
      </c>
      <c r="L52" s="23" t="b">
        <f t="shared" si="2"/>
        <v>0</v>
      </c>
      <c r="M52" s="23" t="b">
        <f t="shared" si="3"/>
        <v>1</v>
      </c>
      <c r="N52" s="23" t="b">
        <f t="shared" si="4"/>
        <v>1</v>
      </c>
    </row>
    <row r="53" ht="54.75" customHeight="1">
      <c r="A53" s="19" t="s">
        <v>177</v>
      </c>
      <c r="B53" s="20" t="s">
        <v>178</v>
      </c>
      <c r="C53" s="21" t="b">
        <f>if(isna(vlookup(A53,benchmark!$A$2:$A$39,1,false)),FALSE,TRUE)</f>
        <v>0</v>
      </c>
      <c r="D53" s="22"/>
      <c r="E53" s="21" t="b">
        <v>1</v>
      </c>
      <c r="F53" s="20" t="s">
        <v>179</v>
      </c>
      <c r="H53" s="23" t="b">
        <f>vlookup($A53,'chatgpt-scenario-analysis'!$A:$D,3,false)</f>
        <v>1</v>
      </c>
      <c r="I53" s="24" t="str">
        <f>vlookup($A53,'chatgpt-scenario-analysis'!$A:$D,4,false)</f>
        <v>The passage describes children playing in a garden during a social gathering where music is being enjoyed. This provides evidence of children's experience with music in a positive and inclusive environment.</v>
      </c>
      <c r="K53" s="23" t="b">
        <f t="shared" si="1"/>
        <v>0</v>
      </c>
      <c r="L53" s="23" t="b">
        <f t="shared" si="2"/>
        <v>0</v>
      </c>
      <c r="M53" s="23" t="b">
        <f t="shared" si="3"/>
        <v>1</v>
      </c>
      <c r="N53" s="23" t="b">
        <f t="shared" si="4"/>
        <v>1</v>
      </c>
    </row>
    <row r="54" ht="54.75" customHeight="1">
      <c r="A54" s="19" t="s">
        <v>180</v>
      </c>
      <c r="B54" s="20" t="s">
        <v>181</v>
      </c>
      <c r="C54" s="21" t="b">
        <f>if(isna(vlookup(A54,benchmark!$A$2:$A$39,1,false)),FALSE,TRUE)</f>
        <v>0</v>
      </c>
      <c r="D54" s="22"/>
      <c r="E54" s="21" t="b">
        <v>1</v>
      </c>
      <c r="F54" s="20" t="s">
        <v>182</v>
      </c>
      <c r="H54" s="23" t="b">
        <f>vlookup($A54,'chatgpt-scenario-analysis'!$A:$D,3,false)</f>
        <v>1</v>
      </c>
      <c r="I54" s="24" t="str">
        <f>vlookup($A54,'chatgpt-scenario-analysis'!$A:$D,4,false)</f>
        <v>The passage mentions a girl of fourteen being introduced to Rossini and him giving her advice on her singing, indicating a childhood experience of music.</v>
      </c>
      <c r="K54" s="23" t="b">
        <f t="shared" si="1"/>
        <v>0</v>
      </c>
      <c r="L54" s="23" t="b">
        <f t="shared" si="2"/>
        <v>0</v>
      </c>
      <c r="M54" s="23" t="b">
        <f t="shared" si="3"/>
        <v>1</v>
      </c>
      <c r="N54" s="23" t="b">
        <f t="shared" si="4"/>
        <v>1</v>
      </c>
    </row>
    <row r="55" ht="54.75" customHeight="1">
      <c r="A55" s="19" t="s">
        <v>183</v>
      </c>
      <c r="B55" s="20" t="s">
        <v>184</v>
      </c>
      <c r="C55" s="21" t="b">
        <f>if(isna(vlookup(A55,benchmark!$A$2:$A$39,1,false)),FALSE,TRUE)</f>
        <v>0</v>
      </c>
      <c r="D55" s="22"/>
      <c r="E55" s="21" t="b">
        <v>1</v>
      </c>
      <c r="F55" s="20" t="s">
        <v>185</v>
      </c>
      <c r="H55" s="23" t="b">
        <f>vlookup($A55,'chatgpt-scenario-analysis'!$A:$D,3,false)</f>
        <v>1</v>
      </c>
      <c r="I55" s="24" t="str">
        <f>vlookup($A55,'chatgpt-scenario-analysis'!$A:$D,4,false)</f>
        <v>The passage describes a young prodigy playing at the Italian Opera at the age of twelve, indicating a childhood experience of music.</v>
      </c>
      <c r="K55" s="23" t="b">
        <f t="shared" si="1"/>
        <v>0</v>
      </c>
      <c r="L55" s="23" t="b">
        <f t="shared" si="2"/>
        <v>0</v>
      </c>
      <c r="M55" s="23" t="b">
        <f t="shared" si="3"/>
        <v>1</v>
      </c>
      <c r="N55" s="23" t="b">
        <f t="shared" si="4"/>
        <v>1</v>
      </c>
    </row>
    <row r="56" ht="54.75" customHeight="1">
      <c r="A56" s="19" t="s">
        <v>186</v>
      </c>
      <c r="B56" s="20" t="s">
        <v>187</v>
      </c>
      <c r="C56" s="21" t="b">
        <f>if(isna(vlookup(A56,benchmark!$A$2:$A$39,1,false)),FALSE,TRUE)</f>
        <v>1</v>
      </c>
      <c r="D56" s="22"/>
      <c r="E56" s="21" t="b">
        <v>1</v>
      </c>
      <c r="F56" s="20" t="s">
        <v>188</v>
      </c>
      <c r="H56" s="23" t="b">
        <f>vlookup($A56,'chatgpt-scenario-analysis'!$A:$D,3,false)</f>
        <v>1</v>
      </c>
      <c r="I56" s="24" t="str">
        <f>vlookup($A56,'chatgpt-scenario-analysis'!$A:$D,4,false)</f>
        <v>The passage provides evidence of a child's experience of music, specifically their first encounter with an orchestra. The passage describes the child's delight in listening to the music played by the quartet, but also their dislike for the loud sound of the brass instruments. This demonstrates their emotional response to the music and how it affected them during their childhood.</v>
      </c>
      <c r="K56" s="23" t="b">
        <f t="shared" si="1"/>
        <v>1</v>
      </c>
      <c r="L56" s="23" t="b">
        <f t="shared" si="2"/>
        <v>0</v>
      </c>
      <c r="M56" s="23" t="b">
        <f t="shared" si="3"/>
        <v>0</v>
      </c>
      <c r="N56" s="23" t="b">
        <f t="shared" si="4"/>
        <v>1</v>
      </c>
    </row>
    <row r="57" ht="54.75" customHeight="1">
      <c r="A57" s="19" t="s">
        <v>189</v>
      </c>
      <c r="B57" s="20" t="s">
        <v>190</v>
      </c>
      <c r="C57" s="21" t="b">
        <f>if(isna(vlookup(A57,benchmark!$A$2:$A$39,1,false)),FALSE,TRUE)</f>
        <v>0</v>
      </c>
      <c r="D57" s="22"/>
      <c r="E57" s="21" t="b">
        <v>1</v>
      </c>
      <c r="F57" s="20" t="s">
        <v>191</v>
      </c>
      <c r="H57" s="23" t="b">
        <f>vlookup($A57,'chatgpt-scenario-analysis'!$A:$D,3,false)</f>
        <v>1</v>
      </c>
      <c r="I57" s="24" t="str">
        <f>vlookup($A57,'chatgpt-scenario-analysis'!$A:$D,4,false)</f>
        <v>The passage describes the author's personal experience of learning to play the piano as a child. It provides evidence of a child's experience with music and their self-directed learning process.</v>
      </c>
      <c r="K57" s="23" t="b">
        <f t="shared" si="1"/>
        <v>0</v>
      </c>
      <c r="L57" s="23" t="b">
        <f t="shared" si="2"/>
        <v>0</v>
      </c>
      <c r="M57" s="23" t="b">
        <f t="shared" si="3"/>
        <v>1</v>
      </c>
      <c r="N57" s="23" t="b">
        <f t="shared" si="4"/>
        <v>1</v>
      </c>
    </row>
    <row r="58" ht="54.75" customHeight="1">
      <c r="A58" s="19" t="s">
        <v>192</v>
      </c>
      <c r="B58" s="20" t="s">
        <v>193</v>
      </c>
      <c r="C58" s="21" t="b">
        <f>if(isna(vlookup(A58,benchmark!$A$2:$A$39,1,false)),FALSE,TRUE)</f>
        <v>0</v>
      </c>
      <c r="D58" s="22"/>
      <c r="E58" s="21" t="b">
        <v>1</v>
      </c>
      <c r="F58" s="20" t="s">
        <v>194</v>
      </c>
      <c r="H58" s="23" t="b">
        <f>vlookup($A58,'chatgpt-scenario-analysis'!$A:$D,3,false)</f>
        <v>0</v>
      </c>
      <c r="I58" s="24" t="str">
        <f>vlookup($A58,'chatgpt-scenario-analysis'!$A:$D,4,false)</f>
        <v>The passage describes the personal experience of the author composing a song and having it sung by a cousin. It does not specifically address Ortenz's research question about children's experience of music as witnessed in bibliographic and artistic sources.</v>
      </c>
      <c r="K58" s="23" t="b">
        <f t="shared" si="1"/>
        <v>0</v>
      </c>
      <c r="L58" s="23" t="b">
        <f t="shared" si="2"/>
        <v>0</v>
      </c>
      <c r="M58" s="23" t="b">
        <f t="shared" si="3"/>
        <v>1</v>
      </c>
      <c r="N58" s="23" t="b">
        <f t="shared" si="4"/>
        <v>1</v>
      </c>
    </row>
    <row r="59" ht="54.75" customHeight="1">
      <c r="A59" s="19" t="s">
        <v>195</v>
      </c>
      <c r="B59" s="20" t="s">
        <v>196</v>
      </c>
      <c r="C59" s="21" t="b">
        <f>if(isna(vlookup(A59,benchmark!$A$2:$A$39,1,false)),FALSE,TRUE)</f>
        <v>0</v>
      </c>
      <c r="D59" s="22"/>
      <c r="E59" s="21" t="b">
        <v>1</v>
      </c>
      <c r="F59" s="20" t="s">
        <v>197</v>
      </c>
      <c r="H59" s="23" t="b">
        <f>vlookup($A59,'chatgpt-scenario-analysis'!$A:$D,3,false)</f>
        <v>1</v>
      </c>
      <c r="I59" s="24" t="str">
        <f>vlookup($A59,'chatgpt-scenario-analysis'!$A:$D,4,false)</f>
        <v>The passage mentions the involvement of a child, named Pepi, in the performance of Mozart's sextet. This provides evidence of a child's experience with music, as witnessed in a primary source (personal journal) from the historical period of 1867.</v>
      </c>
      <c r="K59" s="23" t="b">
        <f t="shared" si="1"/>
        <v>0</v>
      </c>
      <c r="L59" s="23" t="b">
        <f t="shared" si="2"/>
        <v>0</v>
      </c>
      <c r="M59" s="23" t="b">
        <f t="shared" si="3"/>
        <v>1</v>
      </c>
      <c r="N59" s="23" t="b">
        <f t="shared" si="4"/>
        <v>1</v>
      </c>
    </row>
    <row r="60" ht="54.75" customHeight="1">
      <c r="A60" s="19" t="s">
        <v>198</v>
      </c>
      <c r="B60" s="20" t="s">
        <v>199</v>
      </c>
      <c r="C60" s="21" t="b">
        <f>if(isna(vlookup(A60,benchmark!$A$2:$A$39,1,false)),FALSE,TRUE)</f>
        <v>0</v>
      </c>
      <c r="D60" s="22"/>
      <c r="E60" s="21" t="b">
        <v>1</v>
      </c>
      <c r="F60" s="20" t="s">
        <v>200</v>
      </c>
      <c r="H60" s="23" t="b">
        <f>vlookup($A60,'chatgpt-scenario-analysis'!$A:$D,3,false)</f>
        <v>1</v>
      </c>
      <c r="I60" s="24" t="str">
        <f>vlookup($A60,'chatgpt-scenario-analysis'!$A:$D,4,false)</f>
        <v>The passage provides evidence of a specific instance where a young child, Malibran at the age of five, is depicted as having a deep understanding and involvement in music. It shows her exceptional memory and ability to step in and perform when the prima donna falters. This supports the idea that children can have meaningful experiences with music and suggests that their involvement in music can be genuine and impactful.</v>
      </c>
      <c r="K60" s="23" t="b">
        <f t="shared" si="1"/>
        <v>0</v>
      </c>
      <c r="L60" s="23" t="b">
        <f t="shared" si="2"/>
        <v>0</v>
      </c>
      <c r="M60" s="23" t="b">
        <f t="shared" si="3"/>
        <v>1</v>
      </c>
      <c r="N60" s="23" t="b">
        <f t="shared" si="4"/>
        <v>1</v>
      </c>
    </row>
    <row r="61" ht="54.75" customHeight="1">
      <c r="A61" s="19" t="s">
        <v>201</v>
      </c>
      <c r="B61" s="20" t="s">
        <v>202</v>
      </c>
      <c r="C61" s="21" t="b">
        <f>if(isna(vlookup(A61,benchmark!$A$2:$A$39,1,false)),FALSE,TRUE)</f>
        <v>0</v>
      </c>
      <c r="D61" s="22"/>
      <c r="E61" s="21" t="b">
        <v>1</v>
      </c>
      <c r="F61" s="20" t="s">
        <v>203</v>
      </c>
      <c r="H61" s="23" t="b">
        <f>vlookup($A61,'chatgpt-scenario-analysis'!$A:$D,3,false)</f>
        <v>1</v>
      </c>
      <c r="I61" s="24" t="str">
        <f>vlookup($A61,'chatgpt-scenario-analysis'!$A:$D,4,false)</f>
        <v>The passage provides evidence of the author's personal recollection of their childhood experience with music, specifically the presence of violoncello and clarinet soloists in their neighborhood. The author describes the melancholic nature of the music, which suggests an emotional response to the listening experience.</v>
      </c>
      <c r="K61" s="23" t="b">
        <f t="shared" si="1"/>
        <v>0</v>
      </c>
      <c r="L61" s="23" t="b">
        <f t="shared" si="2"/>
        <v>0</v>
      </c>
      <c r="M61" s="23" t="b">
        <f t="shared" si="3"/>
        <v>1</v>
      </c>
      <c r="N61" s="23" t="b">
        <f t="shared" si="4"/>
        <v>1</v>
      </c>
    </row>
    <row r="62" ht="54.75" customHeight="1">
      <c r="A62" s="19" t="s">
        <v>204</v>
      </c>
      <c r="B62" s="20" t="s">
        <v>205</v>
      </c>
      <c r="C62" s="21" t="b">
        <f>if(isna(vlookup(A62,benchmark!$A$2:$A$39,1,false)),FALSE,TRUE)</f>
        <v>0</v>
      </c>
      <c r="D62" s="22"/>
      <c r="E62" s="21" t="b">
        <v>1</v>
      </c>
      <c r="F62" s="20" t="s">
        <v>206</v>
      </c>
      <c r="H62" s="23" t="b">
        <f>vlookup($A62,'chatgpt-scenario-analysis'!$A:$D,3,false)</f>
        <v>0</v>
      </c>
      <c r="I62" s="24" t="str">
        <f>vlookup($A62,'chatgpt-scenario-analysis'!$A:$D,4,false)</f>
        <v>The passage does not specifically address or answer the scenario of characterizing children's experience of music. It provides information about a church service and the singing of hymns, but it does not focus on children's experiences or provide evidence of their listening experiences.</v>
      </c>
      <c r="K62" s="23" t="b">
        <f t="shared" si="1"/>
        <v>0</v>
      </c>
      <c r="L62" s="23" t="b">
        <f t="shared" si="2"/>
        <v>0</v>
      </c>
      <c r="M62" s="23" t="b">
        <f t="shared" si="3"/>
        <v>1</v>
      </c>
      <c r="N62" s="23" t="b">
        <f t="shared" si="4"/>
        <v>1</v>
      </c>
    </row>
    <row r="63" ht="54.75" customHeight="1">
      <c r="A63" s="19" t="s">
        <v>207</v>
      </c>
      <c r="B63" s="20" t="s">
        <v>208</v>
      </c>
      <c r="C63" s="21" t="b">
        <f>if(isna(vlookup(A63,benchmark!$A$2:$A$39,1,false)),FALSE,TRUE)</f>
        <v>0</v>
      </c>
      <c r="D63" s="22"/>
      <c r="E63" s="21" t="b">
        <v>1</v>
      </c>
      <c r="F63" s="20" t="s">
        <v>209</v>
      </c>
      <c r="H63" s="23" t="b">
        <f>vlookup($A63,'chatgpt-scenario-analysis'!$A:$D,3,false)</f>
        <v>1</v>
      </c>
      <c r="I63" s="24" t="str">
        <f>vlookup($A63,'chatgpt-scenario-analysis'!$A:$D,4,false)</f>
        <v>The passage provides evidence of a child (NICOLO) playing the violin with skill and impressing a celebrated musician (ROLLA), indicating a childhood experience of music.</v>
      </c>
      <c r="K63" s="23" t="b">
        <f t="shared" si="1"/>
        <v>0</v>
      </c>
      <c r="L63" s="23" t="b">
        <f t="shared" si="2"/>
        <v>0</v>
      </c>
      <c r="M63" s="23" t="b">
        <f t="shared" si="3"/>
        <v>1</v>
      </c>
      <c r="N63" s="23" t="b">
        <f t="shared" si="4"/>
        <v>1</v>
      </c>
    </row>
    <row r="64" ht="54.75" customHeight="1">
      <c r="A64" s="19" t="s">
        <v>210</v>
      </c>
      <c r="B64" s="20" t="s">
        <v>211</v>
      </c>
      <c r="C64" s="21" t="b">
        <f>if(isna(vlookup(A64,benchmark!$A$2:$A$39,1,false)),FALSE,TRUE)</f>
        <v>0</v>
      </c>
      <c r="D64" s="22"/>
      <c r="E64" s="21" t="b">
        <v>1</v>
      </c>
      <c r="F64" s="20" t="s">
        <v>212</v>
      </c>
      <c r="H64" s="23" t="b">
        <f>vlookup($A64,'chatgpt-scenario-analysis'!$A:$D,3,false)</f>
        <v>1</v>
      </c>
      <c r="I64" s="24" t="str">
        <f>vlookup($A64,'chatgpt-scenario-analysis'!$A:$D,4,false)</f>
        <v>The passage describes a specific incident where young children are engaged in musical activities, showcasing their musical education and experience. This provides evidence of children's experience with music as witnessed in personal journals and other primary sources.</v>
      </c>
      <c r="K64" s="23" t="b">
        <f t="shared" si="1"/>
        <v>0</v>
      </c>
      <c r="L64" s="23" t="b">
        <f t="shared" si="2"/>
        <v>0</v>
      </c>
      <c r="M64" s="23" t="b">
        <f t="shared" si="3"/>
        <v>1</v>
      </c>
      <c r="N64" s="23" t="b">
        <f t="shared" si="4"/>
        <v>1</v>
      </c>
    </row>
    <row r="65" ht="54.75" customHeight="1">
      <c r="A65" s="19" t="s">
        <v>213</v>
      </c>
      <c r="B65" s="20" t="s">
        <v>214</v>
      </c>
      <c r="C65" s="21" t="b">
        <f>if(isna(vlookup(A65,benchmark!$A$2:$A$39,1,false)),FALSE,TRUE)</f>
        <v>0</v>
      </c>
      <c r="D65" s="22"/>
      <c r="E65" s="21" t="b">
        <v>1</v>
      </c>
      <c r="F65" s="20" t="s">
        <v>215</v>
      </c>
      <c r="H65" s="23" t="b">
        <f>vlookup($A65,'chatgpt-scenario-analysis'!$A:$D,3,false)</f>
        <v>0</v>
      </c>
      <c r="I65" s="24" t="str">
        <f>vlookup($A65,'chatgpt-scenario-analysis'!$A:$D,4,false)</f>
        <v>The passage provides evidence of a skilled and impressive violin performance by a boy named Joachim. However, it does not directly address or provide information about children's overall experience of music, their listening experiences, and their emotional responses to music.</v>
      </c>
      <c r="K65" s="23" t="b">
        <f t="shared" si="1"/>
        <v>0</v>
      </c>
      <c r="L65" s="23" t="b">
        <f t="shared" si="2"/>
        <v>0</v>
      </c>
      <c r="M65" s="23" t="b">
        <f t="shared" si="3"/>
        <v>1</v>
      </c>
      <c r="N65" s="23" t="b">
        <f t="shared" si="4"/>
        <v>1</v>
      </c>
    </row>
    <row r="66" ht="54.75" customHeight="1">
      <c r="A66" s="19" t="s">
        <v>216</v>
      </c>
      <c r="B66" s="20" t="s">
        <v>217</v>
      </c>
      <c r="C66" s="21" t="b">
        <f>if(isna(vlookup(A66,benchmark!$A$2:$A$39,1,false)),FALSE,TRUE)</f>
        <v>0</v>
      </c>
      <c r="D66" s="22"/>
      <c r="E66" s="21" t="b">
        <v>0</v>
      </c>
      <c r="F66" s="20" t="s">
        <v>218</v>
      </c>
      <c r="H66" s="23" t="b">
        <f>vlookup($A66,'chatgpt-scenario-analysis'!$A:$D,3,false)</f>
        <v>0</v>
      </c>
      <c r="I66" s="24" t="str">
        <f>vlookup($A66,'chatgpt-scenario-analysis'!$A:$D,4,false)</f>
        <v>The passage does not address or answer the scenario described. It describes a personal experience at a chapel and does not provide evidence of children's experience with music.</v>
      </c>
      <c r="K66" s="23" t="b">
        <f t="shared" si="1"/>
        <v>0</v>
      </c>
      <c r="L66" s="23" t="b">
        <f t="shared" si="2"/>
        <v>0</v>
      </c>
      <c r="M66" s="23" t="b">
        <f t="shared" si="3"/>
        <v>0</v>
      </c>
      <c r="N66" s="23" t="b">
        <f t="shared" si="4"/>
        <v>0</v>
      </c>
    </row>
    <row r="67" ht="54.75" customHeight="1">
      <c r="A67" s="19" t="s">
        <v>219</v>
      </c>
      <c r="B67" s="20" t="s">
        <v>220</v>
      </c>
      <c r="C67" s="21" t="b">
        <f>if(isna(vlookup(A67,benchmark!$A$2:$A$39,1,false)),FALSE,TRUE)</f>
        <v>0</v>
      </c>
      <c r="D67" s="22"/>
      <c r="E67" s="21" t="b">
        <v>0</v>
      </c>
      <c r="F67" s="20" t="s">
        <v>221</v>
      </c>
      <c r="H67" s="23" t="b">
        <f>vlookup($A67,'chatgpt-scenario-analysis'!$A:$D,3,false)</f>
        <v>0</v>
      </c>
      <c r="I67" s="24" t="str">
        <f>vlookup($A67,'chatgpt-scenario-analysis'!$A:$D,4,false)</f>
        <v>The passage does not directly address or answer the scenario described. It is a personal account of a musical performance, but it does not provide evidence of children's experiences with music or address the collection and analysis of primary sources related to children's music experiences.</v>
      </c>
      <c r="K67" s="23" t="b">
        <f t="shared" si="1"/>
        <v>0</v>
      </c>
      <c r="L67" s="23" t="b">
        <f t="shared" si="2"/>
        <v>0</v>
      </c>
      <c r="M67" s="23" t="b">
        <f t="shared" si="3"/>
        <v>0</v>
      </c>
      <c r="N67" s="23" t="b">
        <f t="shared" si="4"/>
        <v>0</v>
      </c>
    </row>
    <row r="68" ht="54.75" customHeight="1">
      <c r="A68" s="19" t="s">
        <v>222</v>
      </c>
      <c r="B68" s="20" t="s">
        <v>223</v>
      </c>
      <c r="C68" s="21" t="b">
        <f>if(isna(vlookup(A68,benchmark!$A$2:$A$39,1,false)),FALSE,TRUE)</f>
        <v>0</v>
      </c>
      <c r="D68" s="22"/>
      <c r="E68" s="21" t="b">
        <v>0</v>
      </c>
      <c r="F68" s="20" t="s">
        <v>224</v>
      </c>
      <c r="H68" s="23" t="b">
        <f>vlookup($A68,'chatgpt-scenario-analysis'!$A:$D,3,false)</f>
        <v>0</v>
      </c>
      <c r="I68" s="24" t="str">
        <f>vlookup($A68,'chatgpt-scenario-analysis'!$A:$D,4,false)</f>
        <v>The passage does not address or answer the scenario described. It talks about churches and singing, but it does not provide any information about children's experience of music or any primary sources.</v>
      </c>
      <c r="K68" s="23" t="b">
        <f t="shared" si="1"/>
        <v>0</v>
      </c>
      <c r="L68" s="23" t="b">
        <f t="shared" si="2"/>
        <v>0</v>
      </c>
      <c r="M68" s="23" t="b">
        <f t="shared" si="3"/>
        <v>0</v>
      </c>
      <c r="N68" s="23" t="b">
        <f t="shared" si="4"/>
        <v>0</v>
      </c>
    </row>
    <row r="69" ht="54.75" customHeight="1">
      <c r="A69" s="19" t="s">
        <v>225</v>
      </c>
      <c r="B69" s="20" t="s">
        <v>226</v>
      </c>
      <c r="C69" s="21" t="b">
        <f>if(isna(vlookup(A69,benchmark!$A$2:$A$39,1,false)),FALSE,TRUE)</f>
        <v>0</v>
      </c>
      <c r="D69" s="22"/>
      <c r="E69" s="21" t="b">
        <v>0</v>
      </c>
      <c r="F69" s="20" t="s">
        <v>227</v>
      </c>
      <c r="H69" s="23" t="b">
        <f>vlookup($A69,'chatgpt-scenario-analysis'!$A:$D,3,false)</f>
        <v>0</v>
      </c>
      <c r="I69" s="24" t="str">
        <f>vlookup($A69,'chatgpt-scenario-analysis'!$A:$D,4,false)</f>
        <v>The passage does not address or answer the scenario described. It describes a grand ceremony at a church but does not provide any information about children's experience of music or primary sources related to it.</v>
      </c>
      <c r="K69" s="23" t="b">
        <f t="shared" si="1"/>
        <v>0</v>
      </c>
      <c r="L69" s="23" t="b">
        <f t="shared" si="2"/>
        <v>0</v>
      </c>
      <c r="M69" s="23" t="b">
        <f t="shared" si="3"/>
        <v>0</v>
      </c>
      <c r="N69" s="23" t="b">
        <f t="shared" si="4"/>
        <v>0</v>
      </c>
    </row>
    <row r="70" ht="54.75" customHeight="1">
      <c r="A70" s="19" t="s">
        <v>228</v>
      </c>
      <c r="B70" s="20" t="s">
        <v>229</v>
      </c>
      <c r="C70" s="21" t="b">
        <f>if(isna(vlookup(A70,benchmark!$A$2:$A$39,1,false)),FALSE,TRUE)</f>
        <v>0</v>
      </c>
      <c r="D70" s="22"/>
      <c r="E70" s="21" t="b">
        <v>0</v>
      </c>
      <c r="F70" s="20" t="s">
        <v>230</v>
      </c>
      <c r="H70" s="23" t="b">
        <f>vlookup($A70,'chatgpt-scenario-analysis'!$A:$D,3,false)</f>
        <v>0</v>
      </c>
      <c r="I70" s="24" t="str">
        <f>vlookup($A70,'chatgpt-scenario-analysis'!$A:$D,4,false)</f>
        <v>The passage does not provide specific evidence or insights into children's experiences with music. It focuses on a jubilee celebration honoring Johann Strauss and his performances, with mentions of the elite Viennese society and dignitaries present, but does not directly address children's experiences or their emotional responses to music.</v>
      </c>
      <c r="K70" s="23" t="b">
        <f t="shared" si="1"/>
        <v>0</v>
      </c>
      <c r="L70" s="23" t="b">
        <f t="shared" si="2"/>
        <v>0</v>
      </c>
      <c r="M70" s="23" t="b">
        <f t="shared" si="3"/>
        <v>0</v>
      </c>
      <c r="N70" s="23" t="b">
        <f t="shared" si="4"/>
        <v>0</v>
      </c>
    </row>
    <row r="71" ht="54.75" customHeight="1">
      <c r="A71" s="19" t="s">
        <v>231</v>
      </c>
      <c r="B71" s="20" t="s">
        <v>232</v>
      </c>
      <c r="C71" s="21" t="b">
        <f>if(isna(vlookup(A71,benchmark!$A$2:$A$39,1,false)),FALSE,TRUE)</f>
        <v>0</v>
      </c>
      <c r="D71" s="22"/>
      <c r="E71" s="21" t="b">
        <v>0</v>
      </c>
      <c r="F71" s="20" t="s">
        <v>233</v>
      </c>
      <c r="H71" s="23" t="b">
        <f>vlookup($A71,'chatgpt-scenario-analysis'!$A:$D,3,false)</f>
        <v>0</v>
      </c>
      <c r="I71" s="24" t="str">
        <f>vlookup($A71,'chatgpt-scenario-analysis'!$A:$D,4,false)</f>
        <v>The passage does not address or answer the scenario of characterizing children's experience of music in bibliographic and artistic sources.</v>
      </c>
      <c r="K71" s="23" t="b">
        <f t="shared" si="1"/>
        <v>0</v>
      </c>
      <c r="L71" s="23" t="b">
        <f t="shared" si="2"/>
        <v>0</v>
      </c>
      <c r="M71" s="23" t="b">
        <f t="shared" si="3"/>
        <v>0</v>
      </c>
      <c r="N71" s="23" t="b">
        <f t="shared" si="4"/>
        <v>0</v>
      </c>
    </row>
    <row r="72" ht="54.75" customHeight="1">
      <c r="A72" s="19" t="s">
        <v>234</v>
      </c>
      <c r="B72" s="20" t="s">
        <v>235</v>
      </c>
      <c r="C72" s="21" t="b">
        <f>if(isna(vlookup(A72,benchmark!$A$2:$A$39,1,false)),FALSE,TRUE)</f>
        <v>0</v>
      </c>
      <c r="D72" s="22"/>
      <c r="E72" s="21" t="b">
        <v>0</v>
      </c>
      <c r="F72" s="20" t="s">
        <v>236</v>
      </c>
      <c r="H72" s="23" t="b">
        <f>vlookup($A72,'chatgpt-scenario-analysis'!$A:$D,3,false)</f>
        <v>0</v>
      </c>
      <c r="I72" s="24" t="str">
        <f>vlookup($A72,'chatgpt-scenario-analysis'!$A:$D,4,false)</f>
        <v>The passage does not provide any information or evidence related to children's experience of music. Instead, it discusses the success and popularity of Mademoiselle Lind and the German bass singer, Staudigl, among the public.</v>
      </c>
      <c r="K72" s="23" t="b">
        <f t="shared" si="1"/>
        <v>0</v>
      </c>
      <c r="L72" s="23" t="b">
        <f t="shared" si="2"/>
        <v>0</v>
      </c>
      <c r="M72" s="23" t="b">
        <f t="shared" si="3"/>
        <v>0</v>
      </c>
      <c r="N72" s="23" t="b">
        <f t="shared" si="4"/>
        <v>0</v>
      </c>
    </row>
    <row r="73" ht="54.75" customHeight="1">
      <c r="A73" s="19" t="s">
        <v>237</v>
      </c>
      <c r="B73" s="20" t="s">
        <v>238</v>
      </c>
      <c r="C73" s="21" t="b">
        <f>if(isna(vlookup(A73,benchmark!$A$2:$A$39,1,false)),FALSE,TRUE)</f>
        <v>0</v>
      </c>
      <c r="D73" s="22"/>
      <c r="E73" s="21" t="b">
        <v>0</v>
      </c>
      <c r="F73" s="20" t="s">
        <v>239</v>
      </c>
      <c r="H73" s="23" t="b">
        <f>vlookup($A73,'chatgpt-scenario-analysis'!$A:$D,3,false)</f>
        <v>0</v>
      </c>
      <c r="I73" s="24" t="str">
        <f>vlookup($A73,'chatgpt-scenario-analysis'!$A:$D,4,false)</f>
        <v>The provided passage does not address or answer the scenario described. It is a personal account of a musical evening and does not provide evidence of children's experiences with music as witnessed in bibliographic and artistic sources.</v>
      </c>
      <c r="K73" s="23" t="b">
        <f t="shared" si="1"/>
        <v>0</v>
      </c>
      <c r="L73" s="23" t="b">
        <f t="shared" si="2"/>
        <v>0</v>
      </c>
      <c r="M73" s="23" t="b">
        <f t="shared" si="3"/>
        <v>0</v>
      </c>
      <c r="N73" s="23" t="b">
        <f t="shared" si="4"/>
        <v>0</v>
      </c>
    </row>
    <row r="74" ht="54.75" customHeight="1">
      <c r="A74" s="19" t="s">
        <v>240</v>
      </c>
      <c r="B74" s="20" t="s">
        <v>241</v>
      </c>
      <c r="C74" s="21" t="b">
        <f>if(isna(vlookup(A74,benchmark!$A$2:$A$39,1,false)),FALSE,TRUE)</f>
        <v>0</v>
      </c>
      <c r="D74" s="22"/>
      <c r="E74" s="21" t="b">
        <v>0</v>
      </c>
      <c r="F74" s="20" t="s">
        <v>242</v>
      </c>
      <c r="H74" s="23" t="b">
        <f>vlookup($A74,'chatgpt-scenario-analysis'!$A:$D,3,false)</f>
        <v>1</v>
      </c>
      <c r="I74" s="24" t="str">
        <f>vlookup($A74,'chatgpt-scenario-analysis'!$A:$D,4,false)</f>
        <v>The passage mentions the presence of a young boy violinist, Paul Jullien, who was about fifteen years old at the time. This indicates that children were involved in the musical experience described in the scenario.</v>
      </c>
      <c r="K74" s="23" t="b">
        <f t="shared" si="1"/>
        <v>0</v>
      </c>
      <c r="L74" s="23" t="b">
        <f t="shared" si="2"/>
        <v>0</v>
      </c>
      <c r="M74" s="23" t="b">
        <f t="shared" si="3"/>
        <v>0</v>
      </c>
      <c r="N74" s="23" t="b">
        <f t="shared" si="4"/>
        <v>1</v>
      </c>
    </row>
    <row r="75" ht="54.75" customHeight="1">
      <c r="A75" s="19" t="s">
        <v>243</v>
      </c>
      <c r="B75" s="20" t="s">
        <v>244</v>
      </c>
      <c r="C75" s="21" t="b">
        <f>if(isna(vlookup(A75,benchmark!$A$2:$A$39,1,false)),FALSE,TRUE)</f>
        <v>0</v>
      </c>
      <c r="D75" s="22"/>
      <c r="E75" s="21" t="b">
        <v>0</v>
      </c>
      <c r="F75" s="20" t="s">
        <v>245</v>
      </c>
      <c r="H75" s="23" t="b">
        <f>vlookup($A75,'chatgpt-scenario-analysis'!$A:$D,3,false)</f>
        <v>0</v>
      </c>
      <c r="I75" s="24" t="str">
        <f>vlookup($A75,'chatgpt-scenario-analysis'!$A:$D,4,false)</f>
        <v>The passage does not address or answer the scenario described. It instead focuses on the composer Mendelssohn and his performance of the oratorio Elijah at the Birmingham festival in 1846.</v>
      </c>
      <c r="K75" s="23" t="b">
        <f t="shared" si="1"/>
        <v>0</v>
      </c>
      <c r="L75" s="23" t="b">
        <f t="shared" si="2"/>
        <v>0</v>
      </c>
      <c r="M75" s="23" t="b">
        <f t="shared" si="3"/>
        <v>0</v>
      </c>
      <c r="N75" s="23" t="b">
        <f t="shared" si="4"/>
        <v>0</v>
      </c>
    </row>
    <row r="76" ht="54.75" customHeight="1">
      <c r="A76" s="19" t="s">
        <v>246</v>
      </c>
      <c r="B76" s="20" t="s">
        <v>247</v>
      </c>
      <c r="C76" s="21" t="b">
        <f>if(isna(vlookup(A76,benchmark!$A$2:$A$39,1,false)),FALSE,TRUE)</f>
        <v>0</v>
      </c>
      <c r="D76" s="22"/>
      <c r="E76" s="21" t="b">
        <v>0</v>
      </c>
      <c r="F76" s="20" t="s">
        <v>248</v>
      </c>
      <c r="H76" s="23" t="b">
        <f>vlookup($A76,'chatgpt-scenario-analysis'!$A:$D,3,false)</f>
        <v>0</v>
      </c>
      <c r="I76" s="24" t="str">
        <f>vlookup($A76,'chatgpt-scenario-analysis'!$A:$D,4,false)</f>
        <v>The passage does not directly address or answer the scenario described. It focuses on the political and historical context of Hungary in 1867 and the author's personal experience attending concerts during that time. It does not provide evidence of children's experience with music or address the collection and analysis of primary sources related to children's music experiences.</v>
      </c>
      <c r="K76" s="23" t="b">
        <f t="shared" si="1"/>
        <v>0</v>
      </c>
      <c r="L76" s="23" t="b">
        <f t="shared" si="2"/>
        <v>0</v>
      </c>
      <c r="M76" s="23" t="b">
        <f t="shared" si="3"/>
        <v>0</v>
      </c>
      <c r="N76" s="23" t="b">
        <f t="shared" si="4"/>
        <v>0</v>
      </c>
    </row>
    <row r="77" ht="54.75" customHeight="1">
      <c r="A77" s="19" t="s">
        <v>249</v>
      </c>
      <c r="B77" s="20" t="s">
        <v>250</v>
      </c>
      <c r="C77" s="21" t="b">
        <f>if(isna(vlookup(A77,benchmark!$A$2:$A$39,1,false)),FALSE,TRUE)</f>
        <v>0</v>
      </c>
      <c r="D77" s="22"/>
      <c r="E77" s="21" t="b">
        <v>0</v>
      </c>
      <c r="F77" s="20" t="s">
        <v>251</v>
      </c>
      <c r="H77" s="23" t="b">
        <f>vlookup($A77,'chatgpt-scenario-analysis'!$A:$D,3,false)</f>
        <v>0</v>
      </c>
      <c r="I77" s="24" t="str">
        <f>vlookup($A77,'chatgpt-scenario-analysis'!$A:$D,4,false)</f>
        <v>The passage does not provide any information or evidence about children's experience of music as witnessed in bibliographic and artistic sources. It instead describes the narrator's experience at a men's Catch Club event, where noblemen and professional gentlemen sing songs. This does not address or provide any insights into children's experience with music.</v>
      </c>
      <c r="K77" s="23" t="b">
        <f t="shared" si="1"/>
        <v>0</v>
      </c>
      <c r="L77" s="23" t="b">
        <f t="shared" si="2"/>
        <v>0</v>
      </c>
      <c r="M77" s="23" t="b">
        <f t="shared" si="3"/>
        <v>0</v>
      </c>
      <c r="N77" s="23" t="b">
        <f t="shared" si="4"/>
        <v>0</v>
      </c>
    </row>
    <row r="78" ht="54.75" customHeight="1">
      <c r="A78" s="19" t="s">
        <v>252</v>
      </c>
      <c r="B78" s="20" t="s">
        <v>253</v>
      </c>
      <c r="C78" s="21" t="b">
        <f>if(isna(vlookup(A78,benchmark!$A$2:$A$39,1,false)),FALSE,TRUE)</f>
        <v>0</v>
      </c>
      <c r="D78" s="22"/>
      <c r="E78" s="21" t="b">
        <v>0</v>
      </c>
      <c r="F78" s="20" t="s">
        <v>254</v>
      </c>
      <c r="H78" s="23" t="b">
        <f>vlookup($A78,'chatgpt-scenario-analysis'!$A:$D,3,false)</f>
        <v>0</v>
      </c>
      <c r="I78" s="24" t="str">
        <f>vlookup($A78,'chatgpt-scenario-analysis'!$A:$D,4,false)</f>
        <v>The passage does not directly address the scenario of characterizing children's experience of music as witnessed in bibliographic and artistic sources.</v>
      </c>
      <c r="K78" s="23" t="b">
        <f t="shared" si="1"/>
        <v>0</v>
      </c>
      <c r="L78" s="23" t="b">
        <f t="shared" si="2"/>
        <v>0</v>
      </c>
      <c r="M78" s="23" t="b">
        <f t="shared" si="3"/>
        <v>0</v>
      </c>
      <c r="N78" s="23" t="b">
        <f t="shared" si="4"/>
        <v>0</v>
      </c>
    </row>
    <row r="79" ht="54.75" customHeight="1">
      <c r="A79" s="19" t="s">
        <v>255</v>
      </c>
      <c r="B79" s="20" t="s">
        <v>256</v>
      </c>
      <c r="C79" s="21" t="b">
        <f>if(isna(vlookup(A79,benchmark!$A$2:$A$39,1,false)),FALSE,TRUE)</f>
        <v>0</v>
      </c>
      <c r="D79" s="22"/>
      <c r="E79" s="21" t="b">
        <v>0</v>
      </c>
      <c r="F79" s="20" t="s">
        <v>257</v>
      </c>
      <c r="H79" s="23" t="b">
        <f>vlookup($A79,'chatgpt-scenario-analysis'!$A:$D,3,false)</f>
        <v>0</v>
      </c>
      <c r="I79" s="24" t="str">
        <f>vlookup($A79,'chatgpt-scenario-analysis'!$A:$D,4,false)</f>
        <v>The passage does not provide any evidence or information related to children's experience of music. It focuses on the author's opinion of opera and the state of music in Italy, but does not address childhood experiences or provide any primary sources or evidence of children's music listening experiences.</v>
      </c>
      <c r="K79" s="23" t="b">
        <f t="shared" si="1"/>
        <v>0</v>
      </c>
      <c r="L79" s="23" t="b">
        <f t="shared" si="2"/>
        <v>0</v>
      </c>
      <c r="M79" s="23" t="b">
        <f t="shared" si="3"/>
        <v>0</v>
      </c>
      <c r="N79" s="23" t="b">
        <f t="shared" si="4"/>
        <v>0</v>
      </c>
    </row>
    <row r="80" ht="54.75" customHeight="1">
      <c r="A80" s="19" t="s">
        <v>258</v>
      </c>
      <c r="B80" s="20" t="s">
        <v>259</v>
      </c>
      <c r="C80" s="21" t="b">
        <f>if(isna(vlookup(A80,benchmark!$A$2:$A$39,1,false)),FALSE,TRUE)</f>
        <v>0</v>
      </c>
      <c r="D80" s="22"/>
      <c r="E80" s="21" t="b">
        <v>0</v>
      </c>
      <c r="F80" s="20" t="s">
        <v>260</v>
      </c>
      <c r="H80" s="23" t="b">
        <f>vlookup($A80,'chatgpt-scenario-analysis'!$A:$D,3,false)</f>
        <v>0</v>
      </c>
      <c r="I80" s="24" t="str">
        <f>vlookup($A80,'chatgpt-scenario-analysis'!$A:$D,4,false)</f>
        <v>The passage does not provide any information about children's experience of music or address the scenario described.</v>
      </c>
      <c r="K80" s="23" t="b">
        <f t="shared" si="1"/>
        <v>0</v>
      </c>
      <c r="L80" s="23" t="b">
        <f t="shared" si="2"/>
        <v>0</v>
      </c>
      <c r="M80" s="23" t="b">
        <f t="shared" si="3"/>
        <v>0</v>
      </c>
      <c r="N80" s="23" t="b">
        <f t="shared" si="4"/>
        <v>0</v>
      </c>
    </row>
    <row r="81" ht="54.75" customHeight="1">
      <c r="A81" s="19" t="s">
        <v>261</v>
      </c>
      <c r="B81" s="20" t="s">
        <v>262</v>
      </c>
      <c r="C81" s="21" t="b">
        <f>if(isna(vlookup(A81,benchmark!$A$2:$A$39,1,false)),FALSE,TRUE)</f>
        <v>0</v>
      </c>
      <c r="D81" s="22"/>
      <c r="E81" s="21" t="b">
        <v>0</v>
      </c>
      <c r="F81" s="20" t="s">
        <v>263</v>
      </c>
      <c r="H81" s="23" t="b">
        <f>vlookup($A81,'chatgpt-scenario-analysis'!$A:$D,3,false)</f>
        <v>0</v>
      </c>
      <c r="I81" s="24" t="str">
        <f>vlookup($A81,'chatgpt-scenario-analysis'!$A:$D,4,false)</f>
        <v>The passage does not address or answer the scenario described.</v>
      </c>
      <c r="K81" s="23" t="b">
        <f t="shared" si="1"/>
        <v>0</v>
      </c>
      <c r="L81" s="23" t="b">
        <f t="shared" si="2"/>
        <v>0</v>
      </c>
      <c r="M81" s="23" t="b">
        <f t="shared" si="3"/>
        <v>0</v>
      </c>
      <c r="N81" s="23" t="b">
        <f t="shared" si="4"/>
        <v>0</v>
      </c>
    </row>
    <row r="82" ht="54.75" customHeight="1">
      <c r="A82" s="19" t="s">
        <v>264</v>
      </c>
      <c r="B82" s="20" t="s">
        <v>265</v>
      </c>
      <c r="C82" s="21" t="b">
        <f>if(isna(vlookup(A82,benchmark!$A$2:$A$39,1,false)),FALSE,TRUE)</f>
        <v>0</v>
      </c>
      <c r="D82" s="22"/>
      <c r="E82" s="21" t="b">
        <v>0</v>
      </c>
      <c r="F82" s="20" t="s">
        <v>266</v>
      </c>
      <c r="H82" s="23" t="b">
        <f>vlookup($A82,'chatgpt-scenario-analysis'!$A:$D,3,false)</f>
        <v>0</v>
      </c>
      <c r="I82" s="24" t="str">
        <f>vlookup($A82,'chatgpt-scenario-analysis'!$A:$D,4,false)</f>
        <v>The passage does not specifically address or answer the scenario. It talks about Anton Rubinstein's musical abilities but does not provide evidence or insights into children's experiences with music.</v>
      </c>
      <c r="K82" s="23" t="b">
        <f t="shared" si="1"/>
        <v>0</v>
      </c>
      <c r="L82" s="23" t="b">
        <f t="shared" si="2"/>
        <v>0</v>
      </c>
      <c r="M82" s="23" t="b">
        <f t="shared" si="3"/>
        <v>0</v>
      </c>
      <c r="N82" s="23" t="b">
        <f t="shared" si="4"/>
        <v>0</v>
      </c>
    </row>
    <row r="83" ht="54.75" customHeight="1">
      <c r="A83" s="19" t="s">
        <v>267</v>
      </c>
      <c r="B83" s="20" t="s">
        <v>268</v>
      </c>
      <c r="C83" s="21" t="b">
        <f>if(isna(vlookup(A83,benchmark!$A$2:$A$39,1,false)),FALSE,TRUE)</f>
        <v>0</v>
      </c>
      <c r="D83" s="22"/>
      <c r="E83" s="21" t="b">
        <v>0</v>
      </c>
      <c r="F83" s="20" t="s">
        <v>269</v>
      </c>
      <c r="H83" s="23" t="b">
        <f>vlookup($A83,'chatgpt-scenario-analysis'!$A:$D,3,false)</f>
        <v>0</v>
      </c>
      <c r="I83" s="24" t="str">
        <f>vlookup($A83,'chatgpt-scenario-analysis'!$A:$D,4,false)</f>
        <v>The passage does not address or answer the scenario described. It is an anecdote about printing errors in concert programs and does not provide any information or evidence about children's experiences of music.</v>
      </c>
      <c r="K83" s="23" t="b">
        <f t="shared" si="1"/>
        <v>0</v>
      </c>
      <c r="L83" s="23" t="b">
        <f t="shared" si="2"/>
        <v>0</v>
      </c>
      <c r="M83" s="23" t="b">
        <f t="shared" si="3"/>
        <v>0</v>
      </c>
      <c r="N83" s="23" t="b">
        <f t="shared" si="4"/>
        <v>0</v>
      </c>
    </row>
    <row r="84" ht="54.75" customHeight="1">
      <c r="A84" s="19" t="s">
        <v>270</v>
      </c>
      <c r="B84" s="20" t="s">
        <v>271</v>
      </c>
      <c r="C84" s="21" t="b">
        <f>if(isna(vlookup(A84,benchmark!$A$2:$A$39,1,false)),FALSE,TRUE)</f>
        <v>0</v>
      </c>
      <c r="D84" s="22"/>
      <c r="E84" s="21" t="b">
        <v>0</v>
      </c>
      <c r="F84" s="20" t="s">
        <v>272</v>
      </c>
      <c r="H84" s="23" t="b">
        <f>vlookup($A84,'chatgpt-scenario-analysis'!$A:$D,3,false)</f>
        <v>1</v>
      </c>
      <c r="I84" s="24" t="str">
        <f>vlookup($A84,'chatgpt-scenario-analysis'!$A:$D,4,false)</f>
        <v>The passage describes the childhood experience of the author and their peers in a music club. It illustrates their adoration and homage to a composer, indicating a genuine and sincere engagement with music. This aligns with the scenario's objective of characterizing children's experience of music witnessed in primary sources.</v>
      </c>
      <c r="K84" s="23" t="b">
        <f t="shared" si="1"/>
        <v>0</v>
      </c>
      <c r="L84" s="23" t="b">
        <f t="shared" si="2"/>
        <v>0</v>
      </c>
      <c r="M84" s="23" t="b">
        <f t="shared" si="3"/>
        <v>0</v>
      </c>
      <c r="N84" s="23" t="b">
        <f t="shared" si="4"/>
        <v>1</v>
      </c>
    </row>
    <row r="85" ht="54.75" customHeight="1">
      <c r="A85" s="19" t="s">
        <v>273</v>
      </c>
      <c r="B85" s="20" t="s">
        <v>274</v>
      </c>
      <c r="C85" s="21" t="b">
        <f>if(isna(vlookup(A85,benchmark!$A$2:$A$39,1,false)),FALSE,TRUE)</f>
        <v>0</v>
      </c>
      <c r="D85" s="22"/>
      <c r="E85" s="21" t="b">
        <v>0</v>
      </c>
      <c r="F85" s="20" t="s">
        <v>275</v>
      </c>
      <c r="H85" s="23" t="b">
        <f>vlookup($A85,'chatgpt-scenario-analysis'!$A:$D,3,false)</f>
        <v>0</v>
      </c>
      <c r="I85" s="24" t="str">
        <f>vlookup($A85,'chatgpt-scenario-analysis'!$A:$D,4,false)</f>
        <v>The passage does not address or answer the scenario as it discusses the protagonist's personal preference for opera and does not provide any evidence or analysis of children's experiences with music.</v>
      </c>
      <c r="K85" s="23" t="b">
        <f t="shared" si="1"/>
        <v>0</v>
      </c>
      <c r="L85" s="23" t="b">
        <f t="shared" si="2"/>
        <v>0</v>
      </c>
      <c r="M85" s="23" t="b">
        <f t="shared" si="3"/>
        <v>0</v>
      </c>
      <c r="N85" s="23" t="b">
        <f t="shared" si="4"/>
        <v>0</v>
      </c>
    </row>
    <row r="86" ht="54.75" customHeight="1">
      <c r="A86" s="19" t="s">
        <v>276</v>
      </c>
      <c r="B86" s="20" t="s">
        <v>277</v>
      </c>
      <c r="C86" s="21" t="b">
        <f>if(isna(vlookup(A86,benchmark!$A$2:$A$39,1,false)),FALSE,TRUE)</f>
        <v>0</v>
      </c>
      <c r="D86" s="22"/>
      <c r="E86" s="21" t="b">
        <v>0</v>
      </c>
      <c r="F86" s="20" t="s">
        <v>278</v>
      </c>
      <c r="H86" s="23" t="b">
        <f>vlookup($A86,'chatgpt-scenario-analysis'!$A:$D,3,false)</f>
        <v>0</v>
      </c>
      <c r="I86" s="24" t="str">
        <f>vlookup($A86,'chatgpt-scenario-analysis'!$A:$D,4,false)</f>
        <v>The passage does not address or answer the scenario provided. It does not provide any information about children's experiences of music, primary sources, or the collection and analysis of large corpora of texts and images.</v>
      </c>
      <c r="K86" s="23" t="b">
        <f t="shared" si="1"/>
        <v>0</v>
      </c>
      <c r="L86" s="23" t="b">
        <f t="shared" si="2"/>
        <v>0</v>
      </c>
      <c r="M86" s="23" t="b">
        <f t="shared" si="3"/>
        <v>0</v>
      </c>
      <c r="N86" s="23" t="b">
        <f t="shared" si="4"/>
        <v>0</v>
      </c>
    </row>
    <row r="87" ht="54.75" customHeight="1">
      <c r="A87" s="19" t="s">
        <v>279</v>
      </c>
      <c r="B87" s="20" t="s">
        <v>280</v>
      </c>
      <c r="C87" s="21" t="b">
        <f>if(isna(vlookup(A87,benchmark!$A$2:$A$39,1,false)),FALSE,TRUE)</f>
        <v>0</v>
      </c>
      <c r="D87" s="22"/>
      <c r="E87" s="21" t="b">
        <v>0</v>
      </c>
      <c r="F87" s="20" t="s">
        <v>281</v>
      </c>
      <c r="H87" s="23" t="b">
        <f>vlookup($A87,'chatgpt-scenario-analysis'!$A:$D,3,false)</f>
        <v>0</v>
      </c>
      <c r="I87" s="24" t="str">
        <f>vlookup($A87,'chatgpt-scenario-analysis'!$A:$D,4,false)</f>
        <v>The passage does not address or answer the scenario as it only provides a description of a Benedictine convent and its organ, without any mention of children's experience of music or primary sources related to children.</v>
      </c>
      <c r="K87" s="23" t="b">
        <f t="shared" si="1"/>
        <v>0</v>
      </c>
      <c r="L87" s="23" t="b">
        <f t="shared" si="2"/>
        <v>0</v>
      </c>
      <c r="M87" s="23" t="b">
        <f t="shared" si="3"/>
        <v>0</v>
      </c>
      <c r="N87" s="23" t="b">
        <f t="shared" si="4"/>
        <v>0</v>
      </c>
    </row>
    <row r="88" ht="54.75" customHeight="1">
      <c r="A88" s="19" t="s">
        <v>282</v>
      </c>
      <c r="B88" s="20" t="s">
        <v>283</v>
      </c>
      <c r="C88" s="21" t="b">
        <f>if(isna(vlookup(A88,benchmark!$A$2:$A$39,1,false)),FALSE,TRUE)</f>
        <v>0</v>
      </c>
      <c r="D88" s="22"/>
      <c r="E88" s="21" t="b">
        <v>0</v>
      </c>
      <c r="F88" s="20" t="s">
        <v>284</v>
      </c>
      <c r="H88" s="23" t="b">
        <f>vlookup($A88,'chatgpt-scenario-analysis'!$A:$D,3,false)</f>
        <v>0</v>
      </c>
      <c r="I88" s="24" t="str">
        <f>vlookup($A88,'chatgpt-scenario-analysis'!$A:$D,4,false)</f>
        <v>The passage does not provide any evidence or mention of children's experiences with music. It focuses on the festive atmosphere and religious ceremonies during a Saint's day celebration.</v>
      </c>
      <c r="K88" s="23" t="b">
        <f t="shared" si="1"/>
        <v>0</v>
      </c>
      <c r="L88" s="23" t="b">
        <f t="shared" si="2"/>
        <v>0</v>
      </c>
      <c r="M88" s="23" t="b">
        <f t="shared" si="3"/>
        <v>0</v>
      </c>
      <c r="N88" s="23" t="b">
        <f t="shared" si="4"/>
        <v>0</v>
      </c>
    </row>
    <row r="89" ht="54.75" customHeight="1">
      <c r="A89" s="19" t="s">
        <v>285</v>
      </c>
      <c r="B89" s="20" t="s">
        <v>286</v>
      </c>
      <c r="C89" s="21" t="b">
        <f>if(isna(vlookup(A89,benchmark!$A$2:$A$39,1,false)),FALSE,TRUE)</f>
        <v>0</v>
      </c>
      <c r="D89" s="22"/>
      <c r="E89" s="21" t="b">
        <v>0</v>
      </c>
      <c r="F89" s="20" t="s">
        <v>287</v>
      </c>
      <c r="H89" s="23" t="b">
        <f>vlookup($A89,'chatgpt-scenario-analysis'!$A:$D,3,false)</f>
        <v>0</v>
      </c>
      <c r="I89" s="24" t="str">
        <f>vlookup($A89,'chatgpt-scenario-analysis'!$A:$D,4,false)</f>
        <v>The passage does not directly address or answer the scenario described. It provides insights into the experiences of adult weavers and their use of song, but does not specifically focus on children's experiences with music.</v>
      </c>
      <c r="K89" s="23" t="b">
        <f t="shared" si="1"/>
        <v>0</v>
      </c>
      <c r="L89" s="23" t="b">
        <f t="shared" si="2"/>
        <v>0</v>
      </c>
      <c r="M89" s="23" t="b">
        <f t="shared" si="3"/>
        <v>0</v>
      </c>
      <c r="N89" s="23" t="b">
        <f t="shared" si="4"/>
        <v>0</v>
      </c>
    </row>
    <row r="90" ht="54.75" customHeight="1">
      <c r="A90" s="19" t="s">
        <v>288</v>
      </c>
      <c r="B90" s="20" t="s">
        <v>289</v>
      </c>
      <c r="C90" s="21" t="b">
        <f>if(isna(vlookup(A90,benchmark!$A$2:$A$39,1,false)),FALSE,TRUE)</f>
        <v>0</v>
      </c>
      <c r="D90" s="22"/>
      <c r="E90" s="21" t="b">
        <v>0</v>
      </c>
      <c r="F90" s="20" t="s">
        <v>290</v>
      </c>
      <c r="H90" s="23" t="b">
        <f>vlookup($A90,'chatgpt-scenario-analysis'!$A:$D,3,false)</f>
        <v>0</v>
      </c>
      <c r="I90" s="24" t="str">
        <f>vlookup($A90,'chatgpt-scenario-analysis'!$A:$D,4,false)</f>
        <v>The passage does not address or answer the scenario described. It discusses the preference of audiences for opera in the vernacular language and the challenges faced by English-speaking countries in that regard.</v>
      </c>
      <c r="K90" s="23" t="b">
        <f t="shared" si="1"/>
        <v>0</v>
      </c>
      <c r="L90" s="23" t="b">
        <f t="shared" si="2"/>
        <v>0</v>
      </c>
      <c r="M90" s="23" t="b">
        <f t="shared" si="3"/>
        <v>0</v>
      </c>
      <c r="N90" s="23" t="b">
        <f t="shared" si="4"/>
        <v>0</v>
      </c>
    </row>
    <row r="91" ht="54.75" customHeight="1">
      <c r="A91" s="19" t="s">
        <v>291</v>
      </c>
      <c r="B91" s="20" t="s">
        <v>292</v>
      </c>
      <c r="C91" s="21" t="b">
        <f>if(isna(vlookup(A91,benchmark!$A$2:$A$39,1,false)),FALSE,TRUE)</f>
        <v>0</v>
      </c>
      <c r="D91" s="22"/>
      <c r="E91" s="21" t="b">
        <v>0</v>
      </c>
      <c r="F91" s="20" t="s">
        <v>293</v>
      </c>
      <c r="H91" s="23" t="b">
        <f>vlookup($A91,'chatgpt-scenario-analysis'!$A:$D,3,false)</f>
        <v>0</v>
      </c>
      <c r="I91" s="24" t="str">
        <f>vlookup($A91,'chatgpt-scenario-analysis'!$A:$D,4,false)</f>
        <v>The passage does not address or answer the scenario described. It mentions a dinner event and guests participating in singing, but it does not provide any evidence or information about children's experiences with music.</v>
      </c>
      <c r="K91" s="23" t="b">
        <f t="shared" si="1"/>
        <v>0</v>
      </c>
      <c r="L91" s="23" t="b">
        <f t="shared" si="2"/>
        <v>0</v>
      </c>
      <c r="M91" s="23" t="b">
        <f t="shared" si="3"/>
        <v>0</v>
      </c>
      <c r="N91" s="23" t="b">
        <f t="shared" si="4"/>
        <v>0</v>
      </c>
    </row>
    <row r="92" ht="54.75" customHeight="1">
      <c r="A92" s="19" t="s">
        <v>294</v>
      </c>
      <c r="B92" s="20" t="s">
        <v>295</v>
      </c>
      <c r="C92" s="21" t="b">
        <f>if(isna(vlookup(A92,benchmark!$A$2:$A$39,1,false)),FALSE,TRUE)</f>
        <v>0</v>
      </c>
      <c r="D92" s="22"/>
      <c r="E92" s="21" t="b">
        <v>0</v>
      </c>
      <c r="F92" s="20" t="s">
        <v>296</v>
      </c>
      <c r="H92" s="23" t="b">
        <f>vlookup($A92,'chatgpt-scenario-analysis'!$A:$D,3,false)</f>
        <v>0</v>
      </c>
      <c r="I92" s="24" t="str">
        <f>vlookup($A92,'chatgpt-scenario-analysis'!$A:$D,4,false)</f>
        <v>The passage does not provide any information or evidence about children's experience of music or their listening experiences. It focuses on Brahms conducting a work at a concert and his response to the audience's reception.</v>
      </c>
      <c r="K92" s="23" t="b">
        <f t="shared" si="1"/>
        <v>0</v>
      </c>
      <c r="L92" s="23" t="b">
        <f t="shared" si="2"/>
        <v>0</v>
      </c>
      <c r="M92" s="23" t="b">
        <f t="shared" si="3"/>
        <v>0</v>
      </c>
      <c r="N92" s="23" t="b">
        <f t="shared" si="4"/>
        <v>0</v>
      </c>
    </row>
    <row r="93" ht="54.75" customHeight="1">
      <c r="A93" s="19" t="s">
        <v>297</v>
      </c>
      <c r="B93" s="20" t="s">
        <v>298</v>
      </c>
      <c r="C93" s="21" t="b">
        <f>if(isna(vlookup(A93,benchmark!$A$2:$A$39,1,false)),FALSE,TRUE)</f>
        <v>0</v>
      </c>
      <c r="D93" s="22"/>
      <c r="E93" s="21" t="b">
        <v>0</v>
      </c>
      <c r="F93" s="20" t="s">
        <v>299</v>
      </c>
      <c r="H93" s="23" t="b">
        <f>vlookup($A93,'chatgpt-scenario-analysis'!$A:$D,3,false)</f>
        <v>0</v>
      </c>
      <c r="I93" s="24" t="str">
        <f>vlookup($A93,'chatgpt-scenario-analysis'!$A:$D,4,false)</f>
        <v>The passage does not address or answer the scenario described. It discusses the reputation and debut of pianists, which is unrelated to children's experience of music as witnessed in bibliographic and artistic sources.</v>
      </c>
      <c r="K93" s="23" t="b">
        <f t="shared" si="1"/>
        <v>0</v>
      </c>
      <c r="L93" s="23" t="b">
        <f t="shared" si="2"/>
        <v>0</v>
      </c>
      <c r="M93" s="23" t="b">
        <f t="shared" si="3"/>
        <v>0</v>
      </c>
      <c r="N93" s="23" t="b">
        <f t="shared" si="4"/>
        <v>0</v>
      </c>
    </row>
    <row r="94" ht="54.75" customHeight="1">
      <c r="A94" s="19" t="s">
        <v>300</v>
      </c>
      <c r="B94" s="20" t="s">
        <v>301</v>
      </c>
      <c r="C94" s="21" t="b">
        <f>if(isna(vlookup(A94,benchmark!$A$2:$A$39,1,false)),FALSE,TRUE)</f>
        <v>0</v>
      </c>
      <c r="D94" s="22"/>
      <c r="E94" s="21" t="b">
        <v>0</v>
      </c>
      <c r="F94" s="20" t="s">
        <v>302</v>
      </c>
      <c r="H94" s="23" t="b">
        <f>vlookup($A94,'chatgpt-scenario-analysis'!$A:$D,3,false)</f>
        <v>0</v>
      </c>
      <c r="I94" s="24" t="str">
        <f>vlookup($A94,'chatgpt-scenario-analysis'!$A:$D,4,false)</f>
        <v>The passage does not provide any information or evidence about children's experience of music. It primarily discusses the congregation, the minister, and the worship practices in a particular chapel.</v>
      </c>
      <c r="K94" s="23" t="b">
        <f t="shared" si="1"/>
        <v>0</v>
      </c>
      <c r="L94" s="23" t="b">
        <f t="shared" si="2"/>
        <v>0</v>
      </c>
      <c r="M94" s="23" t="b">
        <f t="shared" si="3"/>
        <v>0</v>
      </c>
      <c r="N94" s="23" t="b">
        <f t="shared" si="4"/>
        <v>0</v>
      </c>
    </row>
    <row r="95" ht="54.75" customHeight="1">
      <c r="A95" s="19" t="s">
        <v>303</v>
      </c>
      <c r="B95" s="20" t="s">
        <v>304</v>
      </c>
      <c r="C95" s="21" t="b">
        <f>if(isna(vlookup(A95,benchmark!$A$2:$A$39,1,false)),FALSE,TRUE)</f>
        <v>0</v>
      </c>
      <c r="D95" s="22"/>
      <c r="E95" s="21" t="b">
        <v>0</v>
      </c>
      <c r="F95" s="20" t="s">
        <v>296</v>
      </c>
      <c r="H95" s="23" t="b">
        <f>vlookup($A95,'chatgpt-scenario-analysis'!$A:$D,3,false)</f>
        <v>0</v>
      </c>
      <c r="I95" s="24" t="str">
        <f>vlookup($A95,'chatgpt-scenario-analysis'!$A:$D,4,false)</f>
        <v>The passage does not address or answer the scenario of characterizing children's experience of music. It discusses a specific opera performance and the success of Madame Sontag during a particular season.</v>
      </c>
      <c r="K95" s="23" t="b">
        <f t="shared" si="1"/>
        <v>0</v>
      </c>
      <c r="L95" s="23" t="b">
        <f t="shared" si="2"/>
        <v>0</v>
      </c>
      <c r="M95" s="23" t="b">
        <f t="shared" si="3"/>
        <v>0</v>
      </c>
      <c r="N95" s="23" t="b">
        <f t="shared" si="4"/>
        <v>0</v>
      </c>
    </row>
    <row r="96" ht="54.75" customHeight="1">
      <c r="A96" s="19" t="s">
        <v>305</v>
      </c>
      <c r="B96" s="20" t="s">
        <v>306</v>
      </c>
      <c r="C96" s="21" t="b">
        <f>if(isna(vlookup(A96,benchmark!$A$2:$A$39,1,false)),FALSE,TRUE)</f>
        <v>0</v>
      </c>
      <c r="D96" s="22"/>
      <c r="E96" s="21" t="b">
        <v>0</v>
      </c>
      <c r="F96" s="20" t="s">
        <v>307</v>
      </c>
      <c r="H96" s="23" t="b">
        <f>vlookup($A96,'chatgpt-scenario-analysis'!$A:$D,3,false)</f>
        <v>0</v>
      </c>
      <c r="I96" s="24" t="str">
        <f>vlookup($A96,'chatgpt-scenario-analysis'!$A:$D,4,false)</f>
        <v>The passage does not provide any evidence or information about children's experience with music. It only describes the popularity and qualities of opera performances during a specific historical period.</v>
      </c>
      <c r="K96" s="23" t="b">
        <f t="shared" si="1"/>
        <v>0</v>
      </c>
      <c r="L96" s="23" t="b">
        <f t="shared" si="2"/>
        <v>0</v>
      </c>
      <c r="M96" s="23" t="b">
        <f t="shared" si="3"/>
        <v>0</v>
      </c>
      <c r="N96" s="23" t="b">
        <f t="shared" si="4"/>
        <v>0</v>
      </c>
    </row>
    <row r="97" ht="54.75" customHeight="1">
      <c r="A97" s="19" t="s">
        <v>308</v>
      </c>
      <c r="B97" s="20" t="s">
        <v>309</v>
      </c>
      <c r="C97" s="21" t="b">
        <f>if(isna(vlookup(A97,benchmark!$A$2:$A$39,1,false)),FALSE,TRUE)</f>
        <v>0</v>
      </c>
      <c r="D97" s="22"/>
      <c r="E97" s="21" t="b">
        <v>0</v>
      </c>
      <c r="F97" s="20" t="s">
        <v>48</v>
      </c>
      <c r="H97" s="23" t="b">
        <f>vlookup($A97,'chatgpt-scenario-analysis'!$A:$D,3,false)</f>
        <v>0</v>
      </c>
      <c r="I97" s="24" t="str">
        <f>vlookup($A97,'chatgpt-scenario-analysis'!$A:$D,4,false)</f>
        <v>This passage does not provide any information specifically addressing or answering the scenario's question about children's experience of music. It focuses on the presence and actions of Mr. Lowell Mason, a prominent figure in musical history, at a chamber concert.</v>
      </c>
      <c r="K97" s="23" t="b">
        <f t="shared" si="1"/>
        <v>0</v>
      </c>
      <c r="L97" s="23" t="b">
        <f t="shared" si="2"/>
        <v>0</v>
      </c>
      <c r="M97" s="23" t="b">
        <f t="shared" si="3"/>
        <v>0</v>
      </c>
      <c r="N97" s="23" t="b">
        <f t="shared" si="4"/>
        <v>0</v>
      </c>
    </row>
    <row r="98" ht="54.75" customHeight="1">
      <c r="A98" s="19" t="s">
        <v>310</v>
      </c>
      <c r="B98" s="20" t="s">
        <v>311</v>
      </c>
      <c r="C98" s="21" t="b">
        <f>if(isna(vlookup(A98,benchmark!$A$2:$A$39,1,false)),FALSE,TRUE)</f>
        <v>0</v>
      </c>
      <c r="D98" s="22"/>
      <c r="E98" s="21" t="b">
        <v>0</v>
      </c>
      <c r="F98" s="20" t="s">
        <v>312</v>
      </c>
      <c r="H98" s="23" t="b">
        <f>vlookup($A98,'chatgpt-scenario-analysis'!$A:$D,3,false)</f>
        <v>0</v>
      </c>
      <c r="I98" s="24" t="str">
        <f>vlookup($A98,'chatgpt-scenario-analysis'!$A:$D,4,false)</f>
        <v>The passage does not provide any information or evidence related to children's experience of music.</v>
      </c>
      <c r="K98" s="23" t="b">
        <f t="shared" si="1"/>
        <v>0</v>
      </c>
      <c r="L98" s="23" t="b">
        <f t="shared" si="2"/>
        <v>0</v>
      </c>
      <c r="M98" s="23" t="b">
        <f t="shared" si="3"/>
        <v>0</v>
      </c>
      <c r="N98" s="23" t="b">
        <f t="shared" si="4"/>
        <v>0</v>
      </c>
    </row>
    <row r="99" ht="54.75" customHeight="1">
      <c r="A99" s="19" t="s">
        <v>313</v>
      </c>
      <c r="B99" s="20" t="s">
        <v>314</v>
      </c>
      <c r="C99" s="21" t="b">
        <f>if(isna(vlookup(A99,benchmark!$A$2:$A$39,1,false)),FALSE,TRUE)</f>
        <v>0</v>
      </c>
      <c r="D99" s="22"/>
      <c r="E99" s="21" t="b">
        <v>0</v>
      </c>
      <c r="F99" s="20" t="s">
        <v>315</v>
      </c>
      <c r="H99" s="23" t="b">
        <f>vlookup($A99,'chatgpt-scenario-analysis'!$A:$D,3,false)</f>
        <v>0</v>
      </c>
      <c r="I99" s="24" t="str">
        <f>vlookup($A99,'chatgpt-scenario-analysis'!$A:$D,4,false)</f>
        <v>The passage does not provide any information or evidence about children's experience of music. It only mentions a Quartette performance and the attendance of a musical audience.</v>
      </c>
      <c r="K99" s="23" t="b">
        <f t="shared" si="1"/>
        <v>0</v>
      </c>
      <c r="L99" s="23" t="b">
        <f t="shared" si="2"/>
        <v>0</v>
      </c>
      <c r="M99" s="23" t="b">
        <f t="shared" si="3"/>
        <v>0</v>
      </c>
      <c r="N99" s="23" t="b">
        <f t="shared" si="4"/>
        <v>0</v>
      </c>
    </row>
    <row r="100" ht="54.75" customHeight="1">
      <c r="A100" s="19" t="s">
        <v>316</v>
      </c>
      <c r="B100" s="20" t="s">
        <v>317</v>
      </c>
      <c r="C100" s="21" t="b">
        <f>if(isna(vlookup(A100,benchmark!$A$2:$A$39,1,false)),FALSE,TRUE)</f>
        <v>0</v>
      </c>
      <c r="D100" s="22"/>
      <c r="E100" s="21" t="b">
        <v>0</v>
      </c>
      <c r="F100" s="20" t="s">
        <v>318</v>
      </c>
      <c r="H100" s="23" t="b">
        <f>vlookup($A100,'chatgpt-scenario-analysis'!$A:$D,3,false)</f>
        <v>0</v>
      </c>
      <c r="I100" s="24" t="str">
        <f>vlookup($A100,'chatgpt-scenario-analysis'!$A:$D,4,false)</f>
        <v>The passage does not address or answer the scenario's question about children's experience of music, listening experiences, or primary sources documenting such experiences.</v>
      </c>
      <c r="K100" s="23" t="b">
        <f t="shared" si="1"/>
        <v>0</v>
      </c>
      <c r="L100" s="23" t="b">
        <f t="shared" si="2"/>
        <v>0</v>
      </c>
      <c r="M100" s="23" t="b">
        <f t="shared" si="3"/>
        <v>0</v>
      </c>
      <c r="N100" s="23" t="b">
        <f t="shared" si="4"/>
        <v>0</v>
      </c>
    </row>
    <row r="101" ht="54.75" customHeight="1">
      <c r="A101" s="19" t="s">
        <v>319</v>
      </c>
      <c r="B101" s="20" t="s">
        <v>320</v>
      </c>
      <c r="C101" s="21" t="b">
        <f>if(isna(vlookup(A101,benchmark!$A$2:$A$39,1,false)),FALSE,TRUE)</f>
        <v>0</v>
      </c>
      <c r="D101" s="22"/>
      <c r="E101" s="21" t="b">
        <v>0</v>
      </c>
      <c r="F101" s="20" t="s">
        <v>321</v>
      </c>
      <c r="H101" s="23" t="b">
        <f>vlookup($A101,'chatgpt-scenario-analysis'!$A:$D,3,false)</f>
        <v>0</v>
      </c>
      <c r="I101" s="24" t="str">
        <f>vlookup($A101,'chatgpt-scenario-analysis'!$A:$D,4,false)</f>
        <v>The passage does not provide any evidence or information about children's experience of music. It focuses on a specific performance and the reaction of the crowd, but there is no mention of children or their experiences.</v>
      </c>
      <c r="K101" s="23" t="b">
        <f t="shared" si="1"/>
        <v>0</v>
      </c>
      <c r="L101" s="23" t="b">
        <f t="shared" si="2"/>
        <v>0</v>
      </c>
      <c r="M101" s="23" t="b">
        <f t="shared" si="3"/>
        <v>0</v>
      </c>
      <c r="N101" s="23" t="b">
        <f t="shared" si="4"/>
        <v>0</v>
      </c>
    </row>
    <row r="102" ht="54.75" customHeight="1">
      <c r="A102" s="19" t="s">
        <v>322</v>
      </c>
      <c r="B102" s="20" t="s">
        <v>323</v>
      </c>
      <c r="C102" s="21" t="b">
        <f>if(isna(vlookup(A102,benchmark!$A$2:$A$39,1,false)),FALSE,TRUE)</f>
        <v>0</v>
      </c>
      <c r="D102" s="22"/>
      <c r="E102" s="21" t="b">
        <v>0</v>
      </c>
      <c r="F102" s="20" t="s">
        <v>48</v>
      </c>
      <c r="H102" s="23" t="b">
        <f>vlookup($A102,'chatgpt-scenario-analysis'!$A:$D,3,false)</f>
        <v>0</v>
      </c>
      <c r="I102" s="24" t="str">
        <f>vlookup($A102,'chatgpt-scenario-analysis'!$A:$D,4,false)</f>
        <v>The passage does not address or answer the scenario, as it is unrelated to children's experience of music.</v>
      </c>
      <c r="K102" s="23" t="b">
        <f t="shared" si="1"/>
        <v>0</v>
      </c>
      <c r="L102" s="23" t="b">
        <f t="shared" si="2"/>
        <v>0</v>
      </c>
      <c r="M102" s="23" t="b">
        <f t="shared" si="3"/>
        <v>0</v>
      </c>
      <c r="N102" s="23" t="b">
        <f t="shared" si="4"/>
        <v>0</v>
      </c>
    </row>
    <row r="103" ht="54.75" customHeight="1">
      <c r="A103" s="19" t="s">
        <v>324</v>
      </c>
      <c r="B103" s="20" t="s">
        <v>325</v>
      </c>
      <c r="C103" s="21" t="b">
        <f>if(isna(vlookup(A103,benchmark!$A$2:$A$39,1,false)),FALSE,TRUE)</f>
        <v>0</v>
      </c>
      <c r="D103" s="22"/>
      <c r="E103" s="21" t="b">
        <v>0</v>
      </c>
      <c r="F103" s="20" t="s">
        <v>326</v>
      </c>
      <c r="H103" s="23" t="b">
        <f>vlookup($A103,'chatgpt-scenario-analysis'!$A:$D,3,false)</f>
        <v>0</v>
      </c>
      <c r="I103" s="24" t="str">
        <f>vlookup($A103,'chatgpt-scenario-analysis'!$A:$D,4,false)</f>
        <v>The passage provided does not address or answer the scenario described. It discusses a specific organist and his playing style, but it does not provide any information about children's experiences of music or primary sources depicting such experiences.</v>
      </c>
      <c r="K103" s="23" t="b">
        <f t="shared" si="1"/>
        <v>0</v>
      </c>
      <c r="L103" s="23" t="b">
        <f t="shared" si="2"/>
        <v>0</v>
      </c>
      <c r="M103" s="23" t="b">
        <f t="shared" si="3"/>
        <v>0</v>
      </c>
      <c r="N103" s="23" t="b">
        <f t="shared" si="4"/>
        <v>0</v>
      </c>
    </row>
    <row r="104" ht="54.75" customHeight="1">
      <c r="A104" s="19" t="s">
        <v>327</v>
      </c>
      <c r="B104" s="20" t="s">
        <v>328</v>
      </c>
      <c r="C104" s="21" t="b">
        <f>if(isna(vlookup(A104,benchmark!$A$2:$A$39,1,false)),FALSE,TRUE)</f>
        <v>0</v>
      </c>
      <c r="D104" s="22"/>
      <c r="E104" s="21" t="b">
        <v>0</v>
      </c>
      <c r="F104" s="20" t="s">
        <v>326</v>
      </c>
      <c r="H104" s="23" t="b">
        <f>vlookup($A104,'chatgpt-scenario-analysis'!$A:$D,3,false)</f>
        <v>0</v>
      </c>
      <c r="I104" s="24" t="str">
        <f>vlookup($A104,'chatgpt-scenario-analysis'!$A:$D,4,false)</f>
        <v>The passage does not address or answer the scenario described. It discusses music in the context of Lecce, but does not specifically mention children's experiences or provide any evidence related to the scenario.</v>
      </c>
      <c r="K104" s="23" t="b">
        <f t="shared" si="1"/>
        <v>0</v>
      </c>
      <c r="L104" s="23" t="b">
        <f t="shared" si="2"/>
        <v>0</v>
      </c>
      <c r="M104" s="23" t="b">
        <f t="shared" si="3"/>
        <v>0</v>
      </c>
      <c r="N104" s="23" t="b">
        <f t="shared" si="4"/>
        <v>0</v>
      </c>
    </row>
    <row r="105" ht="54.75" customHeight="1">
      <c r="A105" s="19" t="s">
        <v>329</v>
      </c>
      <c r="B105" s="20" t="s">
        <v>330</v>
      </c>
      <c r="C105" s="21" t="b">
        <f>if(isna(vlookup(A105,benchmark!$A$2:$A$39,1,false)),FALSE,TRUE)</f>
        <v>0</v>
      </c>
      <c r="D105" s="22"/>
      <c r="E105" s="21" t="b">
        <v>0</v>
      </c>
      <c r="F105" s="20" t="s">
        <v>331</v>
      </c>
      <c r="H105" s="23" t="b">
        <f>vlookup($A105,'chatgpt-scenario-analysis'!$A:$D,3,false)</f>
        <v>0</v>
      </c>
      <c r="I105" s="24" t="str">
        <f>vlookup($A105,'chatgpt-scenario-analysis'!$A:$D,4,false)</f>
        <v>The passage does not address or provide any evidence of children's experiences with music. It primarily discusses the performance of the Messiah and the social events surrounding it.</v>
      </c>
      <c r="K105" s="23" t="b">
        <f t="shared" si="1"/>
        <v>0</v>
      </c>
      <c r="L105" s="23" t="b">
        <f t="shared" si="2"/>
        <v>0</v>
      </c>
      <c r="M105" s="23" t="b">
        <f t="shared" si="3"/>
        <v>0</v>
      </c>
      <c r="N105" s="23" t="b">
        <f t="shared" si="4"/>
        <v>0</v>
      </c>
    </row>
    <row r="106" ht="54.75" customHeight="1">
      <c r="A106" s="19" t="s">
        <v>332</v>
      </c>
      <c r="B106" s="20" t="s">
        <v>333</v>
      </c>
      <c r="C106" s="21" t="b">
        <f>if(isna(vlookup(A106,benchmark!$A$2:$A$39,1,false)),FALSE,TRUE)</f>
        <v>0</v>
      </c>
      <c r="D106" s="22"/>
      <c r="E106" s="21" t="b">
        <v>0</v>
      </c>
      <c r="F106" s="20" t="s">
        <v>334</v>
      </c>
      <c r="H106" s="23" t="b">
        <f>vlookup($A106,'chatgpt-scenario-analysis'!$A:$D,3,false)</f>
        <v>0</v>
      </c>
      <c r="I106" s="24" t="str">
        <f>vlookup($A106,'chatgpt-scenario-analysis'!$A:$D,4,false)</f>
        <v>The passage does not address or answer the scenario described. It provides a personal account of attending a concert, but it does not discuss children's experiences of music or provide evidence from primary sources.</v>
      </c>
      <c r="K106" s="23" t="b">
        <f t="shared" si="1"/>
        <v>0</v>
      </c>
      <c r="L106" s="23" t="b">
        <f t="shared" si="2"/>
        <v>0</v>
      </c>
      <c r="M106" s="23" t="b">
        <f t="shared" si="3"/>
        <v>0</v>
      </c>
      <c r="N106" s="23" t="b">
        <f t="shared" si="4"/>
        <v>0</v>
      </c>
    </row>
    <row r="107" ht="54.75" customHeight="1">
      <c r="A107" s="19" t="s">
        <v>335</v>
      </c>
      <c r="B107" s="20" t="s">
        <v>336</v>
      </c>
      <c r="C107" s="21" t="b">
        <f>if(isna(vlookup(A107,benchmark!$A$2:$A$39,1,false)),FALSE,TRUE)</f>
        <v>0</v>
      </c>
      <c r="D107" s="22"/>
      <c r="E107" s="21" t="b">
        <v>0</v>
      </c>
      <c r="F107" s="20" t="s">
        <v>337</v>
      </c>
      <c r="H107" s="23" t="b">
        <f>vlookup($A107,'chatgpt-scenario-analysis'!$A:$D,3,false)</f>
        <v>0</v>
      </c>
      <c r="I107" s="24" t="str">
        <f>vlookup($A107,'chatgpt-scenario-analysis'!$A:$D,4,false)</f>
        <v>The passage does not address or answer the scenario. It discusses the Jubilee and its musical aspects in relation to Boston's musical reputation, but it does not provide any evidence or information about children's experiences of music.</v>
      </c>
      <c r="K107" s="23" t="b">
        <f t="shared" si="1"/>
        <v>0</v>
      </c>
      <c r="L107" s="23" t="b">
        <f t="shared" si="2"/>
        <v>0</v>
      </c>
      <c r="M107" s="23" t="b">
        <f t="shared" si="3"/>
        <v>0</v>
      </c>
      <c r="N107" s="23" t="b">
        <f t="shared" si="4"/>
        <v>0</v>
      </c>
    </row>
    <row r="108" ht="54.75" customHeight="1">
      <c r="A108" s="19" t="s">
        <v>338</v>
      </c>
      <c r="B108" s="20" t="s">
        <v>339</v>
      </c>
      <c r="C108" s="21" t="b">
        <f>if(isna(vlookup(A108,benchmark!$A$2:$A$39,1,false)),FALSE,TRUE)</f>
        <v>0</v>
      </c>
      <c r="D108" s="22"/>
      <c r="E108" s="21" t="b">
        <v>0</v>
      </c>
      <c r="F108" s="20" t="s">
        <v>340</v>
      </c>
      <c r="H108" s="23" t="b">
        <f>vlookup($A108,'chatgpt-scenario-analysis'!$A:$D,3,false)</f>
        <v>0</v>
      </c>
      <c r="I108" s="24" t="str">
        <f>vlookup($A108,'chatgpt-scenario-analysis'!$A:$D,4,false)</f>
        <v>The passage does not directly address or answer the scenario described. It mentions a hospital ward and an organ playing music, but it does not provide any information about children's experiences with music or the collection and analysis of sources related to children's music experiences.</v>
      </c>
      <c r="K108" s="23" t="b">
        <f t="shared" si="1"/>
        <v>0</v>
      </c>
      <c r="L108" s="23" t="b">
        <f t="shared" si="2"/>
        <v>0</v>
      </c>
      <c r="M108" s="23" t="b">
        <f t="shared" si="3"/>
        <v>0</v>
      </c>
      <c r="N108" s="23" t="b">
        <f t="shared" si="4"/>
        <v>0</v>
      </c>
    </row>
    <row r="109" ht="54.75" customHeight="1">
      <c r="A109" s="19" t="s">
        <v>341</v>
      </c>
      <c r="B109" s="20" t="s">
        <v>342</v>
      </c>
      <c r="C109" s="21" t="b">
        <f>if(isna(vlookup(A109,benchmark!$A$2:$A$39,1,false)),FALSE,TRUE)</f>
        <v>0</v>
      </c>
      <c r="D109" s="22"/>
      <c r="E109" s="21" t="b">
        <v>0</v>
      </c>
      <c r="F109" s="20" t="s">
        <v>343</v>
      </c>
      <c r="H109" s="23" t="b">
        <f>vlookup($A109,'chatgpt-scenario-analysis'!$A:$D,3,false)</f>
        <v>0</v>
      </c>
      <c r="I109" s="24" t="str">
        <f>vlookup($A109,'chatgpt-scenario-analysis'!$A:$D,4,false)</f>
        <v>The passage does not provide evidence or information about children's experience of music. It focuses on the author's personal experience as an adult participating in quartett parties.</v>
      </c>
      <c r="K109" s="23" t="b">
        <f t="shared" si="1"/>
        <v>0</v>
      </c>
      <c r="L109" s="23" t="b">
        <f t="shared" si="2"/>
        <v>0</v>
      </c>
      <c r="M109" s="23" t="b">
        <f t="shared" si="3"/>
        <v>0</v>
      </c>
      <c r="N109" s="23" t="b">
        <f t="shared" si="4"/>
        <v>0</v>
      </c>
    </row>
    <row r="110" ht="54.75" customHeight="1">
      <c r="A110" s="19" t="s">
        <v>344</v>
      </c>
      <c r="B110" s="20" t="s">
        <v>345</v>
      </c>
      <c r="C110" s="21" t="b">
        <f>if(isna(vlookup(A110,benchmark!$A$2:$A$39,1,false)),FALSE,TRUE)</f>
        <v>0</v>
      </c>
      <c r="D110" s="22"/>
      <c r="E110" s="21" t="b">
        <v>0</v>
      </c>
      <c r="F110" s="20" t="s">
        <v>346</v>
      </c>
      <c r="H110" s="23" t="b">
        <f>vlookup($A110,'chatgpt-scenario-analysis'!$A:$D,3,false)</f>
        <v>0</v>
      </c>
      <c r="I110" s="24" t="str">
        <f>vlookup($A110,'chatgpt-scenario-analysis'!$A:$D,4,false)</f>
        <v>The passage does not provide any evidence or information related to children's experience of music.</v>
      </c>
      <c r="K110" s="23" t="b">
        <f t="shared" si="1"/>
        <v>0</v>
      </c>
      <c r="L110" s="23" t="b">
        <f t="shared" si="2"/>
        <v>0</v>
      </c>
      <c r="M110" s="23" t="b">
        <f t="shared" si="3"/>
        <v>0</v>
      </c>
      <c r="N110" s="23" t="b">
        <f t="shared" si="4"/>
        <v>0</v>
      </c>
    </row>
    <row r="111" ht="54.75" customHeight="1">
      <c r="A111" s="19" t="s">
        <v>347</v>
      </c>
      <c r="B111" s="20" t="s">
        <v>348</v>
      </c>
      <c r="C111" s="21" t="b">
        <f>if(isna(vlookup(A111,benchmark!$A$2:$A$39,1,false)),FALSE,TRUE)</f>
        <v>0</v>
      </c>
      <c r="D111" s="22"/>
      <c r="E111" s="21" t="b">
        <v>0</v>
      </c>
      <c r="F111" s="20" t="s">
        <v>349</v>
      </c>
      <c r="H111" s="23" t="b">
        <f>vlookup($A111,'chatgpt-scenario-analysis'!$A:$D,3,false)</f>
        <v>0</v>
      </c>
      <c r="I111" s="24" t="str">
        <f>vlookup($A111,'chatgpt-scenario-analysis'!$A:$D,4,false)</f>
        <v>The passage does not provide any information or evidence specifically related to children's experience with music.</v>
      </c>
      <c r="K111" s="23" t="b">
        <f t="shared" si="1"/>
        <v>0</v>
      </c>
      <c r="L111" s="23" t="b">
        <f t="shared" si="2"/>
        <v>0</v>
      </c>
      <c r="M111" s="23" t="b">
        <f t="shared" si="3"/>
        <v>0</v>
      </c>
      <c r="N111" s="23" t="b">
        <f t="shared" si="4"/>
        <v>0</v>
      </c>
    </row>
    <row r="112" ht="54.75" customHeight="1">
      <c r="A112" s="19" t="s">
        <v>350</v>
      </c>
      <c r="B112" s="20" t="s">
        <v>351</v>
      </c>
      <c r="C112" s="21" t="b">
        <f>if(isna(vlookup(A112,benchmark!$A$2:$A$39,1,false)),FALSE,TRUE)</f>
        <v>0</v>
      </c>
      <c r="D112" s="22"/>
      <c r="E112" s="21" t="b">
        <v>0</v>
      </c>
      <c r="F112" s="20" t="s">
        <v>352</v>
      </c>
      <c r="H112" s="23" t="b">
        <f>vlookup($A112,'chatgpt-scenario-analysis'!$A:$D,3,false)</f>
        <v>0</v>
      </c>
      <c r="I112" s="24" t="str">
        <f>vlookup($A112,'chatgpt-scenario-analysis'!$A:$D,4,false)</f>
        <v>The passage does not provide any information or evidence about children‚Äôs experience of music or their listening experiences. It mainly discusses Eugen d'Albert, his background, and his performances as a pianist and interpreter of Beethoven. Therefore, it does not address or answer the scenario described.</v>
      </c>
      <c r="K112" s="23" t="b">
        <f t="shared" si="1"/>
        <v>0</v>
      </c>
      <c r="L112" s="23" t="b">
        <f t="shared" si="2"/>
        <v>0</v>
      </c>
      <c r="M112" s="23" t="b">
        <f t="shared" si="3"/>
        <v>0</v>
      </c>
      <c r="N112" s="23" t="b">
        <f t="shared" si="4"/>
        <v>0</v>
      </c>
    </row>
    <row r="113" ht="54.75" customHeight="1">
      <c r="A113" s="19" t="s">
        <v>353</v>
      </c>
      <c r="B113" s="20" t="s">
        <v>354</v>
      </c>
      <c r="C113" s="21" t="b">
        <f>if(isna(vlookup(A113,benchmark!$A$2:$A$39,1,false)),FALSE,TRUE)</f>
        <v>0</v>
      </c>
      <c r="D113" s="22"/>
      <c r="E113" s="21" t="b">
        <v>0</v>
      </c>
      <c r="F113" s="20" t="s">
        <v>355</v>
      </c>
      <c r="H113" s="23" t="b">
        <f>vlookup($A113,'chatgpt-scenario-analysis'!$A:$D,3,false)</f>
        <v>0</v>
      </c>
      <c r="I113" s="24" t="str">
        <f>vlookup($A113,'chatgpt-scenario-analysis'!$A:$D,4,false)</f>
        <v>The passage does not provide any information or evidence related to children's experience of music. It mainly describes a religious service attended by old and disabled soldiers.</v>
      </c>
      <c r="K113" s="23" t="b">
        <f t="shared" si="1"/>
        <v>0</v>
      </c>
      <c r="L113" s="23" t="b">
        <f t="shared" si="2"/>
        <v>0</v>
      </c>
      <c r="M113" s="23" t="b">
        <f t="shared" si="3"/>
        <v>0</v>
      </c>
      <c r="N113" s="23" t="b">
        <f t="shared" si="4"/>
        <v>0</v>
      </c>
    </row>
    <row r="114" ht="54.75" customHeight="1">
      <c r="A114" s="19" t="s">
        <v>356</v>
      </c>
      <c r="B114" s="20" t="s">
        <v>357</v>
      </c>
      <c r="C114" s="21" t="b">
        <f>if(isna(vlookup(A114,benchmark!$A$2:$A$39,1,false)),FALSE,TRUE)</f>
        <v>0</v>
      </c>
      <c r="D114" s="22"/>
      <c r="E114" s="21" t="b">
        <v>0</v>
      </c>
      <c r="F114" s="20" t="s">
        <v>358</v>
      </c>
      <c r="H114" s="23" t="b">
        <f>vlookup($A114,'chatgpt-scenario-analysis'!$A:$D,3,false)</f>
        <v>0</v>
      </c>
      <c r="I114" s="24" t="str">
        <f>vlookup($A114,'chatgpt-scenario-analysis'!$A:$D,4,false)</f>
        <v>The passage does not provide any information or evidence about children's experience of music. It talks about a specific performance and the enthusiasm it generated, but does not address the scenario of characterizing children's experience of music through primary sources.</v>
      </c>
      <c r="K114" s="23" t="b">
        <f t="shared" si="1"/>
        <v>0</v>
      </c>
      <c r="L114" s="23" t="b">
        <f t="shared" si="2"/>
        <v>0</v>
      </c>
      <c r="M114" s="23" t="b">
        <f t="shared" si="3"/>
        <v>0</v>
      </c>
      <c r="N114" s="23" t="b">
        <f t="shared" si="4"/>
        <v>0</v>
      </c>
    </row>
    <row r="115" ht="54.75" customHeight="1">
      <c r="A115" s="19" t="s">
        <v>359</v>
      </c>
      <c r="B115" s="20" t="s">
        <v>360</v>
      </c>
      <c r="C115" s="21" t="b">
        <f>if(isna(vlookup(A115,benchmark!$A$2:$A$39,1,false)),FALSE,TRUE)</f>
        <v>0</v>
      </c>
      <c r="D115" s="22"/>
      <c r="E115" s="21" t="b">
        <v>0</v>
      </c>
      <c r="F115" s="20" t="s">
        <v>45</v>
      </c>
      <c r="H115" s="23" t="b">
        <f>vlookup($A115,'chatgpt-scenario-analysis'!$A:$D,3,false)</f>
        <v>0</v>
      </c>
      <c r="I115" s="24" t="str">
        <f>vlookup($A115,'chatgpt-scenario-analysis'!$A:$D,4,false)</f>
        <v>The passage does not directly address or answer the scenario's question about children's experience of music. It provides a personal account of the author's experiences with artists and musicians in their early years in Boston.</v>
      </c>
      <c r="K115" s="23" t="b">
        <f t="shared" si="1"/>
        <v>0</v>
      </c>
      <c r="L115" s="23" t="b">
        <f t="shared" si="2"/>
        <v>0</v>
      </c>
      <c r="M115" s="23" t="b">
        <f t="shared" si="3"/>
        <v>0</v>
      </c>
      <c r="N115" s="23" t="b">
        <f t="shared" si="4"/>
        <v>0</v>
      </c>
    </row>
    <row r="116" ht="54.75" customHeight="1">
      <c r="A116" s="19" t="s">
        <v>361</v>
      </c>
      <c r="B116" s="20" t="s">
        <v>362</v>
      </c>
      <c r="C116" s="21" t="b">
        <f>if(isna(vlookup(A116,benchmark!$A$2:$A$39,1,false)),FALSE,TRUE)</f>
        <v>0</v>
      </c>
      <c r="D116" s="22"/>
      <c r="E116" s="21" t="b">
        <v>0</v>
      </c>
      <c r="F116" s="20" t="s">
        <v>363</v>
      </c>
      <c r="H116" s="23" t="b">
        <f>vlookup($A116,'chatgpt-scenario-analysis'!$A:$D,3,false)</f>
        <v>0</v>
      </c>
      <c r="I116" s="24" t="str">
        <f>vlookup($A116,'chatgpt-scenario-analysis'!$A:$D,4,false)</f>
        <v>The passage does not provide any information or evidence about children's experience of music.</v>
      </c>
      <c r="K116" s="23" t="b">
        <f t="shared" si="1"/>
        <v>0</v>
      </c>
      <c r="L116" s="23" t="b">
        <f t="shared" si="2"/>
        <v>0</v>
      </c>
      <c r="M116" s="23" t="b">
        <f t="shared" si="3"/>
        <v>0</v>
      </c>
      <c r="N116" s="23" t="b">
        <f t="shared" si="4"/>
        <v>0</v>
      </c>
    </row>
    <row r="117" ht="54.75" customHeight="1">
      <c r="A117" s="19" t="s">
        <v>364</v>
      </c>
      <c r="B117" s="20" t="s">
        <v>365</v>
      </c>
      <c r="C117" s="21" t="b">
        <f>if(isna(vlookup(A117,benchmark!$A$2:$A$39,1,false)),FALSE,TRUE)</f>
        <v>0</v>
      </c>
      <c r="D117" s="22"/>
      <c r="E117" s="21" t="b">
        <v>0</v>
      </c>
      <c r="F117" s="20" t="s">
        <v>69</v>
      </c>
      <c r="H117" s="23" t="b">
        <f>vlookup($A117,'chatgpt-scenario-analysis'!$A:$D,3,false)</f>
        <v>0</v>
      </c>
      <c r="I117" s="24" t="str">
        <f>vlookup($A117,'chatgpt-scenario-analysis'!$A:$D,4,false)</f>
        <v>The passage does not provide any information or evidence related to children's experience of music during their childhood. It only describes the production and reception of an opera at Covent Garden.</v>
      </c>
      <c r="K117" s="23" t="b">
        <f t="shared" si="1"/>
        <v>0</v>
      </c>
      <c r="L117" s="23" t="b">
        <f t="shared" si="2"/>
        <v>0</v>
      </c>
      <c r="M117" s="23" t="b">
        <f t="shared" si="3"/>
        <v>0</v>
      </c>
      <c r="N117" s="23" t="b">
        <f t="shared" si="4"/>
        <v>0</v>
      </c>
    </row>
    <row r="118" ht="54.75" customHeight="1">
      <c r="A118" s="19" t="s">
        <v>366</v>
      </c>
      <c r="B118" s="20" t="s">
        <v>367</v>
      </c>
      <c r="C118" s="21" t="b">
        <f>if(isna(vlookup(A118,benchmark!$A$2:$A$39,1,false)),FALSE,TRUE)</f>
        <v>0</v>
      </c>
      <c r="D118" s="22"/>
      <c r="E118" s="21" t="b">
        <v>0</v>
      </c>
      <c r="F118" s="20" t="s">
        <v>368</v>
      </c>
      <c r="H118" s="23" t="b">
        <f>vlookup($A118,'chatgpt-scenario-analysis'!$A:$D,3,false)</f>
        <v>0</v>
      </c>
      <c r="I118" s="24" t="str">
        <f>vlookup($A118,'chatgpt-scenario-analysis'!$A:$D,4,false)</f>
        <v>The passage does not directly address or answer the scenario's question about children's experience of music. It provides information about a cousin's success as a singer, but it does not contain evidence of children's listening experiences or their emotional responses to music.</v>
      </c>
      <c r="K118" s="23" t="b">
        <f t="shared" si="1"/>
        <v>0</v>
      </c>
      <c r="L118" s="23" t="b">
        <f t="shared" si="2"/>
        <v>0</v>
      </c>
      <c r="M118" s="23" t="b">
        <f t="shared" si="3"/>
        <v>0</v>
      </c>
      <c r="N118" s="23" t="b">
        <f t="shared" si="4"/>
        <v>0</v>
      </c>
    </row>
    <row r="119" ht="54.75" customHeight="1">
      <c r="A119" s="19" t="s">
        <v>369</v>
      </c>
      <c r="B119" s="20" t="s">
        <v>370</v>
      </c>
      <c r="C119" s="21" t="b">
        <f>if(isna(vlookup(A119,benchmark!$A$2:$A$39,1,false)),FALSE,TRUE)</f>
        <v>0</v>
      </c>
      <c r="D119" s="22"/>
      <c r="E119" s="21" t="b">
        <v>0</v>
      </c>
      <c r="F119" s="20" t="s">
        <v>371</v>
      </c>
      <c r="H119" s="23" t="b">
        <f>vlookup($A119,'chatgpt-scenario-analysis'!$A:$D,3,false)</f>
        <v>0</v>
      </c>
      <c r="I119" s="24" t="str">
        <f>vlookup($A119,'chatgpt-scenario-analysis'!$A:$D,4,false)</f>
        <v>The passage does not provide any evidence or information about children's experience with music. It mainly focuses on the performance of a concert, the musicians involved, and the popularity of the concerts.</v>
      </c>
      <c r="K119" s="23" t="b">
        <f t="shared" si="1"/>
        <v>0</v>
      </c>
      <c r="L119" s="23" t="b">
        <f t="shared" si="2"/>
        <v>0</v>
      </c>
      <c r="M119" s="23" t="b">
        <f t="shared" si="3"/>
        <v>0</v>
      </c>
      <c r="N119" s="23" t="b">
        <f t="shared" si="4"/>
        <v>0</v>
      </c>
    </row>
    <row r="120" ht="54.75" customHeight="1">
      <c r="A120" s="19" t="s">
        <v>372</v>
      </c>
      <c r="B120" s="20" t="s">
        <v>373</v>
      </c>
      <c r="C120" s="21" t="b">
        <f>if(isna(vlookup(A120,benchmark!$A$2:$A$39,1,false)),FALSE,TRUE)</f>
        <v>0</v>
      </c>
      <c r="D120" s="22"/>
      <c r="E120" s="21" t="b">
        <v>0</v>
      </c>
      <c r="F120" s="20" t="s">
        <v>48</v>
      </c>
      <c r="H120" s="23" t="b">
        <f>vlookup($A120,'chatgpt-scenario-analysis'!$A:$D,3,false)</f>
        <v>0</v>
      </c>
      <c r="I120" s="24" t="str">
        <f>vlookup($A120,'chatgpt-scenario-analysis'!$A:$D,4,false)</f>
        <v>The passage does not provide any information or evidence about children's experience of music. It primarily focuses on a concert performance and the artists involved.</v>
      </c>
      <c r="K120" s="23" t="b">
        <f t="shared" si="1"/>
        <v>0</v>
      </c>
      <c r="L120" s="23" t="b">
        <f t="shared" si="2"/>
        <v>0</v>
      </c>
      <c r="M120" s="23" t="b">
        <f t="shared" si="3"/>
        <v>0</v>
      </c>
      <c r="N120" s="23" t="b">
        <f t="shared" si="4"/>
        <v>0</v>
      </c>
    </row>
    <row r="121" ht="54.75" customHeight="1">
      <c r="A121" s="19" t="s">
        <v>374</v>
      </c>
      <c r="B121" s="20" t="s">
        <v>375</v>
      </c>
      <c r="C121" s="21" t="b">
        <f>if(isna(vlookup(A121,benchmark!$A$2:$A$39,1,false)),FALSE,TRUE)</f>
        <v>0</v>
      </c>
      <c r="D121" s="22"/>
      <c r="E121" s="21" t="b">
        <v>0</v>
      </c>
      <c r="F121" s="20" t="s">
        <v>69</v>
      </c>
      <c r="H121" s="23" t="b">
        <f>vlookup($A121,'chatgpt-scenario-analysis'!$A:$D,3,false)</f>
        <v>1</v>
      </c>
      <c r="I121" s="24" t="str">
        <f>vlookup($A121,'chatgpt-scenario-analysis'!$A:$D,4,false)</f>
        <v>The passage mentions the experience of children with music in different contexts, such as church music in Moravian and Baptist Chapels.</v>
      </c>
      <c r="K121" s="23" t="b">
        <f t="shared" si="1"/>
        <v>0</v>
      </c>
      <c r="L121" s="23" t="b">
        <f t="shared" si="2"/>
        <v>0</v>
      </c>
      <c r="M121" s="23" t="b">
        <f t="shared" si="3"/>
        <v>0</v>
      </c>
      <c r="N121" s="23" t="b">
        <f t="shared" si="4"/>
        <v>1</v>
      </c>
    </row>
    <row r="122" ht="54.75" customHeight="1">
      <c r="A122" s="19" t="s">
        <v>376</v>
      </c>
      <c r="B122" s="20" t="s">
        <v>377</v>
      </c>
      <c r="C122" s="21" t="b">
        <f>if(isna(vlookup(A122,benchmark!$A$2:$A$39,1,false)),FALSE,TRUE)</f>
        <v>0</v>
      </c>
      <c r="D122" s="22"/>
      <c r="E122" s="21" t="b">
        <v>0</v>
      </c>
      <c r="F122" s="20" t="s">
        <v>378</v>
      </c>
      <c r="H122" s="23" t="b">
        <f>vlookup($A122,'chatgpt-scenario-analysis'!$A:$D,3,false)</f>
        <v>0</v>
      </c>
      <c r="I122" s="24" t="str">
        <f>vlookup($A122,'chatgpt-scenario-analysis'!$A:$D,4,false)</f>
        <v>The passage provided does not address or answer the scenario described. It discusses the personal experience of the narrator singing a specific role in a Wagner opera, but it does not provide any evidence or information about children's experience of music.</v>
      </c>
      <c r="K122" s="23" t="b">
        <f t="shared" si="1"/>
        <v>0</v>
      </c>
      <c r="L122" s="23" t="b">
        <f t="shared" si="2"/>
        <v>0</v>
      </c>
      <c r="M122" s="23" t="b">
        <f t="shared" si="3"/>
        <v>0</v>
      </c>
      <c r="N122" s="23" t="b">
        <f t="shared" si="4"/>
        <v>0</v>
      </c>
    </row>
    <row r="123" ht="54.75" customHeight="1">
      <c r="A123" s="19" t="s">
        <v>379</v>
      </c>
      <c r="B123" s="20" t="s">
        <v>380</v>
      </c>
      <c r="C123" s="21" t="b">
        <f>if(isna(vlookup(A123,benchmark!$A$2:$A$39,1,false)),FALSE,TRUE)</f>
        <v>0</v>
      </c>
      <c r="D123" s="22"/>
      <c r="E123" s="21" t="b">
        <v>0</v>
      </c>
      <c r="F123" s="20" t="s">
        <v>381</v>
      </c>
      <c r="H123" s="23" t="b">
        <f>vlookup($A123,'chatgpt-scenario-analysis'!$A:$D,3,false)</f>
        <v>0</v>
      </c>
      <c r="I123" s="24" t="str">
        <f>vlookup($A123,'chatgpt-scenario-analysis'!$A:$D,4,false)</f>
        <v>The passage does not provide any evidence or information about children's experience of music. It primarily focuses on the experience of musicians in a theatre and the reaction of the audience.</v>
      </c>
      <c r="K123" s="23" t="b">
        <f t="shared" si="1"/>
        <v>0</v>
      </c>
      <c r="L123" s="23" t="b">
        <f t="shared" si="2"/>
        <v>0</v>
      </c>
      <c r="M123" s="23" t="b">
        <f t="shared" si="3"/>
        <v>0</v>
      </c>
      <c r="N123" s="23" t="b">
        <f t="shared" si="4"/>
        <v>0</v>
      </c>
    </row>
    <row r="124" ht="54.75" customHeight="1">
      <c r="A124" s="19" t="s">
        <v>382</v>
      </c>
      <c r="B124" s="20" t="s">
        <v>383</v>
      </c>
      <c r="C124" s="21" t="b">
        <f>if(isna(vlookup(A124,benchmark!$A$2:$A$39,1,false)),FALSE,TRUE)</f>
        <v>0</v>
      </c>
      <c r="D124" s="22"/>
      <c r="E124" s="21" t="b">
        <v>0</v>
      </c>
      <c r="F124" s="20" t="s">
        <v>384</v>
      </c>
      <c r="H124" s="23" t="b">
        <f>vlookup($A124,'chatgpt-scenario-analysis'!$A:$D,3,false)</f>
        <v>0</v>
      </c>
      <c r="I124" s="24" t="str">
        <f>vlookup($A124,'chatgpt-scenario-analysis'!$A:$D,4,false)</f>
        <v>The passage does not provide any information or address the scenario described. It only mentions a festival and the performances that took place during it.</v>
      </c>
      <c r="K124" s="23" t="b">
        <f t="shared" si="1"/>
        <v>0</v>
      </c>
      <c r="L124" s="23" t="b">
        <f t="shared" si="2"/>
        <v>0</v>
      </c>
      <c r="M124" s="23" t="b">
        <f t="shared" si="3"/>
        <v>0</v>
      </c>
      <c r="N124" s="23" t="b">
        <f t="shared" si="4"/>
        <v>0</v>
      </c>
    </row>
    <row r="125" ht="54.75" customHeight="1">
      <c r="A125" s="19" t="s">
        <v>385</v>
      </c>
      <c r="B125" s="20" t="s">
        <v>386</v>
      </c>
      <c r="C125" s="21" t="b">
        <f>if(isna(vlookup(A125,benchmark!$A$2:$A$39,1,false)),FALSE,TRUE)</f>
        <v>0</v>
      </c>
      <c r="D125" s="22"/>
      <c r="E125" s="21" t="b">
        <v>0</v>
      </c>
      <c r="F125" s="20" t="s">
        <v>387</v>
      </c>
      <c r="H125" s="23" t="b">
        <f>vlookup($A125,'chatgpt-scenario-analysis'!$A:$D,3,false)</f>
        <v>0</v>
      </c>
      <c r="I125" s="24" t="str">
        <f>vlookup($A125,'chatgpt-scenario-analysis'!$A:$D,4,false)</f>
        <v>The passage does not provide any evidence or information about children's experience of music.</v>
      </c>
      <c r="K125" s="23" t="b">
        <f t="shared" si="1"/>
        <v>0</v>
      </c>
      <c r="L125" s="23" t="b">
        <f t="shared" si="2"/>
        <v>0</v>
      </c>
      <c r="M125" s="23" t="b">
        <f t="shared" si="3"/>
        <v>0</v>
      </c>
      <c r="N125" s="23" t="b">
        <f t="shared" si="4"/>
        <v>0</v>
      </c>
    </row>
    <row r="126" ht="54.75" customHeight="1">
      <c r="A126" s="19" t="s">
        <v>388</v>
      </c>
      <c r="B126" s="20" t="s">
        <v>389</v>
      </c>
      <c r="C126" s="21" t="b">
        <f>if(isna(vlookup(A126,benchmark!$A$2:$A$39,1,false)),FALSE,TRUE)</f>
        <v>0</v>
      </c>
      <c r="D126" s="22"/>
      <c r="E126" s="21" t="b">
        <v>0</v>
      </c>
      <c r="F126" s="20" t="s">
        <v>390</v>
      </c>
      <c r="H126" s="23" t="b">
        <f>vlookup($A126,'chatgpt-scenario-analysis'!$A:$D,3,false)</f>
        <v>1</v>
      </c>
      <c r="I126" s="24" t="str">
        <f>vlookup($A126,'chatgpt-scenario-analysis'!$A:$D,4,false)</f>
        <v>The passage describes a personal journal entry or recollection of a child's experience with music, specifically Mozart's symphonies. This primary source provides evidence of a child's emotional response to listening to music, which aligns with Ortenz's objective of characterizing children's experience of music.</v>
      </c>
      <c r="K126" s="23" t="b">
        <f t="shared" si="1"/>
        <v>0</v>
      </c>
      <c r="L126" s="23" t="b">
        <f t="shared" si="2"/>
        <v>0</v>
      </c>
      <c r="M126" s="23" t="b">
        <f t="shared" si="3"/>
        <v>0</v>
      </c>
      <c r="N126" s="23" t="b">
        <f t="shared" si="4"/>
        <v>1</v>
      </c>
    </row>
    <row r="127" ht="54.75" customHeight="1">
      <c r="A127" s="19" t="s">
        <v>391</v>
      </c>
      <c r="B127" s="20" t="s">
        <v>392</v>
      </c>
      <c r="C127" s="21" t="b">
        <f>if(isna(vlookup(A127,benchmark!$A$2:$A$39,1,false)),FALSE,TRUE)</f>
        <v>0</v>
      </c>
      <c r="D127" s="22"/>
      <c r="E127" s="21" t="b">
        <v>0</v>
      </c>
      <c r="F127" s="20" t="s">
        <v>393</v>
      </c>
      <c r="H127" s="23" t="b">
        <f>vlookup($A127,'chatgpt-scenario-analysis'!$A:$D,3,false)</f>
        <v>0</v>
      </c>
      <c r="I127" s="24" t="str">
        <f>vlookup($A127,'chatgpt-scenario-analysis'!$A:$D,4,false)</f>
        <v>The passage does not address or answer the scenario described. It is an unrelated passage describing the inauguration of a new Pope.</v>
      </c>
      <c r="K127" s="23" t="b">
        <f t="shared" si="1"/>
        <v>0</v>
      </c>
      <c r="L127" s="23" t="b">
        <f t="shared" si="2"/>
        <v>0</v>
      </c>
      <c r="M127" s="23" t="b">
        <f t="shared" si="3"/>
        <v>0</v>
      </c>
      <c r="N127" s="23" t="b">
        <f t="shared" si="4"/>
        <v>0</v>
      </c>
    </row>
    <row r="128" ht="54.75" customHeight="1">
      <c r="A128" s="19" t="s">
        <v>394</v>
      </c>
      <c r="B128" s="20" t="s">
        <v>395</v>
      </c>
      <c r="C128" s="21" t="b">
        <f>if(isna(vlookup(A128,benchmark!$A$2:$A$39,1,false)),FALSE,TRUE)</f>
        <v>0</v>
      </c>
      <c r="D128" s="22"/>
      <c r="E128" s="21" t="b">
        <v>0</v>
      </c>
      <c r="F128" s="20" t="s">
        <v>269</v>
      </c>
      <c r="H128" s="23" t="b">
        <f>vlookup($A128,'chatgpt-scenario-analysis'!$A:$D,3,false)</f>
        <v>0</v>
      </c>
      <c r="I128" s="24" t="str">
        <f>vlookup($A128,'chatgpt-scenario-analysis'!$A:$D,4,false)</f>
        <v>The passage does not provide any information or evidence about children's experiences with music or their listening experiences.</v>
      </c>
      <c r="K128" s="23" t="b">
        <f t="shared" si="1"/>
        <v>0</v>
      </c>
      <c r="L128" s="23" t="b">
        <f t="shared" si="2"/>
        <v>0</v>
      </c>
      <c r="M128" s="23" t="b">
        <f t="shared" si="3"/>
        <v>0</v>
      </c>
      <c r="N128" s="23" t="b">
        <f t="shared" si="4"/>
        <v>0</v>
      </c>
    </row>
    <row r="129" ht="54.75" customHeight="1">
      <c r="A129" s="19" t="s">
        <v>396</v>
      </c>
      <c r="B129" s="20" t="s">
        <v>397</v>
      </c>
      <c r="C129" s="21" t="b">
        <f>if(isna(vlookup(A129,benchmark!$A$2:$A$39,1,false)),FALSE,TRUE)</f>
        <v>0</v>
      </c>
      <c r="D129" s="22"/>
      <c r="E129" s="21" t="b">
        <v>0</v>
      </c>
      <c r="F129" s="20" t="s">
        <v>398</v>
      </c>
      <c r="H129" s="23" t="b">
        <f>vlookup($A129,'chatgpt-scenario-analysis'!$A:$D,3,false)</f>
        <v>0</v>
      </c>
      <c r="I129" s="24" t="str">
        <f>vlookup($A129,'chatgpt-scenario-analysis'!$A:$D,4,false)</f>
        <v>The passage does not address or answer the scenario described. It discusses an opera and a composer, but it does not provide any evidence or information about children's experience of music.</v>
      </c>
      <c r="K129" s="23" t="b">
        <f t="shared" si="1"/>
        <v>0</v>
      </c>
      <c r="L129" s="23" t="b">
        <f t="shared" si="2"/>
        <v>0</v>
      </c>
      <c r="M129" s="23" t="b">
        <f t="shared" si="3"/>
        <v>0</v>
      </c>
      <c r="N129" s="23" t="b">
        <f t="shared" si="4"/>
        <v>0</v>
      </c>
    </row>
    <row r="130" ht="54.75" customHeight="1">
      <c r="A130" s="19" t="s">
        <v>399</v>
      </c>
      <c r="B130" s="20" t="s">
        <v>400</v>
      </c>
      <c r="C130" s="21" t="b">
        <f>if(isna(vlookup(A130,benchmark!$A$2:$A$39,1,false)),FALSE,TRUE)</f>
        <v>0</v>
      </c>
      <c r="D130" s="22"/>
      <c r="E130" s="21" t="b">
        <v>0</v>
      </c>
      <c r="F130" s="20" t="s">
        <v>401</v>
      </c>
      <c r="H130" s="23" t="b">
        <f>vlookup($A130,'chatgpt-scenario-analysis'!$A:$D,3,false)</f>
        <v>0</v>
      </c>
      <c r="I130" s="24" t="str">
        <f>vlookup($A130,'chatgpt-scenario-analysis'!$A:$D,4,false)</f>
        <v>The passage does not provide any information or evidence about children's experiences with music. It only describes a personal conversation between two individuals about their ailments.</v>
      </c>
      <c r="K130" s="23" t="b">
        <f t="shared" si="1"/>
        <v>0</v>
      </c>
      <c r="L130" s="23" t="b">
        <f t="shared" si="2"/>
        <v>0</v>
      </c>
      <c r="M130" s="23" t="b">
        <f t="shared" si="3"/>
        <v>0</v>
      </c>
      <c r="N130" s="23" t="b">
        <f t="shared" si="4"/>
        <v>0</v>
      </c>
    </row>
    <row r="131" ht="54.75" customHeight="1">
      <c r="A131" s="19" t="s">
        <v>402</v>
      </c>
      <c r="B131" s="20" t="s">
        <v>403</v>
      </c>
      <c r="C131" s="21" t="b">
        <f>if(isna(vlookup(A131,benchmark!$A$2:$A$39,1,false)),FALSE,TRUE)</f>
        <v>0</v>
      </c>
      <c r="D131" s="22"/>
      <c r="E131" s="21" t="b">
        <v>0</v>
      </c>
      <c r="F131" s="20" t="s">
        <v>404</v>
      </c>
      <c r="H131" s="23" t="b">
        <f>vlookup($A131,'chatgpt-scenario-analysis'!$A:$D,3,false)</f>
        <v>0</v>
      </c>
      <c r="I131" s="24" t="str">
        <f>vlookup($A131,'chatgpt-scenario-analysis'!$A:$D,4,false)</f>
        <v>The passage does not address or answer the scenario described. It is a random excerpt from a letter and does not provide any information about children's experience of music or the collection and analysis of sources.</v>
      </c>
      <c r="K131" s="23" t="b">
        <f t="shared" si="1"/>
        <v>0</v>
      </c>
      <c r="L131" s="23" t="b">
        <f t="shared" si="2"/>
        <v>0</v>
      </c>
      <c r="M131" s="23" t="b">
        <f t="shared" si="3"/>
        <v>0</v>
      </c>
      <c r="N131" s="23" t="b">
        <f t="shared" si="4"/>
        <v>0</v>
      </c>
    </row>
    <row r="132" ht="54.75" customHeight="1">
      <c r="A132" s="19" t="s">
        <v>405</v>
      </c>
      <c r="B132" s="20" t="s">
        <v>406</v>
      </c>
      <c r="C132" s="21" t="b">
        <f>if(isna(vlookup(A132,benchmark!$A$2:$A$39,1,false)),FALSE,TRUE)</f>
        <v>0</v>
      </c>
      <c r="D132" s="22"/>
      <c r="E132" s="21" t="b">
        <v>0</v>
      </c>
      <c r="F132" s="20" t="s">
        <v>69</v>
      </c>
      <c r="H132" s="23" t="b">
        <f>vlookup($A132,'chatgpt-scenario-analysis'!$A:$D,3,false)</f>
        <v>0</v>
      </c>
      <c r="I132" s="24" t="str">
        <f>vlookup($A132,'chatgpt-scenario-analysis'!$A:$D,4,false)</f>
        <v>The passage does not provide any information or evidence about children's experience of music. It only describes a performance by infantry bands in Berlin.</v>
      </c>
      <c r="K132" s="23" t="b">
        <f t="shared" si="1"/>
        <v>0</v>
      </c>
      <c r="L132" s="23" t="b">
        <f t="shared" si="2"/>
        <v>0</v>
      </c>
      <c r="M132" s="23" t="b">
        <f t="shared" si="3"/>
        <v>0</v>
      </c>
      <c r="N132" s="23" t="b">
        <f t="shared" si="4"/>
        <v>0</v>
      </c>
    </row>
    <row r="133" ht="54.75" customHeight="1">
      <c r="A133" s="19" t="s">
        <v>407</v>
      </c>
      <c r="B133" s="20" t="s">
        <v>408</v>
      </c>
      <c r="C133" s="21" t="b">
        <f>if(isna(vlookup(A133,benchmark!$A$2:$A$39,1,false)),FALSE,TRUE)</f>
        <v>0</v>
      </c>
      <c r="D133" s="22"/>
      <c r="E133" s="21" t="b">
        <v>0</v>
      </c>
      <c r="F133" s="20" t="s">
        <v>409</v>
      </c>
      <c r="H133" s="23" t="b">
        <f>vlookup($A133,'chatgpt-scenario-analysis'!$A:$D,3,false)</f>
        <v>0</v>
      </c>
      <c r="I133" s="24" t="str">
        <f>vlookup($A133,'chatgpt-scenario-analysis'!$A:$D,4,false)</f>
        <v>The passage does not discuss or provide any evidence of children's experiences with music. It focuses on the musical performance at a Roman Catholic service and provides observations about the music and instruments used.</v>
      </c>
      <c r="K133" s="23" t="b">
        <f t="shared" si="1"/>
        <v>0</v>
      </c>
      <c r="L133" s="23" t="b">
        <f t="shared" si="2"/>
        <v>0</v>
      </c>
      <c r="M133" s="23" t="b">
        <f t="shared" si="3"/>
        <v>0</v>
      </c>
      <c r="N133" s="23" t="b">
        <f t="shared" si="4"/>
        <v>0</v>
      </c>
    </row>
    <row r="134" ht="54.75" customHeight="1">
      <c r="A134" s="19" t="s">
        <v>410</v>
      </c>
      <c r="B134" s="20" t="s">
        <v>411</v>
      </c>
      <c r="C134" s="21" t="b">
        <f>if(isna(vlookup(A134,benchmark!$A$2:$A$39,1,false)),FALSE,TRUE)</f>
        <v>0</v>
      </c>
      <c r="D134" s="22"/>
      <c r="E134" s="21" t="b">
        <v>0</v>
      </c>
      <c r="F134" s="20" t="s">
        <v>296</v>
      </c>
      <c r="H134" s="23" t="b">
        <f>vlookup($A134,'chatgpt-scenario-analysis'!$A:$D,3,false)</f>
        <v>0</v>
      </c>
      <c r="I134" s="24" t="str">
        <f>vlookup($A134,'chatgpt-scenario-analysis'!$A:$D,4,false)</f>
        <v>The passage does not provide any information about children's experiences of music or evidence of listening experiences. It primarily talks about an individual's personal experiences and observations of a singer.</v>
      </c>
      <c r="K134" s="23" t="b">
        <f t="shared" si="1"/>
        <v>0</v>
      </c>
      <c r="L134" s="23" t="b">
        <f t="shared" si="2"/>
        <v>0</v>
      </c>
      <c r="M134" s="23" t="b">
        <f t="shared" si="3"/>
        <v>0</v>
      </c>
      <c r="N134" s="23" t="b">
        <f t="shared" si="4"/>
        <v>0</v>
      </c>
    </row>
    <row r="135" ht="54.75" customHeight="1">
      <c r="A135" s="19" t="s">
        <v>412</v>
      </c>
      <c r="B135" s="20" t="s">
        <v>413</v>
      </c>
      <c r="C135" s="21" t="b">
        <f>if(isna(vlookup(A135,benchmark!$A$2:$A$39,1,false)),FALSE,TRUE)</f>
        <v>0</v>
      </c>
      <c r="D135" s="22"/>
      <c r="E135" s="21" t="b">
        <v>0</v>
      </c>
      <c r="F135" s="20" t="s">
        <v>48</v>
      </c>
      <c r="H135" s="23" t="b">
        <f>vlookup($A135,'chatgpt-scenario-analysis'!$A:$D,3,false)</f>
        <v>0</v>
      </c>
      <c r="I135" s="24" t="str">
        <f>vlookup($A135,'chatgpt-scenario-analysis'!$A:$D,4,false)</f>
        <v>The passage does not address the scenario of characterizing children's experience of music as witnessed in bibliographic and artistic sources. It specifically mentions the performance of Mozart's opera, but it does not provide evidence of children's listening experiences or analyze large corpora of texts and images.</v>
      </c>
      <c r="K135" s="23" t="b">
        <f t="shared" si="1"/>
        <v>0</v>
      </c>
      <c r="L135" s="23" t="b">
        <f t="shared" si="2"/>
        <v>0</v>
      </c>
      <c r="M135" s="23" t="b">
        <f t="shared" si="3"/>
        <v>0</v>
      </c>
      <c r="N135" s="23" t="b">
        <f t="shared" si="4"/>
        <v>0</v>
      </c>
    </row>
    <row r="136" ht="54.75" customHeight="1">
      <c r="A136" s="19" t="s">
        <v>414</v>
      </c>
      <c r="B136" s="20" t="s">
        <v>415</v>
      </c>
      <c r="C136" s="21" t="b">
        <f>if(isna(vlookup(A136,benchmark!$A$2:$A$39,1,false)),FALSE,TRUE)</f>
        <v>0</v>
      </c>
      <c r="D136" s="22"/>
      <c r="E136" s="21" t="b">
        <v>0</v>
      </c>
      <c r="F136" s="20" t="s">
        <v>416</v>
      </c>
      <c r="H136" s="23" t="b">
        <f>vlookup($A136,'chatgpt-scenario-analysis'!$A:$D,3,false)</f>
        <v>0</v>
      </c>
      <c r="I136" s="24" t="str">
        <f>vlookup($A136,'chatgpt-scenario-analysis'!$A:$D,4,false)</f>
        <v>The passage does not address or answer the scenario as it is focused on adult entertainment and music in Japan, without mentioning children's experiences or primary sources related to children's music experiences.</v>
      </c>
      <c r="K136" s="23" t="b">
        <f t="shared" si="1"/>
        <v>0</v>
      </c>
      <c r="L136" s="23" t="b">
        <f t="shared" si="2"/>
        <v>0</v>
      </c>
      <c r="M136" s="23" t="b">
        <f t="shared" si="3"/>
        <v>0</v>
      </c>
      <c r="N136" s="23" t="b">
        <f t="shared" si="4"/>
        <v>0</v>
      </c>
    </row>
    <row r="137" ht="54.75" customHeight="1">
      <c r="A137" s="19" t="s">
        <v>417</v>
      </c>
      <c r="B137" s="20" t="s">
        <v>418</v>
      </c>
      <c r="C137" s="21" t="b">
        <f>if(isna(vlookup(A137,benchmark!$A$2:$A$39,1,false)),FALSE,TRUE)</f>
        <v>0</v>
      </c>
      <c r="D137" s="22"/>
      <c r="E137" s="21" t="b">
        <v>0</v>
      </c>
      <c r="F137" s="20" t="s">
        <v>419</v>
      </c>
      <c r="H137" s="23" t="b">
        <f>vlookup($A137,'chatgpt-scenario-analysis'!$A:$D,3,false)</f>
        <v>0</v>
      </c>
      <c r="I137" s="24" t="str">
        <f>vlookup($A137,'chatgpt-scenario-analysis'!$A:$D,4,false)</f>
        <v>The passage does not provide any information or evidence about children's experience of music. It focuses on a review of a singer's performance and does not mention any primary sources related to children's music experiences.</v>
      </c>
      <c r="K137" s="23" t="b">
        <f t="shared" si="1"/>
        <v>0</v>
      </c>
      <c r="L137" s="23" t="b">
        <f t="shared" si="2"/>
        <v>0</v>
      </c>
      <c r="M137" s="23" t="b">
        <f t="shared" si="3"/>
        <v>0</v>
      </c>
      <c r="N137" s="23" t="b">
        <f t="shared" si="4"/>
        <v>0</v>
      </c>
    </row>
    <row r="138" ht="54.75" customHeight="1">
      <c r="A138" s="19" t="s">
        <v>420</v>
      </c>
      <c r="B138" s="20" t="s">
        <v>421</v>
      </c>
      <c r="C138" s="21" t="b">
        <f>if(isna(vlookup(A138,benchmark!$A$2:$A$39,1,false)),FALSE,TRUE)</f>
        <v>0</v>
      </c>
      <c r="D138" s="22"/>
      <c r="E138" s="21" t="b">
        <v>0</v>
      </c>
      <c r="F138" s="20" t="s">
        <v>45</v>
      </c>
      <c r="H138" s="23" t="b">
        <f>vlookup($A138,'chatgpt-scenario-analysis'!$A:$D,3,false)</f>
        <v>0</v>
      </c>
      <c r="I138" s="24" t="str">
        <f>vlookup($A138,'chatgpt-scenario-analysis'!$A:$D,4,false)</f>
        <v>The passage does not address or answer the scenario described. It is a personal anecdote that does not pertain to Ortenz's research on children's experience of music.</v>
      </c>
      <c r="K138" s="23" t="b">
        <f t="shared" si="1"/>
        <v>0</v>
      </c>
      <c r="L138" s="23" t="b">
        <f t="shared" si="2"/>
        <v>0</v>
      </c>
      <c r="M138" s="23" t="b">
        <f t="shared" si="3"/>
        <v>0</v>
      </c>
      <c r="N138" s="23" t="b">
        <f t="shared" si="4"/>
        <v>0</v>
      </c>
    </row>
    <row r="139" ht="54.75" customHeight="1">
      <c r="A139" s="19" t="s">
        <v>422</v>
      </c>
      <c r="B139" s="20" t="s">
        <v>423</v>
      </c>
      <c r="C139" s="21" t="b">
        <f>if(isna(vlookup(A139,benchmark!$A$2:$A$39,1,false)),FALSE,TRUE)</f>
        <v>0</v>
      </c>
      <c r="D139" s="22"/>
      <c r="E139" s="21" t="b">
        <v>0</v>
      </c>
      <c r="F139" s="20" t="s">
        <v>424</v>
      </c>
      <c r="H139" s="23" t="b">
        <f>vlookup($A139,'chatgpt-scenario-analysis'!$A:$D,3,false)</f>
        <v>1</v>
      </c>
      <c r="I139" s="24" t="str">
        <f>vlookup($A139,'chatgpt-scenario-analysis'!$A:$D,4,false)</f>
        <v>The passage describes the personal experience of a child attending music classes and being fascinated by a peer who could sing two different notes simultaneously. This provides evidence of a child's experience of music and their emotional response to it.</v>
      </c>
      <c r="K139" s="23" t="b">
        <f t="shared" si="1"/>
        <v>0</v>
      </c>
      <c r="L139" s="23" t="b">
        <f t="shared" si="2"/>
        <v>0</v>
      </c>
      <c r="M139" s="23" t="b">
        <f t="shared" si="3"/>
        <v>0</v>
      </c>
      <c r="N139" s="23" t="b">
        <f t="shared" si="4"/>
        <v>1</v>
      </c>
    </row>
    <row r="140" ht="54.75" customHeight="1">
      <c r="A140" s="19" t="s">
        <v>425</v>
      </c>
      <c r="B140" s="20" t="s">
        <v>426</v>
      </c>
      <c r="C140" s="21" t="b">
        <f>if(isna(vlookup(A140,benchmark!$A$2:$A$39,1,false)),FALSE,TRUE)</f>
        <v>0</v>
      </c>
      <c r="D140" s="22"/>
      <c r="E140" s="21" t="b">
        <v>0</v>
      </c>
      <c r="F140" s="20" t="s">
        <v>427</v>
      </c>
      <c r="H140" s="23" t="b">
        <f>vlookup($A140,'chatgpt-scenario-analysis'!$A:$D,3,false)</f>
        <v>0</v>
      </c>
      <c r="I140" s="24" t="str">
        <f>vlookup($A140,'chatgpt-scenario-analysis'!$A:$D,4,false)</f>
        <v>The passage does not provide any evidence or information about children's experience of music. It only mentions the author's personal experiences and the musicians and individuals they encountered.</v>
      </c>
      <c r="K140" s="23" t="b">
        <f t="shared" si="1"/>
        <v>0</v>
      </c>
      <c r="L140" s="23" t="b">
        <f t="shared" si="2"/>
        <v>0</v>
      </c>
      <c r="M140" s="23" t="b">
        <f t="shared" si="3"/>
        <v>0</v>
      </c>
      <c r="N140" s="23" t="b">
        <f t="shared" si="4"/>
        <v>0</v>
      </c>
    </row>
    <row r="141" ht="54.75" customHeight="1">
      <c r="A141" s="19" t="s">
        <v>428</v>
      </c>
      <c r="B141" s="20" t="s">
        <v>429</v>
      </c>
      <c r="C141" s="21" t="b">
        <f>if(isna(vlookup(A141,benchmark!$A$2:$A$39,1,false)),FALSE,TRUE)</f>
        <v>0</v>
      </c>
      <c r="D141" s="22"/>
      <c r="E141" s="21" t="b">
        <v>0</v>
      </c>
      <c r="F141" s="20" t="s">
        <v>430</v>
      </c>
      <c r="H141" s="23" t="b">
        <f>vlookup($A141,'chatgpt-scenario-analysis'!$A:$D,3,false)</f>
        <v>0</v>
      </c>
      <c r="I141" s="24" t="str">
        <f>vlookup($A141,'chatgpt-scenario-analysis'!$A:$D,4,false)</f>
        <v>The passage does not address or answer the scenario described. It provides information about a musical evening involving professional musicians, but it does not specifically mention or focus on children's experience of music.</v>
      </c>
      <c r="K141" s="23" t="b">
        <f t="shared" si="1"/>
        <v>0</v>
      </c>
      <c r="L141" s="23" t="b">
        <f t="shared" si="2"/>
        <v>0</v>
      </c>
      <c r="M141" s="23" t="b">
        <f t="shared" si="3"/>
        <v>0</v>
      </c>
      <c r="N141" s="23" t="b">
        <f t="shared" si="4"/>
        <v>0</v>
      </c>
    </row>
    <row r="142" ht="54.75" customHeight="1">
      <c r="A142" s="19" t="s">
        <v>431</v>
      </c>
      <c r="B142" s="20" t="s">
        <v>432</v>
      </c>
      <c r="C142" s="21" t="b">
        <f>if(isna(vlookup(A142,benchmark!$A$2:$A$39,1,false)),FALSE,TRUE)</f>
        <v>0</v>
      </c>
      <c r="D142" s="22"/>
      <c r="E142" s="21" t="b">
        <v>0</v>
      </c>
      <c r="F142" s="20" t="s">
        <v>69</v>
      </c>
      <c r="H142" s="23" t="b">
        <f>vlookup($A142,'chatgpt-scenario-analysis'!$A:$D,3,false)</f>
        <v>0</v>
      </c>
      <c r="I142" s="24" t="str">
        <f>vlookup($A142,'chatgpt-scenario-analysis'!$A:$D,4,false)</f>
        <v>The passage does not address or answer the scenario described. It talks about the Rheingold opera and the audience's experience, but it does not provide any information about children's experiences of music.</v>
      </c>
      <c r="K142" s="23" t="b">
        <f t="shared" si="1"/>
        <v>0</v>
      </c>
      <c r="L142" s="23" t="b">
        <f t="shared" si="2"/>
        <v>0</v>
      </c>
      <c r="M142" s="23" t="b">
        <f t="shared" si="3"/>
        <v>0</v>
      </c>
      <c r="N142" s="23" t="b">
        <f t="shared" si="4"/>
        <v>0</v>
      </c>
    </row>
    <row r="143" ht="54.75" customHeight="1">
      <c r="A143" s="19" t="s">
        <v>433</v>
      </c>
      <c r="B143" s="20" t="s">
        <v>434</v>
      </c>
      <c r="C143" s="21" t="b">
        <f>if(isna(vlookup(A143,benchmark!$A$2:$A$39,1,false)),FALSE,TRUE)</f>
        <v>0</v>
      </c>
      <c r="D143" s="22"/>
      <c r="E143" s="21" t="b">
        <v>0</v>
      </c>
      <c r="F143" s="20" t="s">
        <v>435</v>
      </c>
      <c r="H143" s="23" t="b">
        <f>vlookup($A143,'chatgpt-scenario-analysis'!$A:$D,3,false)</f>
        <v>0</v>
      </c>
      <c r="I143" s="24" t="str">
        <f>vlookup($A143,'chatgpt-scenario-analysis'!$A:$D,4,false)</f>
        <v>The passage does not provide any information or evidence about children's experience of music. It instead discusses the Guarantors of the Boston Jubilees and their reactions to the event.</v>
      </c>
      <c r="K143" s="23" t="b">
        <f t="shared" si="1"/>
        <v>0</v>
      </c>
      <c r="L143" s="23" t="b">
        <f t="shared" si="2"/>
        <v>0</v>
      </c>
      <c r="M143" s="23" t="b">
        <f t="shared" si="3"/>
        <v>0</v>
      </c>
      <c r="N143" s="23" t="b">
        <f t="shared" si="4"/>
        <v>0</v>
      </c>
    </row>
    <row r="144" ht="54.75" customHeight="1">
      <c r="A144" s="19" t="s">
        <v>436</v>
      </c>
      <c r="B144" s="20" t="s">
        <v>437</v>
      </c>
      <c r="C144" s="21" t="b">
        <f>if(isna(vlookup(A144,benchmark!$A$2:$A$39,1,false)),FALSE,TRUE)</f>
        <v>0</v>
      </c>
      <c r="D144" s="22"/>
      <c r="E144" s="21" t="b">
        <v>0</v>
      </c>
      <c r="F144" s="20" t="s">
        <v>438</v>
      </c>
      <c r="H144" s="23" t="b">
        <f>vlookup($A144,'chatgpt-scenario-analysis'!$A:$D,3,false)</f>
        <v>0</v>
      </c>
      <c r="I144" s="24" t="str">
        <f>vlookup($A144,'chatgpt-scenario-analysis'!$A:$D,4,false)</f>
        <v>The passage does not provide any information relating to children's experience of music or the collection and analysis of primary sources about children's music experiences.</v>
      </c>
      <c r="K144" s="23" t="b">
        <f t="shared" si="1"/>
        <v>0</v>
      </c>
      <c r="L144" s="23" t="b">
        <f t="shared" si="2"/>
        <v>0</v>
      </c>
      <c r="M144" s="23" t="b">
        <f t="shared" si="3"/>
        <v>0</v>
      </c>
      <c r="N144" s="23" t="b">
        <f t="shared" si="4"/>
        <v>0</v>
      </c>
    </row>
    <row r="145" ht="54.75" customHeight="1">
      <c r="A145" s="19" t="s">
        <v>439</v>
      </c>
      <c r="B145" s="20" t="s">
        <v>440</v>
      </c>
      <c r="C145" s="21" t="b">
        <f>if(isna(vlookup(A145,benchmark!$A$2:$A$39,1,false)),FALSE,TRUE)</f>
        <v>0</v>
      </c>
      <c r="D145" s="22"/>
      <c r="E145" s="21" t="b">
        <v>0</v>
      </c>
      <c r="F145" s="20" t="s">
        <v>441</v>
      </c>
      <c r="H145" s="23" t="b">
        <f>vlookup($A145,'chatgpt-scenario-analysis'!$A:$D,3,false)</f>
        <v>0</v>
      </c>
      <c r="I145" s="24" t="str">
        <f>vlookup($A145,'chatgpt-scenario-analysis'!$A:$D,4,false)</f>
        <v>The passage does not address or answer the scenario described. It focuses on a review of an opera performance and does not provide any evidence or information about children's experiences with music.</v>
      </c>
      <c r="K145" s="23" t="b">
        <f t="shared" si="1"/>
        <v>0</v>
      </c>
      <c r="L145" s="23" t="b">
        <f t="shared" si="2"/>
        <v>0</v>
      </c>
      <c r="M145" s="23" t="b">
        <f t="shared" si="3"/>
        <v>0</v>
      </c>
      <c r="N145" s="23" t="b">
        <f t="shared" si="4"/>
        <v>0</v>
      </c>
    </row>
    <row r="146" ht="54.75" customHeight="1">
      <c r="A146" s="19" t="s">
        <v>442</v>
      </c>
      <c r="B146" s="20" t="s">
        <v>443</v>
      </c>
      <c r="C146" s="21" t="b">
        <f>if(isna(vlookup(A146,benchmark!$A$2:$A$39,1,false)),FALSE,TRUE)</f>
        <v>0</v>
      </c>
      <c r="D146" s="22"/>
      <c r="E146" s="21" t="b">
        <v>0</v>
      </c>
      <c r="F146" s="20" t="s">
        <v>441</v>
      </c>
      <c r="H146" s="23" t="b">
        <f>vlookup($A146,'chatgpt-scenario-analysis'!$A:$D,3,false)</f>
        <v>0</v>
      </c>
      <c r="I146" s="24" t="str">
        <f>vlookup($A146,'chatgpt-scenario-analysis'!$A:$D,4,false)</f>
        <v>The passage does not address or answer the scenario of characterizing children's experience of music in bibliographic and artistic sources. It provides information about a concert program and the audience's enjoyment but does not provide evidence of children's listening experiences or any analysis of primary sources related to children and music.</v>
      </c>
      <c r="K146" s="23" t="b">
        <f t="shared" si="1"/>
        <v>0</v>
      </c>
      <c r="L146" s="23" t="b">
        <f t="shared" si="2"/>
        <v>0</v>
      </c>
      <c r="M146" s="23" t="b">
        <f t="shared" si="3"/>
        <v>0</v>
      </c>
      <c r="N146" s="23" t="b">
        <f t="shared" si="4"/>
        <v>0</v>
      </c>
    </row>
    <row r="147" ht="54.75" customHeight="1">
      <c r="A147" s="19" t="s">
        <v>444</v>
      </c>
      <c r="B147" s="20" t="s">
        <v>445</v>
      </c>
      <c r="C147" s="21" t="b">
        <f>if(isna(vlookup(A147,benchmark!$A$2:$A$39,1,false)),FALSE,TRUE)</f>
        <v>0</v>
      </c>
      <c r="D147" s="22"/>
      <c r="E147" s="21" t="b">
        <v>0</v>
      </c>
      <c r="F147" s="20" t="s">
        <v>446</v>
      </c>
      <c r="H147" s="23" t="b">
        <f>vlookup($A147,'chatgpt-scenario-analysis'!$A:$D,3,false)</f>
        <v>0</v>
      </c>
      <c r="I147" s="24" t="str">
        <f>vlookup($A147,'chatgpt-scenario-analysis'!$A:$D,4,false)</f>
        <v>The passage does not provide any information or evidence related to children's experience of music. It focuses on a personal experience of the narrator witnessing a swordfight during a theater performance.</v>
      </c>
      <c r="K147" s="23" t="b">
        <f t="shared" si="1"/>
        <v>0</v>
      </c>
      <c r="L147" s="23" t="b">
        <f t="shared" si="2"/>
        <v>0</v>
      </c>
      <c r="M147" s="23" t="b">
        <f t="shared" si="3"/>
        <v>0</v>
      </c>
      <c r="N147" s="23" t="b">
        <f t="shared" si="4"/>
        <v>0</v>
      </c>
    </row>
    <row r="148" ht="54.75" customHeight="1">
      <c r="A148" s="19" t="s">
        <v>447</v>
      </c>
      <c r="B148" s="20" t="s">
        <v>448</v>
      </c>
      <c r="C148" s="21" t="b">
        <f>if(isna(vlookup(A148,benchmark!$A$2:$A$39,1,false)),FALSE,TRUE)</f>
        <v>0</v>
      </c>
      <c r="D148" s="22"/>
      <c r="E148" s="21" t="b">
        <v>0</v>
      </c>
      <c r="F148" s="20" t="s">
        <v>449</v>
      </c>
      <c r="H148" s="23" t="b">
        <f>vlookup($A148,'chatgpt-scenario-analysis'!$A:$D,3,false)</f>
        <v>0</v>
      </c>
      <c r="I148" s="24" t="str">
        <f>vlookup($A148,'chatgpt-scenario-analysis'!$A:$D,4,false)</f>
        <v>The passage does not provide any evidence or discussion related to children's experience of music. It focuses on a specific event or performance and the talents of the musicians involved.</v>
      </c>
      <c r="K148" s="23" t="b">
        <f t="shared" si="1"/>
        <v>0</v>
      </c>
      <c r="L148" s="23" t="b">
        <f t="shared" si="2"/>
        <v>0</v>
      </c>
      <c r="M148" s="23" t="b">
        <f t="shared" si="3"/>
        <v>0</v>
      </c>
      <c r="N148" s="23" t="b">
        <f t="shared" si="4"/>
        <v>0</v>
      </c>
    </row>
    <row r="149" ht="54.75" customHeight="1">
      <c r="A149" s="19" t="s">
        <v>450</v>
      </c>
      <c r="B149" s="20" t="s">
        <v>451</v>
      </c>
      <c r="C149" s="21" t="b">
        <f>if(isna(vlookup(A149,benchmark!$A$2:$A$39,1,false)),FALSE,TRUE)</f>
        <v>0</v>
      </c>
      <c r="D149" s="22"/>
      <c r="E149" s="21" t="b">
        <v>0</v>
      </c>
      <c r="F149" s="20" t="s">
        <v>452</v>
      </c>
      <c r="H149" s="23" t="b">
        <f>vlookup($A149,'chatgpt-scenario-analysis'!$A:$D,3,false)</f>
        <v>0</v>
      </c>
      <c r="I149" s="24" t="str">
        <f>vlookup($A149,'chatgpt-scenario-analysis'!$A:$D,4,false)</f>
        <v>The passage does not provide any information relevant to addressing or answering the scenario. It merely describes a performance by Mademoiselle Lind and the admiration she received from the audience. It does not pertain to children's experience of music or provide any evidence from primary sources.</v>
      </c>
      <c r="K149" s="23" t="b">
        <f t="shared" si="1"/>
        <v>0</v>
      </c>
      <c r="L149" s="23" t="b">
        <f t="shared" si="2"/>
        <v>0</v>
      </c>
      <c r="M149" s="23" t="b">
        <f t="shared" si="3"/>
        <v>0</v>
      </c>
      <c r="N149" s="23" t="b">
        <f t="shared" si="4"/>
        <v>0</v>
      </c>
    </row>
    <row r="150" ht="54.75" customHeight="1">
      <c r="A150" s="19" t="s">
        <v>453</v>
      </c>
      <c r="B150" s="20" t="s">
        <v>454</v>
      </c>
      <c r="C150" s="21" t="b">
        <f>if(isna(vlookup(A150,benchmark!$A$2:$A$39,1,false)),FALSE,TRUE)</f>
        <v>0</v>
      </c>
      <c r="D150" s="22"/>
      <c r="E150" s="21" t="b">
        <v>0</v>
      </c>
      <c r="F150" s="20" t="s">
        <v>455</v>
      </c>
      <c r="H150" s="23" t="b">
        <f>vlookup($A150,'chatgpt-scenario-analysis'!$A:$D,3,false)</f>
        <v>0</v>
      </c>
      <c r="I150" s="24" t="str">
        <f>vlookup($A150,'chatgpt-scenario-analysis'!$A:$D,4,false)</f>
        <v>This passage does not address or answer the scenario as it focuses on Richard Wagner's interactions with his audience after a performance, and does not provide any evidence or information about children's experiences of music.</v>
      </c>
      <c r="K150" s="23" t="b">
        <f t="shared" si="1"/>
        <v>0</v>
      </c>
      <c r="L150" s="23" t="b">
        <f t="shared" si="2"/>
        <v>0</v>
      </c>
      <c r="M150" s="23" t="b">
        <f t="shared" si="3"/>
        <v>0</v>
      </c>
      <c r="N150" s="23" t="b">
        <f t="shared" si="4"/>
        <v>0</v>
      </c>
    </row>
    <row r="151" ht="54.75" customHeight="1">
      <c r="A151" s="19" t="s">
        <v>456</v>
      </c>
      <c r="B151" s="20" t="s">
        <v>457</v>
      </c>
      <c r="C151" s="21" t="b">
        <f>if(isna(vlookup(A151,benchmark!$A$2:$A$39,1,false)),FALSE,TRUE)</f>
        <v>0</v>
      </c>
      <c r="D151" s="22"/>
      <c r="E151" s="21" t="b">
        <v>0</v>
      </c>
      <c r="F151" s="20" t="s">
        <v>458</v>
      </c>
      <c r="H151" s="23" t="b">
        <f>vlookup($A151,'chatgpt-scenario-analysis'!$A:$D,3,false)</f>
        <v>0</v>
      </c>
      <c r="I151" s="24" t="str">
        <f>vlookup($A151,'chatgpt-scenario-analysis'!$A:$D,4,false)</f>
        <v>The passage does not provide evidence or insights into children's experience with music. It primarily focuses on the narrator's visit to a church, the musical performances, and the organ itself.</v>
      </c>
      <c r="K151" s="23" t="b">
        <f t="shared" si="1"/>
        <v>0</v>
      </c>
      <c r="L151" s="23" t="b">
        <f t="shared" si="2"/>
        <v>0</v>
      </c>
      <c r="M151" s="23" t="b">
        <f t="shared" si="3"/>
        <v>0</v>
      </c>
      <c r="N151" s="23" t="b">
        <f t="shared" si="4"/>
        <v>0</v>
      </c>
    </row>
    <row r="152" ht="54.75" customHeight="1">
      <c r="A152" s="19" t="s">
        <v>459</v>
      </c>
      <c r="B152" s="20" t="s">
        <v>460</v>
      </c>
      <c r="C152" s="21" t="b">
        <f>if(isna(vlookup(A152,benchmark!$A$2:$A$39,1,false)),FALSE,TRUE)</f>
        <v>0</v>
      </c>
      <c r="D152" s="22"/>
      <c r="E152" s="21" t="b">
        <v>0</v>
      </c>
      <c r="F152" s="20" t="s">
        <v>461</v>
      </c>
      <c r="H152" s="23" t="b">
        <f>vlookup($A152,'chatgpt-scenario-analysis'!$A:$D,3,false)</f>
        <v>0</v>
      </c>
      <c r="I152" s="24" t="str">
        <f>vlookup($A152,'chatgpt-scenario-analysis'!$A:$D,4,false)</f>
        <v>The passage does not address or answer the scenario described. It is a personal anecdote about a performance by Paderewski and Piatti, and it does not provide any evidence or information about children's experience of music as witnessed in bibliographic and artistic sources.</v>
      </c>
      <c r="K152" s="23" t="b">
        <f t="shared" si="1"/>
        <v>0</v>
      </c>
      <c r="L152" s="23" t="b">
        <f t="shared" si="2"/>
        <v>0</v>
      </c>
      <c r="M152" s="23" t="b">
        <f t="shared" si="3"/>
        <v>0</v>
      </c>
      <c r="N152" s="23" t="b">
        <f t="shared" si="4"/>
        <v>0</v>
      </c>
    </row>
    <row r="153" ht="54.75" customHeight="1">
      <c r="A153" s="19" t="s">
        <v>462</v>
      </c>
      <c r="B153" s="20" t="s">
        <v>463</v>
      </c>
      <c r="C153" s="21" t="b">
        <f>if(isna(vlookup(A153,benchmark!$A$2:$A$39,1,false)),FALSE,TRUE)</f>
        <v>0</v>
      </c>
      <c r="D153" s="22"/>
      <c r="E153" s="21" t="b">
        <v>0</v>
      </c>
      <c r="F153" s="20" t="s">
        <v>464</v>
      </c>
      <c r="H153" s="23" t="b">
        <f>vlookup($A153,'chatgpt-scenario-analysis'!$A:$D,3,false)</f>
        <v>0</v>
      </c>
      <c r="I153" s="24" t="str">
        <f>vlookup($A153,'chatgpt-scenario-analysis'!$A:$D,4,false)</f>
        <v>The passage does not address or answer the scenario as it focuses on church music and does not provide any information specifically related to children's experiences with music.</v>
      </c>
      <c r="K153" s="23" t="b">
        <f t="shared" si="1"/>
        <v>0</v>
      </c>
      <c r="L153" s="23" t="b">
        <f t="shared" si="2"/>
        <v>0</v>
      </c>
      <c r="M153" s="23" t="b">
        <f t="shared" si="3"/>
        <v>0</v>
      </c>
      <c r="N153" s="23" t="b">
        <f t="shared" si="4"/>
        <v>0</v>
      </c>
    </row>
    <row r="154" ht="54.75" customHeight="1">
      <c r="A154" s="19" t="s">
        <v>465</v>
      </c>
      <c r="B154" s="20" t="s">
        <v>466</v>
      </c>
      <c r="C154" s="21" t="b">
        <f>if(isna(vlookup(A154,benchmark!$A$2:$A$39,1,false)),FALSE,TRUE)</f>
        <v>0</v>
      </c>
      <c r="D154" s="22"/>
      <c r="E154" s="21" t="b">
        <v>0</v>
      </c>
      <c r="F154" s="20" t="s">
        <v>467</v>
      </c>
      <c r="H154" s="23" t="b">
        <f>vlookup($A154,'chatgpt-scenario-analysis'!$A:$D,3,false)</f>
        <v>0</v>
      </c>
      <c r="I154" s="24" t="str">
        <f>vlookup($A154,'chatgpt-scenario-analysis'!$A:$D,4,false)</f>
        <v>The passage does not address or answer the scenario of characterizing children's experience of music in bibliographic and artistic sources. It focuses on the debut and success of Jenny Lind as a singer and actress, and includes the Queen's admiration for her performance.</v>
      </c>
      <c r="K154" s="23" t="b">
        <f t="shared" si="1"/>
        <v>0</v>
      </c>
      <c r="L154" s="23" t="b">
        <f t="shared" si="2"/>
        <v>0</v>
      </c>
      <c r="M154" s="23" t="b">
        <f t="shared" si="3"/>
        <v>0</v>
      </c>
      <c r="N154" s="23" t="b">
        <f t="shared" si="4"/>
        <v>0</v>
      </c>
    </row>
    <row r="155" ht="54.75" customHeight="1">
      <c r="A155" s="19" t="s">
        <v>468</v>
      </c>
      <c r="B155" s="20" t="s">
        <v>469</v>
      </c>
      <c r="C155" s="21" t="b">
        <f>if(isna(vlookup(A155,benchmark!$A$2:$A$39,1,false)),FALSE,TRUE)</f>
        <v>0</v>
      </c>
      <c r="D155" s="22"/>
      <c r="E155" s="21" t="b">
        <v>0</v>
      </c>
      <c r="F155" s="20" t="s">
        <v>470</v>
      </c>
      <c r="H155" s="23" t="b">
        <f>vlookup($A155,'chatgpt-scenario-analysis'!$A:$D,3,false)</f>
        <v>0</v>
      </c>
      <c r="I155" s="24" t="str">
        <f>vlookup($A155,'chatgpt-scenario-analysis'!$A:$D,4,false)</f>
        <v>The passage does not provide any evidence or information about children's experience of music.</v>
      </c>
      <c r="K155" s="23" t="b">
        <f t="shared" si="1"/>
        <v>0</v>
      </c>
      <c r="L155" s="23" t="b">
        <f t="shared" si="2"/>
        <v>0</v>
      </c>
      <c r="M155" s="23" t="b">
        <f t="shared" si="3"/>
        <v>0</v>
      </c>
      <c r="N155" s="23" t="b">
        <f t="shared" si="4"/>
        <v>0</v>
      </c>
    </row>
    <row r="156" ht="54.75" customHeight="1">
      <c r="A156" s="19" t="s">
        <v>471</v>
      </c>
      <c r="B156" s="20" t="s">
        <v>472</v>
      </c>
      <c r="C156" s="21" t="b">
        <f>if(isna(vlookup(A156,benchmark!$A$2:$A$39,1,false)),FALSE,TRUE)</f>
        <v>0</v>
      </c>
      <c r="D156" s="22"/>
      <c r="E156" s="21" t="b">
        <v>0</v>
      </c>
      <c r="F156" s="20" t="s">
        <v>473</v>
      </c>
      <c r="H156" s="23" t="b">
        <f>vlookup($A156,'chatgpt-scenario-analysis'!$A:$D,3,false)</f>
        <v>0</v>
      </c>
      <c r="I156" s="24" t="str">
        <f>vlookup($A156,'chatgpt-scenario-analysis'!$A:$D,4,false)</f>
        <v>The passage does not provide any information or address the scenario of characterizing children's experience of music.</v>
      </c>
      <c r="K156" s="23" t="b">
        <f t="shared" si="1"/>
        <v>0</v>
      </c>
      <c r="L156" s="23" t="b">
        <f t="shared" si="2"/>
        <v>0</v>
      </c>
      <c r="M156" s="23" t="b">
        <f t="shared" si="3"/>
        <v>0</v>
      </c>
      <c r="N156" s="23" t="b">
        <f t="shared" si="4"/>
        <v>0</v>
      </c>
    </row>
    <row r="157" ht="54.75" customHeight="1">
      <c r="A157" s="19" t="s">
        <v>474</v>
      </c>
      <c r="B157" s="20" t="s">
        <v>475</v>
      </c>
      <c r="C157" s="21" t="b">
        <f>if(isna(vlookup(A157,benchmark!$A$2:$A$39,1,false)),FALSE,TRUE)</f>
        <v>0</v>
      </c>
      <c r="D157" s="22"/>
      <c r="E157" s="21" t="b">
        <v>0</v>
      </c>
      <c r="F157" s="20" t="s">
        <v>476</v>
      </c>
      <c r="H157" s="23" t="b">
        <f>vlookup($A157,'chatgpt-scenario-analysis'!$A:$D,3,false)</f>
        <v>0</v>
      </c>
      <c r="I157" s="24" t="str">
        <f>vlookup($A157,'chatgpt-scenario-analysis'!$A:$D,4,false)</f>
        <v>The passage does not directly address or answer the scenario of characterizing children's experience of music. It describes the author's contemplative experience in nature and praises the musical abilities of Italian villagers, but it does not provide evidence of children's listening experiences or discuss the collection and analysis of large corpora of texts or images.</v>
      </c>
      <c r="K157" s="23" t="b">
        <f t="shared" si="1"/>
        <v>0</v>
      </c>
      <c r="L157" s="23" t="b">
        <f t="shared" si="2"/>
        <v>0</v>
      </c>
      <c r="M157" s="23" t="b">
        <f t="shared" si="3"/>
        <v>0</v>
      </c>
      <c r="N157" s="23" t="b">
        <f t="shared" si="4"/>
        <v>0</v>
      </c>
    </row>
    <row r="158" ht="54.75" customHeight="1">
      <c r="A158" s="19" t="s">
        <v>477</v>
      </c>
      <c r="B158" s="20" t="s">
        <v>478</v>
      </c>
      <c r="C158" s="21" t="b">
        <f>if(isna(vlookup(A158,benchmark!$A$2:$A$39,1,false)),FALSE,TRUE)</f>
        <v>0</v>
      </c>
      <c r="D158" s="22"/>
      <c r="E158" s="21" t="b">
        <v>0</v>
      </c>
      <c r="F158" s="20" t="s">
        <v>479</v>
      </c>
      <c r="H158" s="23" t="b">
        <f>vlookup($A158,'chatgpt-scenario-analysis'!$A:$D,3,false)</f>
        <v>0</v>
      </c>
      <c r="I158" s="24" t="str">
        <f>vlookup($A158,'chatgpt-scenario-analysis'!$A:$D,4,false)</f>
        <v>The passage does not address or answer the scenario described. It does not provide any evidence or information about children's experiences of music, primary sources, or the analysis of large corpora of texts and images.</v>
      </c>
      <c r="K158" s="23" t="b">
        <f t="shared" si="1"/>
        <v>0</v>
      </c>
      <c r="L158" s="23" t="b">
        <f t="shared" si="2"/>
        <v>0</v>
      </c>
      <c r="M158" s="23" t="b">
        <f t="shared" si="3"/>
        <v>0</v>
      </c>
      <c r="N158" s="23" t="b">
        <f t="shared" si="4"/>
        <v>0</v>
      </c>
    </row>
    <row r="159" ht="54.75" customHeight="1">
      <c r="A159" s="19" t="s">
        <v>480</v>
      </c>
      <c r="B159" s="20" t="s">
        <v>481</v>
      </c>
      <c r="C159" s="21" t="b">
        <f>if(isna(vlookup(A159,benchmark!$A$2:$A$39,1,false)),FALSE,TRUE)</f>
        <v>0</v>
      </c>
      <c r="D159" s="22"/>
      <c r="E159" s="21" t="b">
        <v>0</v>
      </c>
      <c r="F159" s="20" t="s">
        <v>482</v>
      </c>
      <c r="H159" s="23" t="b">
        <f>vlookup($A159,'chatgpt-scenario-analysis'!$A:$D,3,false)</f>
        <v>0</v>
      </c>
      <c r="I159" s="24" t="str">
        <f>vlookup($A159,'chatgpt-scenario-analysis'!$A:$D,4,false)</f>
        <v>The passage does not address or answer the scenario's question about characterizing children's experience of music. It provides information about a specific concert and the author's opinion of Paderewski as an artist.</v>
      </c>
      <c r="K159" s="23" t="b">
        <f t="shared" si="1"/>
        <v>0</v>
      </c>
      <c r="L159" s="23" t="b">
        <f t="shared" si="2"/>
        <v>0</v>
      </c>
      <c r="M159" s="23" t="b">
        <f t="shared" si="3"/>
        <v>0</v>
      </c>
      <c r="N159" s="23" t="b">
        <f t="shared" si="4"/>
        <v>0</v>
      </c>
    </row>
    <row r="160" ht="54.75" customHeight="1">
      <c r="A160" s="19" t="s">
        <v>483</v>
      </c>
      <c r="B160" s="20" t="s">
        <v>484</v>
      </c>
      <c r="C160" s="21" t="b">
        <f>if(isna(vlookup(A160,benchmark!$A$2:$A$39,1,false)),FALSE,TRUE)</f>
        <v>0</v>
      </c>
      <c r="D160" s="22"/>
      <c r="E160" s="21" t="b">
        <v>0</v>
      </c>
      <c r="F160" s="20" t="s">
        <v>48</v>
      </c>
      <c r="H160" s="23" t="b">
        <f>vlookup($A160,'chatgpt-scenario-analysis'!$A:$D,3,false)</f>
        <v>0</v>
      </c>
      <c r="I160" s="24" t="str">
        <f>vlookup($A160,'chatgpt-scenario-analysis'!$A:$D,4,false)</f>
        <v>The passage does not provide any information related to children's experience of music, so it does not address or answer the scenario.</v>
      </c>
      <c r="K160" s="23" t="b">
        <f t="shared" si="1"/>
        <v>0</v>
      </c>
      <c r="L160" s="23" t="b">
        <f t="shared" si="2"/>
        <v>0</v>
      </c>
      <c r="M160" s="23" t="b">
        <f t="shared" si="3"/>
        <v>0</v>
      </c>
      <c r="N160" s="23" t="b">
        <f t="shared" si="4"/>
        <v>0</v>
      </c>
    </row>
    <row r="161" ht="54.75" customHeight="1">
      <c r="A161" s="19" t="s">
        <v>485</v>
      </c>
      <c r="B161" s="20" t="s">
        <v>486</v>
      </c>
      <c r="C161" s="21" t="b">
        <f>if(isna(vlookup(A161,benchmark!$A$2:$A$39,1,false)),FALSE,TRUE)</f>
        <v>0</v>
      </c>
      <c r="D161" s="22"/>
      <c r="E161" s="21" t="b">
        <v>0</v>
      </c>
      <c r="F161" s="20" t="s">
        <v>487</v>
      </c>
      <c r="H161" s="23" t="b">
        <f>vlookup($A161,'chatgpt-scenario-analysis'!$A:$D,3,false)</f>
        <v>0</v>
      </c>
      <c r="I161" s="24" t="str">
        <f>vlookup($A161,'chatgpt-scenario-analysis'!$A:$D,4,false)</f>
        <v>The passage does not address or answer the scenario's question about characterizing children's experience of music in primary sources.</v>
      </c>
      <c r="K161" s="23" t="b">
        <f t="shared" si="1"/>
        <v>0</v>
      </c>
      <c r="L161" s="23" t="b">
        <f t="shared" si="2"/>
        <v>0</v>
      </c>
      <c r="M161" s="23" t="b">
        <f t="shared" si="3"/>
        <v>0</v>
      </c>
      <c r="N161" s="23" t="b">
        <f t="shared" si="4"/>
        <v>0</v>
      </c>
    </row>
    <row r="162" ht="54.75" customHeight="1">
      <c r="A162" s="19" t="s">
        <v>488</v>
      </c>
      <c r="B162" s="20" t="s">
        <v>489</v>
      </c>
      <c r="C162" s="21" t="b">
        <f>if(isna(vlookup(A162,benchmark!$A$2:$A$39,1,false)),FALSE,TRUE)</f>
        <v>0</v>
      </c>
      <c r="D162" s="22"/>
      <c r="E162" s="21" t="b">
        <v>0</v>
      </c>
      <c r="F162" s="20" t="s">
        <v>449</v>
      </c>
      <c r="H162" s="23" t="b">
        <f>vlookup($A162,'chatgpt-scenario-analysis'!$A:$D,3,false)</f>
        <v>0</v>
      </c>
      <c r="I162" s="24" t="str">
        <f>vlookup($A162,'chatgpt-scenario-analysis'!$A:$D,4,false)</f>
        <v>The passage does not provide any evidence or information about children's experience of music. It only mentions the quality of organ playing and does not mention any specific context or emotions related to children's experience.</v>
      </c>
      <c r="K162" s="23" t="b">
        <f t="shared" si="1"/>
        <v>0</v>
      </c>
      <c r="L162" s="23" t="b">
        <f t="shared" si="2"/>
        <v>0</v>
      </c>
      <c r="M162" s="23" t="b">
        <f t="shared" si="3"/>
        <v>0</v>
      </c>
      <c r="N162" s="23" t="b">
        <f t="shared" si="4"/>
        <v>0</v>
      </c>
    </row>
    <row r="163" ht="54.75" customHeight="1">
      <c r="A163" s="19" t="s">
        <v>490</v>
      </c>
      <c r="B163" s="20" t="s">
        <v>491</v>
      </c>
      <c r="C163" s="21" t="b">
        <f>if(isna(vlookup(A163,benchmark!$A$2:$A$39,1,false)),FALSE,TRUE)</f>
        <v>0</v>
      </c>
      <c r="D163" s="22"/>
      <c r="E163" s="21" t="b">
        <v>0</v>
      </c>
      <c r="F163" s="20" t="s">
        <v>492</v>
      </c>
      <c r="H163" s="23" t="b">
        <f>vlookup($A163,'chatgpt-scenario-analysis'!$A:$D,3,false)</f>
        <v>0</v>
      </c>
      <c r="I163" s="24" t="str">
        <f>vlookup($A163,'chatgpt-scenario-analysis'!$A:$D,4,false)</f>
        <v>The passage does not provide any evidence or information about children's experiences with music.</v>
      </c>
      <c r="K163" s="23" t="b">
        <f t="shared" si="1"/>
        <v>0</v>
      </c>
      <c r="L163" s="23" t="b">
        <f t="shared" si="2"/>
        <v>0</v>
      </c>
      <c r="M163" s="23" t="b">
        <f t="shared" si="3"/>
        <v>0</v>
      </c>
      <c r="N163" s="23" t="b">
        <f t="shared" si="4"/>
        <v>0</v>
      </c>
    </row>
    <row r="164" ht="54.75" customHeight="1">
      <c r="A164" s="19" t="s">
        <v>493</v>
      </c>
      <c r="B164" s="20" t="s">
        <v>494</v>
      </c>
      <c r="C164" s="21" t="b">
        <f>if(isna(vlookup(A164,benchmark!$A$2:$A$39,1,false)),FALSE,TRUE)</f>
        <v>0</v>
      </c>
      <c r="D164" s="22"/>
      <c r="E164" s="21" t="b">
        <v>0</v>
      </c>
      <c r="F164" s="20" t="s">
        <v>495</v>
      </c>
      <c r="H164" s="23" t="b">
        <f>vlookup($A164,'chatgpt-scenario-analysis'!$A:$D,3,false)</f>
        <v>0</v>
      </c>
      <c r="I164" s="24" t="str">
        <f>vlookup($A164,'chatgpt-scenario-analysis'!$A:$D,4,false)</f>
        <v>The passage does not directly address or answer the scenario as it focuses on Mary Anderson's singing talent and does not provide any evidence or information about children's experience of music.</v>
      </c>
      <c r="K164" s="23" t="b">
        <f t="shared" si="1"/>
        <v>0</v>
      </c>
      <c r="L164" s="23" t="b">
        <f t="shared" si="2"/>
        <v>0</v>
      </c>
      <c r="M164" s="23" t="b">
        <f t="shared" si="3"/>
        <v>0</v>
      </c>
      <c r="N164" s="23" t="b">
        <f t="shared" si="4"/>
        <v>0</v>
      </c>
    </row>
    <row r="165" ht="54.75" customHeight="1">
      <c r="A165" s="19" t="s">
        <v>496</v>
      </c>
      <c r="B165" s="20" t="s">
        <v>497</v>
      </c>
      <c r="C165" s="21" t="b">
        <f>if(isna(vlookup(A165,benchmark!$A$2:$A$39,1,false)),FALSE,TRUE)</f>
        <v>0</v>
      </c>
      <c r="D165" s="22"/>
      <c r="E165" s="21" t="b">
        <v>0</v>
      </c>
      <c r="F165" s="20" t="s">
        <v>498</v>
      </c>
      <c r="H165" s="23" t="b">
        <f>vlookup($A165,'chatgpt-scenario-analysis'!$A:$D,3,false)</f>
        <v>0</v>
      </c>
      <c r="I165" s="24" t="str">
        <f>vlookup($A165,'chatgpt-scenario-analysis'!$A:$D,4,false)</f>
        <v>The passage does not provide any evidence or information about children's experience of music as witnessed in bibliographic and artistic sources. It only mentions the author's personal experience of hearing Charles Santley sing their music.</v>
      </c>
      <c r="K165" s="23" t="b">
        <f t="shared" si="1"/>
        <v>0</v>
      </c>
      <c r="L165" s="23" t="b">
        <f t="shared" si="2"/>
        <v>0</v>
      </c>
      <c r="M165" s="23" t="b">
        <f t="shared" si="3"/>
        <v>0</v>
      </c>
      <c r="N165" s="23" t="b">
        <f t="shared" si="4"/>
        <v>0</v>
      </c>
    </row>
    <row r="166" ht="54.75" customHeight="1">
      <c r="A166" s="19" t="s">
        <v>499</v>
      </c>
      <c r="B166" s="20" t="s">
        <v>500</v>
      </c>
      <c r="C166" s="21" t="b">
        <f>if(isna(vlookup(A166,benchmark!$A$2:$A$39,1,false)),FALSE,TRUE)</f>
        <v>0</v>
      </c>
      <c r="D166" s="22"/>
      <c r="E166" s="21" t="b">
        <v>0</v>
      </c>
      <c r="F166" s="20" t="s">
        <v>501</v>
      </c>
      <c r="H166" s="23" t="b">
        <f>vlookup($A166,'chatgpt-scenario-analysis'!$A:$D,3,false)</f>
        <v>0</v>
      </c>
      <c r="I166" s="24" t="str">
        <f>vlookup($A166,'chatgpt-scenario-analysis'!$A:$D,4,false)</f>
        <v>The passage does not provide any evidence or information related to children's experience of music.</v>
      </c>
      <c r="K166" s="23" t="b">
        <f t="shared" si="1"/>
        <v>0</v>
      </c>
      <c r="L166" s="23" t="b">
        <f t="shared" si="2"/>
        <v>0</v>
      </c>
      <c r="M166" s="23" t="b">
        <f t="shared" si="3"/>
        <v>0</v>
      </c>
      <c r="N166" s="23" t="b">
        <f t="shared" si="4"/>
        <v>0</v>
      </c>
    </row>
    <row r="167" ht="54.75" customHeight="1">
      <c r="A167" s="19" t="s">
        <v>502</v>
      </c>
      <c r="B167" s="20" t="s">
        <v>503</v>
      </c>
      <c r="C167" s="21" t="b">
        <f>if(isna(vlookup(A167,benchmark!$A$2:$A$39,1,false)),FALSE,TRUE)</f>
        <v>0</v>
      </c>
      <c r="D167" s="22"/>
      <c r="E167" s="21" t="b">
        <v>0</v>
      </c>
      <c r="F167" s="20" t="s">
        <v>458</v>
      </c>
      <c r="H167" s="23" t="b">
        <f>vlookup($A167,'chatgpt-scenario-analysis'!$A:$D,3,false)</f>
        <v>0</v>
      </c>
      <c r="I167" s="24" t="str">
        <f>vlookup($A167,'chatgpt-scenario-analysis'!$A:$D,4,false)</f>
        <v>The passage provided does not address or answer the scenario's question about characterizing children's experience of music.</v>
      </c>
      <c r="K167" s="23" t="b">
        <f t="shared" si="1"/>
        <v>0</v>
      </c>
      <c r="L167" s="23" t="b">
        <f t="shared" si="2"/>
        <v>0</v>
      </c>
      <c r="M167" s="23" t="b">
        <f t="shared" si="3"/>
        <v>0</v>
      </c>
      <c r="N167" s="23" t="b">
        <f t="shared" si="4"/>
        <v>0</v>
      </c>
    </row>
    <row r="168" ht="54.75" customHeight="1">
      <c r="A168" s="19" t="s">
        <v>504</v>
      </c>
      <c r="B168" s="20" t="s">
        <v>505</v>
      </c>
      <c r="C168" s="21" t="b">
        <f>if(isna(vlookup(A168,benchmark!$A$2:$A$39,1,false)),FALSE,TRUE)</f>
        <v>0</v>
      </c>
      <c r="D168" s="22"/>
      <c r="E168" s="21" t="b">
        <v>0</v>
      </c>
      <c r="F168" s="20" t="s">
        <v>506</v>
      </c>
      <c r="H168" s="23" t="b">
        <f>vlookup($A168,'chatgpt-scenario-analysis'!$A:$D,3,false)</f>
        <v>0</v>
      </c>
      <c r="I168" s="24" t="str">
        <f>vlookup($A168,'chatgpt-scenario-analysis'!$A:$D,4,false)</f>
        <v>The passage does not provide any direct information or evidence about children's experience with music. It primarily discusses the difficulties faced by a school after the Boston fire and their decision to return to their old system of traveling.</v>
      </c>
      <c r="K168" s="23" t="b">
        <f t="shared" si="1"/>
        <v>0</v>
      </c>
      <c r="L168" s="23" t="b">
        <f t="shared" si="2"/>
        <v>0</v>
      </c>
      <c r="M168" s="23" t="b">
        <f t="shared" si="3"/>
        <v>0</v>
      </c>
      <c r="N168" s="23" t="b">
        <f t="shared" si="4"/>
        <v>0</v>
      </c>
    </row>
    <row r="169" ht="54.75" customHeight="1">
      <c r="A169" s="19" t="s">
        <v>507</v>
      </c>
      <c r="B169" s="20" t="s">
        <v>508</v>
      </c>
      <c r="C169" s="21" t="b">
        <f>if(isna(vlookup(A169,benchmark!$A$2:$A$39,1,false)),FALSE,TRUE)</f>
        <v>0</v>
      </c>
      <c r="D169" s="22"/>
      <c r="E169" s="21" t="b">
        <v>0</v>
      </c>
      <c r="F169" s="20" t="s">
        <v>509</v>
      </c>
      <c r="H169" s="23" t="b">
        <f>vlookup($A169,'chatgpt-scenario-analysis'!$A:$D,3,false)</f>
        <v>1</v>
      </c>
      <c r="I169" s="24" t="str">
        <f>vlookup($A169,'chatgpt-scenario-analysis'!$A:$D,4,false)</f>
        <v>The passage provides evidence of children's emotional response to music, specifically the girl's reaction to the news of Mendelssohn's death. It shows how music had a personal and profound impact on her, highlighting the significance of music in children's lives.</v>
      </c>
      <c r="K169" s="23" t="b">
        <f t="shared" si="1"/>
        <v>0</v>
      </c>
      <c r="L169" s="23" t="b">
        <f t="shared" si="2"/>
        <v>0</v>
      </c>
      <c r="M169" s="23" t="b">
        <f t="shared" si="3"/>
        <v>0</v>
      </c>
      <c r="N169" s="23" t="b">
        <f t="shared" si="4"/>
        <v>1</v>
      </c>
    </row>
    <row r="170" ht="54.75" customHeight="1">
      <c r="A170" s="19" t="s">
        <v>510</v>
      </c>
      <c r="B170" s="20" t="s">
        <v>511</v>
      </c>
      <c r="C170" s="21" t="b">
        <f>if(isna(vlookup(A170,benchmark!$A$2:$A$39,1,false)),FALSE,TRUE)</f>
        <v>0</v>
      </c>
      <c r="D170" s="22"/>
      <c r="E170" s="21" t="b">
        <v>0</v>
      </c>
      <c r="F170" s="20" t="s">
        <v>512</v>
      </c>
      <c r="H170" s="23" t="b">
        <f>vlookup($A170,'chatgpt-scenario-analysis'!$A:$D,3,false)</f>
        <v>0</v>
      </c>
      <c r="I170" s="24" t="str">
        <f>vlookup($A170,'chatgpt-scenario-analysis'!$A:$D,4,false)</f>
        <v>The passage does not directly address or answer the scenario described. It is a personal anecdote about a concert experience and does not provide evidence or analysis of children's experiences with music as witnessed in bibliographic and artistic sources.</v>
      </c>
      <c r="K170" s="23" t="b">
        <f t="shared" si="1"/>
        <v>0</v>
      </c>
      <c r="L170" s="23" t="b">
        <f t="shared" si="2"/>
        <v>0</v>
      </c>
      <c r="M170" s="23" t="b">
        <f t="shared" si="3"/>
        <v>0</v>
      </c>
      <c r="N170" s="23" t="b">
        <f t="shared" si="4"/>
        <v>0</v>
      </c>
    </row>
    <row r="171" ht="54.75" customHeight="1">
      <c r="A171" s="19" t="s">
        <v>513</v>
      </c>
      <c r="B171" s="20" t="s">
        <v>514</v>
      </c>
      <c r="C171" s="21" t="b">
        <f>if(isna(vlookup(A171,benchmark!$A$2:$A$39,1,false)),FALSE,TRUE)</f>
        <v>0</v>
      </c>
      <c r="D171" s="22"/>
      <c r="E171" s="21" t="b">
        <v>0</v>
      </c>
      <c r="F171" s="20" t="s">
        <v>69</v>
      </c>
      <c r="H171" s="23" t="b">
        <f>vlookup($A171,'chatgpt-scenario-analysis'!$A:$D,3,false)</f>
        <v>0</v>
      </c>
      <c r="I171" s="24" t="str">
        <f>vlookup($A171,'chatgpt-scenario-analysis'!$A:$D,4,false)</f>
        <v>The passage does not provide any evidence or information about children's experience with music. It mentions a concert program and provides descriptions and opinions about the music, but there is no mention of children's involvement or reactions in this context.</v>
      </c>
      <c r="K171" s="23" t="b">
        <f t="shared" si="1"/>
        <v>0</v>
      </c>
      <c r="L171" s="23" t="b">
        <f t="shared" si="2"/>
        <v>0</v>
      </c>
      <c r="M171" s="23" t="b">
        <f t="shared" si="3"/>
        <v>0</v>
      </c>
      <c r="N171" s="23" t="b">
        <f t="shared" si="4"/>
        <v>0</v>
      </c>
    </row>
    <row r="172" ht="54.75" customHeight="1">
      <c r="A172" s="19" t="s">
        <v>515</v>
      </c>
      <c r="B172" s="20" t="s">
        <v>516</v>
      </c>
      <c r="C172" s="21" t="b">
        <f>if(isna(vlookup(A172,benchmark!$A$2:$A$39,1,false)),FALSE,TRUE)</f>
        <v>0</v>
      </c>
      <c r="D172" s="22"/>
      <c r="E172" s="21" t="b">
        <v>0</v>
      </c>
      <c r="F172" s="20" t="s">
        <v>517</v>
      </c>
      <c r="H172" s="23" t="b">
        <f>vlookup($A172,'chatgpt-scenario-analysis'!$A:$D,3,false)</f>
        <v>0</v>
      </c>
      <c r="I172" s="24" t="str">
        <f>vlookup($A172,'chatgpt-scenario-analysis'!$A:$D,4,false)</f>
        <v>The passage does not provide any evidence or information about children's experience of music. It only describes a personal experience of dancing to music in a moonlit setting.</v>
      </c>
      <c r="K172" s="23" t="b">
        <f t="shared" si="1"/>
        <v>0</v>
      </c>
      <c r="L172" s="23" t="b">
        <f t="shared" si="2"/>
        <v>0</v>
      </c>
      <c r="M172" s="23" t="b">
        <f t="shared" si="3"/>
        <v>0</v>
      </c>
      <c r="N172" s="23" t="b">
        <f t="shared" si="4"/>
        <v>0</v>
      </c>
    </row>
    <row r="173" ht="54.75" customHeight="1">
      <c r="A173" s="19" t="s">
        <v>518</v>
      </c>
      <c r="B173" s="20" t="s">
        <v>519</v>
      </c>
      <c r="C173" s="21" t="b">
        <f>if(isna(vlookup(A173,benchmark!$A$2:$A$39,1,false)),FALSE,TRUE)</f>
        <v>0</v>
      </c>
      <c r="D173" s="22"/>
      <c r="E173" s="21" t="b">
        <v>0</v>
      </c>
      <c r="F173" s="20" t="s">
        <v>520</v>
      </c>
      <c r="H173" s="23" t="b">
        <f>vlookup($A173,'chatgpt-scenario-analysis'!$A:$D,3,false)</f>
        <v>0</v>
      </c>
      <c r="I173" s="24" t="str">
        <f>vlookup($A173,'chatgpt-scenario-analysis'!$A:$D,4,false)</f>
        <v>The given passage does not provide any information or evidence pertaining to children‚Äôs experience of music. It primarily describes a concert featuring performances by renowned musicians and the reception of the audience.</v>
      </c>
      <c r="K173" s="23" t="b">
        <f t="shared" si="1"/>
        <v>0</v>
      </c>
      <c r="L173" s="23" t="b">
        <f t="shared" si="2"/>
        <v>0</v>
      </c>
      <c r="M173" s="23" t="b">
        <f t="shared" si="3"/>
        <v>0</v>
      </c>
      <c r="N173" s="23" t="b">
        <f t="shared" si="4"/>
        <v>0</v>
      </c>
    </row>
    <row r="174" ht="54.75" customHeight="1">
      <c r="A174" s="19" t="s">
        <v>521</v>
      </c>
      <c r="B174" s="20" t="s">
        <v>522</v>
      </c>
      <c r="C174" s="21" t="b">
        <f>if(isna(vlookup(A174,benchmark!$A$2:$A$39,1,false)),FALSE,TRUE)</f>
        <v>0</v>
      </c>
      <c r="D174" s="22"/>
      <c r="E174" s="21" t="b">
        <v>0</v>
      </c>
      <c r="F174" s="20" t="s">
        <v>523</v>
      </c>
      <c r="H174" s="23" t="b">
        <f>vlookup($A174,'chatgpt-scenario-analysis'!$A:$D,3,false)</f>
        <v>0</v>
      </c>
      <c r="I174" s="24" t="str">
        <f>vlookup($A174,'chatgpt-scenario-analysis'!$A:$D,4,false)</f>
        <v>The passage provided does not address or answer the scenario of characterizing children's experience of music.</v>
      </c>
      <c r="K174" s="23" t="b">
        <f t="shared" si="1"/>
        <v>0</v>
      </c>
      <c r="L174" s="23" t="b">
        <f t="shared" si="2"/>
        <v>0</v>
      </c>
      <c r="M174" s="23" t="b">
        <f t="shared" si="3"/>
        <v>0</v>
      </c>
      <c r="N174" s="23" t="b">
        <f t="shared" si="4"/>
        <v>0</v>
      </c>
    </row>
    <row r="175" ht="54.75" customHeight="1">
      <c r="A175" s="19" t="s">
        <v>524</v>
      </c>
      <c r="B175" s="20" t="s">
        <v>525</v>
      </c>
      <c r="C175" s="21" t="b">
        <f>if(isna(vlookup(A175,benchmark!$A$2:$A$39,1,false)),FALSE,TRUE)</f>
        <v>0</v>
      </c>
      <c r="D175" s="22"/>
      <c r="E175" s="21" t="b">
        <v>0</v>
      </c>
      <c r="F175" s="20" t="s">
        <v>526</v>
      </c>
      <c r="H175" s="23" t="b">
        <f>vlookup($A175,'chatgpt-scenario-analysis'!$A:$D,3,false)</f>
        <v>0</v>
      </c>
      <c r="I175" s="24" t="str">
        <f>vlookup($A175,'chatgpt-scenario-analysis'!$A:$D,4,false)</f>
        <v>The passage does not directly address or answer the scenario described. It briefly mentions the attendance of a Prince and the presence of military music, but it does not provide any evidence or insights into children's experience of music.</v>
      </c>
      <c r="K175" s="23" t="b">
        <f t="shared" si="1"/>
        <v>0</v>
      </c>
      <c r="L175" s="23" t="b">
        <f t="shared" si="2"/>
        <v>0</v>
      </c>
      <c r="M175" s="23" t="b">
        <f t="shared" si="3"/>
        <v>0</v>
      </c>
      <c r="N175" s="23" t="b">
        <f t="shared" si="4"/>
        <v>0</v>
      </c>
    </row>
    <row r="176" ht="54.75" customHeight="1">
      <c r="A176" s="19" t="s">
        <v>527</v>
      </c>
      <c r="B176" s="20" t="s">
        <v>528</v>
      </c>
      <c r="C176" s="21" t="b">
        <f>if(isna(vlookup(A176,benchmark!$A$2:$A$39,1,false)),FALSE,TRUE)</f>
        <v>0</v>
      </c>
      <c r="D176" s="22"/>
      <c r="E176" s="21" t="b">
        <v>0</v>
      </c>
      <c r="F176" s="20" t="s">
        <v>529</v>
      </c>
      <c r="H176" s="23" t="b">
        <f>vlookup($A176,'chatgpt-scenario-analysis'!$A:$D,3,false)</f>
        <v>0</v>
      </c>
      <c r="I176" s="24" t="str">
        <f>vlookup($A176,'chatgpt-scenario-analysis'!$A:$D,4,false)</f>
        <v>The passage does not address or answer the scenario of characterizing children's experience of music as witnessed in bibliographic and artistic sources.</v>
      </c>
      <c r="K176" s="23" t="b">
        <f t="shared" si="1"/>
        <v>0</v>
      </c>
      <c r="L176" s="23" t="b">
        <f t="shared" si="2"/>
        <v>0</v>
      </c>
      <c r="M176" s="23" t="b">
        <f t="shared" si="3"/>
        <v>0</v>
      </c>
      <c r="N176" s="23" t="b">
        <f t="shared" si="4"/>
        <v>0</v>
      </c>
    </row>
    <row r="177" ht="54.75" customHeight="1">
      <c r="A177" s="19" t="s">
        <v>530</v>
      </c>
      <c r="B177" s="20" t="s">
        <v>531</v>
      </c>
      <c r="C177" s="21" t="b">
        <f>if(isna(vlookup(A177,benchmark!$A$2:$A$39,1,false)),FALSE,TRUE)</f>
        <v>0</v>
      </c>
      <c r="D177" s="22"/>
      <c r="E177" s="21" t="b">
        <v>0</v>
      </c>
      <c r="F177" s="20" t="s">
        <v>529</v>
      </c>
      <c r="H177" s="23" t="b">
        <f>vlookup($A177,'chatgpt-scenario-analysis'!$A:$D,3,false)</f>
        <v>0</v>
      </c>
      <c r="I177" s="24" t="str">
        <f>vlookup($A177,'chatgpt-scenario-analysis'!$A:$D,4,false)</f>
        <v>The passage does not provide any information or evidence about children's experience of music. It focuses on Corelli's sensitivity to rivalry and his encounter with Scarlatti.</v>
      </c>
      <c r="K177" s="23" t="b">
        <f t="shared" si="1"/>
        <v>0</v>
      </c>
      <c r="L177" s="23" t="b">
        <f t="shared" si="2"/>
        <v>0</v>
      </c>
      <c r="M177" s="23" t="b">
        <f t="shared" si="3"/>
        <v>0</v>
      </c>
      <c r="N177" s="23" t="b">
        <f t="shared" si="4"/>
        <v>0</v>
      </c>
    </row>
    <row r="178" ht="54.75" customHeight="1">
      <c r="A178" s="19" t="s">
        <v>532</v>
      </c>
      <c r="B178" s="20" t="s">
        <v>533</v>
      </c>
      <c r="C178" s="21" t="b">
        <f>if(isna(vlookup(A178,benchmark!$A$2:$A$39,1,false)),FALSE,TRUE)</f>
        <v>0</v>
      </c>
      <c r="D178" s="22"/>
      <c r="E178" s="21" t="b">
        <v>0</v>
      </c>
      <c r="F178" s="20" t="s">
        <v>534</v>
      </c>
      <c r="H178" s="23" t="b">
        <f>vlookup($A178,'chatgpt-scenario-analysis'!$A:$D,3,false)</f>
        <v>0</v>
      </c>
      <c r="I178" s="24" t="str">
        <f>vlookup($A178,'chatgpt-scenario-analysis'!$A:$D,4,false)</f>
        <v>The passage does not address or answer the scenario described. It provides information about a performance of the opera Carmen, but it does not discuss children's experiences of music or provide evidence from primary sources.</v>
      </c>
      <c r="K178" s="23" t="b">
        <f t="shared" si="1"/>
        <v>0</v>
      </c>
      <c r="L178" s="23" t="b">
        <f t="shared" si="2"/>
        <v>0</v>
      </c>
      <c r="M178" s="23" t="b">
        <f t="shared" si="3"/>
        <v>0</v>
      </c>
      <c r="N178" s="23" t="b">
        <f t="shared" si="4"/>
        <v>0</v>
      </c>
    </row>
    <row r="179" ht="54.75" customHeight="1">
      <c r="A179" s="19" t="s">
        <v>535</v>
      </c>
      <c r="B179" s="20" t="s">
        <v>536</v>
      </c>
      <c r="C179" s="21" t="b">
        <f>if(isna(vlookup(A179,benchmark!$A$2:$A$39,1,false)),FALSE,TRUE)</f>
        <v>0</v>
      </c>
      <c r="D179" s="22"/>
      <c r="E179" s="21" t="b">
        <v>0</v>
      </c>
      <c r="F179" s="20" t="s">
        <v>537</v>
      </c>
      <c r="H179" s="23" t="b">
        <f>vlookup($A179,'chatgpt-scenario-analysis'!$A:$D,3,false)</f>
        <v>0</v>
      </c>
      <c r="I179" s="24" t="str">
        <f>vlookup($A179,'chatgpt-scenario-analysis'!$A:$D,4,false)</f>
        <v>The passage does not provide evidence of children's experience with music. It only mentions the author's personal experience and curiosity about Mendelssohn.</v>
      </c>
      <c r="K179" s="23" t="b">
        <f t="shared" si="1"/>
        <v>0</v>
      </c>
      <c r="L179" s="23" t="b">
        <f t="shared" si="2"/>
        <v>0</v>
      </c>
      <c r="M179" s="23" t="b">
        <f t="shared" si="3"/>
        <v>0</v>
      </c>
      <c r="N179" s="23" t="b">
        <f t="shared" si="4"/>
        <v>0</v>
      </c>
    </row>
    <row r="180" ht="54.75" customHeight="1">
      <c r="A180" s="19" t="s">
        <v>538</v>
      </c>
      <c r="B180" s="20" t="s">
        <v>539</v>
      </c>
      <c r="C180" s="21" t="b">
        <f>if(isna(vlookup(A180,benchmark!$A$2:$A$39,1,false)),FALSE,TRUE)</f>
        <v>0</v>
      </c>
      <c r="D180" s="22"/>
      <c r="E180" s="21" t="b">
        <v>0</v>
      </c>
      <c r="F180" s="20" t="s">
        <v>540</v>
      </c>
      <c r="H180" s="23" t="b">
        <f>vlookup($A180,'chatgpt-scenario-analysis'!$A:$D,3,false)</f>
        <v>0</v>
      </c>
      <c r="I180" s="24" t="str">
        <f>vlookup($A180,'chatgpt-scenario-analysis'!$A:$D,4,false)</f>
        <v>The passage does not provide any information directly related to children's experience of music or evidence of listening experiences. It only mentions the concerts and audiences in Launceston and mentions musical associations giving oratorios in both cities.</v>
      </c>
      <c r="K180" s="23" t="b">
        <f t="shared" si="1"/>
        <v>0</v>
      </c>
      <c r="L180" s="23" t="b">
        <f t="shared" si="2"/>
        <v>0</v>
      </c>
      <c r="M180" s="23" t="b">
        <f t="shared" si="3"/>
        <v>0</v>
      </c>
      <c r="N180" s="23" t="b">
        <f t="shared" si="4"/>
        <v>0</v>
      </c>
    </row>
    <row r="181" ht="54.75" customHeight="1">
      <c r="A181" s="19" t="s">
        <v>541</v>
      </c>
      <c r="B181" s="20" t="s">
        <v>542</v>
      </c>
      <c r="C181" s="21" t="b">
        <f>if(isna(vlookup(A181,benchmark!$A$2:$A$39,1,false)),FALSE,TRUE)</f>
        <v>0</v>
      </c>
      <c r="D181" s="22"/>
      <c r="E181" s="21" t="b">
        <v>0</v>
      </c>
      <c r="F181" s="20" t="s">
        <v>543</v>
      </c>
      <c r="H181" s="23" t="b">
        <f>vlookup($A181,'chatgpt-scenario-analysis'!$A:$D,3,false)</f>
        <v>0</v>
      </c>
      <c r="I181" s="24" t="str">
        <f>vlookup($A181,'chatgpt-scenario-analysis'!$A:$D,4,false)</f>
        <v>The passage does not directly address or answer the scenario of characterizing children's experience of music. It is a letter discussing a specific musical performance and the modifications made to the text of a certain piece. It does not provide evidence of children's listening experiences or information about the context of production.</v>
      </c>
      <c r="K181" s="23" t="b">
        <f t="shared" si="1"/>
        <v>0</v>
      </c>
      <c r="L181" s="23" t="b">
        <f t="shared" si="2"/>
        <v>0</v>
      </c>
      <c r="M181" s="23" t="b">
        <f t="shared" si="3"/>
        <v>0</v>
      </c>
      <c r="N181" s="23" t="b">
        <f t="shared" si="4"/>
        <v>0</v>
      </c>
    </row>
    <row r="182" ht="54.75" customHeight="1">
      <c r="A182" s="19" t="s">
        <v>544</v>
      </c>
      <c r="B182" s="20" t="s">
        <v>545</v>
      </c>
      <c r="C182" s="21" t="b">
        <f>if(isna(vlookup(A182,benchmark!$A$2:$A$39,1,false)),FALSE,TRUE)</f>
        <v>0</v>
      </c>
      <c r="D182" s="22"/>
      <c r="E182" s="21" t="b">
        <v>0</v>
      </c>
      <c r="F182" s="20" t="s">
        <v>224</v>
      </c>
      <c r="H182" s="23" t="b">
        <f>vlookup($A182,'chatgpt-scenario-analysis'!$A:$D,3,false)</f>
        <v>0</v>
      </c>
      <c r="I182" s="24" t="str">
        <f>vlookup($A182,'chatgpt-scenario-analysis'!$A:$D,4,false)</f>
        <v>The provided passage does not provide any evidence or information related to children's experience of music.</v>
      </c>
      <c r="K182" s="23" t="b">
        <f t="shared" si="1"/>
        <v>0</v>
      </c>
      <c r="L182" s="23" t="b">
        <f t="shared" si="2"/>
        <v>0</v>
      </c>
      <c r="M182" s="23" t="b">
        <f t="shared" si="3"/>
        <v>0</v>
      </c>
      <c r="N182" s="23" t="b">
        <f t="shared" si="4"/>
        <v>0</v>
      </c>
    </row>
    <row r="183" ht="54.75" customHeight="1">
      <c r="A183" s="19" t="s">
        <v>546</v>
      </c>
      <c r="B183" s="20" t="s">
        <v>547</v>
      </c>
      <c r="C183" s="21" t="b">
        <f>if(isna(vlookup(A183,benchmark!$A$2:$A$39,1,false)),FALSE,TRUE)</f>
        <v>0</v>
      </c>
      <c r="D183" s="22"/>
      <c r="E183" s="21" t="b">
        <v>0</v>
      </c>
      <c r="F183" s="20" t="s">
        <v>548</v>
      </c>
      <c r="H183" s="23" t="b">
        <f>vlookup($A183,'chatgpt-scenario-analysis'!$A:$D,3,false)</f>
        <v>0</v>
      </c>
      <c r="I183" s="24" t="str">
        <f>vlookup($A183,'chatgpt-scenario-analysis'!$A:$D,4,false)</f>
        <v>The passage does not directly address or answer the scenario mentioned. It is a description of a musician's experience before a concert and does not provide evidence of children's experience with music.</v>
      </c>
      <c r="K183" s="23" t="b">
        <f t="shared" si="1"/>
        <v>0</v>
      </c>
      <c r="L183" s="23" t="b">
        <f t="shared" si="2"/>
        <v>0</v>
      </c>
      <c r="M183" s="23" t="b">
        <f t="shared" si="3"/>
        <v>0</v>
      </c>
      <c r="N183" s="23" t="b">
        <f t="shared" si="4"/>
        <v>0</v>
      </c>
    </row>
    <row r="184" ht="54.75" customHeight="1">
      <c r="A184" s="19" t="s">
        <v>549</v>
      </c>
      <c r="B184" s="20" t="s">
        <v>550</v>
      </c>
      <c r="C184" s="21" t="b">
        <f>if(isna(vlookup(A184,benchmark!$A$2:$A$39,1,false)),FALSE,TRUE)</f>
        <v>0</v>
      </c>
      <c r="D184" s="22"/>
      <c r="E184" s="21" t="b">
        <v>0</v>
      </c>
      <c r="F184" s="20" t="s">
        <v>551</v>
      </c>
      <c r="H184" s="23" t="b">
        <f>vlookup($A184,'chatgpt-scenario-analysis'!$A:$D,3,false)</f>
        <v>0</v>
      </c>
      <c r="I184" s="24" t="str">
        <f>vlookup($A184,'chatgpt-scenario-analysis'!$A:$D,4,false)</f>
        <v>The passage does not address or answer the scenario described. It is a snippet of personal recollection about a performance of 'Romeo et Juliette' in Paris in 1886, which does not provide evidence or insights into children's experience with music.</v>
      </c>
      <c r="K184" s="23" t="b">
        <f t="shared" si="1"/>
        <v>0</v>
      </c>
      <c r="L184" s="23" t="b">
        <f t="shared" si="2"/>
        <v>0</v>
      </c>
      <c r="M184" s="23" t="b">
        <f t="shared" si="3"/>
        <v>0</v>
      </c>
      <c r="N184" s="23" t="b">
        <f t="shared" si="4"/>
        <v>0</v>
      </c>
    </row>
    <row r="185" ht="54.75" customHeight="1">
      <c r="A185" s="19" t="s">
        <v>552</v>
      </c>
      <c r="B185" s="20" t="s">
        <v>553</v>
      </c>
      <c r="C185" s="21" t="b">
        <f>if(isna(vlookup(A185,benchmark!$A$2:$A$39,1,false)),FALSE,TRUE)</f>
        <v>0</v>
      </c>
      <c r="D185" s="22"/>
      <c r="E185" s="21" t="b">
        <v>0</v>
      </c>
      <c r="F185" s="20" t="s">
        <v>554</v>
      </c>
      <c r="H185" s="23" t="b">
        <f>vlookup($A185,'chatgpt-scenario-analysis'!$A:$D,3,false)</f>
        <v>0</v>
      </c>
      <c r="I185" s="24" t="str">
        <f>vlookup($A185,'chatgpt-scenario-analysis'!$A:$D,4,false)</f>
        <v>The passage does not provide any information or analysis about children's experience of music or primary sources pertaining to children's music experiences.</v>
      </c>
      <c r="K185" s="23" t="b">
        <f t="shared" si="1"/>
        <v>0</v>
      </c>
      <c r="L185" s="23" t="b">
        <f t="shared" si="2"/>
        <v>0</v>
      </c>
      <c r="M185" s="23" t="b">
        <f t="shared" si="3"/>
        <v>0</v>
      </c>
      <c r="N185" s="23" t="b">
        <f t="shared" si="4"/>
        <v>0</v>
      </c>
    </row>
    <row r="186" ht="54.75" customHeight="1">
      <c r="A186" s="19" t="s">
        <v>555</v>
      </c>
      <c r="B186" s="20" t="s">
        <v>556</v>
      </c>
      <c r="C186" s="21" t="b">
        <f>if(isna(vlookup(A186,benchmark!$A$2:$A$39,1,false)),FALSE,TRUE)</f>
        <v>0</v>
      </c>
      <c r="D186" s="22"/>
      <c r="E186" s="21" t="b">
        <v>0</v>
      </c>
      <c r="F186" s="20" t="s">
        <v>529</v>
      </c>
      <c r="H186" s="23" t="b">
        <f>vlookup($A186,'chatgpt-scenario-analysis'!$A:$D,3,false)</f>
        <v>0</v>
      </c>
      <c r="I186" s="24" t="str">
        <f>vlookup($A186,'chatgpt-scenario-analysis'!$A:$D,4,false)</f>
        <v>The passage does not provide any evidence or information about children's experience of music. Instead, it focuses on the author's personal experience and preferences.</v>
      </c>
      <c r="K186" s="23" t="b">
        <f t="shared" si="1"/>
        <v>0</v>
      </c>
      <c r="L186" s="23" t="b">
        <f t="shared" si="2"/>
        <v>0</v>
      </c>
      <c r="M186" s="23" t="b">
        <f t="shared" si="3"/>
        <v>0</v>
      </c>
      <c r="N186" s="23" t="b">
        <f t="shared" si="4"/>
        <v>0</v>
      </c>
    </row>
    <row r="187" ht="54.75" customHeight="1">
      <c r="A187" s="19" t="s">
        <v>557</v>
      </c>
      <c r="B187" s="20" t="s">
        <v>558</v>
      </c>
      <c r="C187" s="21" t="b">
        <f>if(isna(vlookup(A187,benchmark!$A$2:$A$39,1,false)),FALSE,TRUE)</f>
        <v>0</v>
      </c>
      <c r="D187" s="22"/>
      <c r="E187" s="21" t="b">
        <v>0</v>
      </c>
      <c r="F187" s="20" t="s">
        <v>559</v>
      </c>
      <c r="H187" s="23" t="b">
        <f>vlookup($A187,'chatgpt-scenario-analysis'!$A:$D,3,false)</f>
        <v>0</v>
      </c>
      <c r="I187" s="24" t="str">
        <f>vlookup($A187,'chatgpt-scenario-analysis'!$A:$D,4,false)</f>
        <v>The passage does not address or answer the scenario described. It focuses on the debut and performance of Madame Frezzolini, a prima donna, and does not provide any information about children's experience of music or primary sources that Ortenz is looking for.</v>
      </c>
      <c r="K187" s="23" t="b">
        <f t="shared" si="1"/>
        <v>0</v>
      </c>
      <c r="L187" s="23" t="b">
        <f t="shared" si="2"/>
        <v>0</v>
      </c>
      <c r="M187" s="23" t="b">
        <f t="shared" si="3"/>
        <v>0</v>
      </c>
      <c r="N187" s="23" t="b">
        <f t="shared" si="4"/>
        <v>0</v>
      </c>
    </row>
    <row r="188" ht="54.75" customHeight="1">
      <c r="A188" s="19" t="s">
        <v>560</v>
      </c>
      <c r="B188" s="20" t="s">
        <v>561</v>
      </c>
      <c r="C188" s="21" t="b">
        <f>if(isna(vlookup(A188,benchmark!$A$2:$A$39,1,false)),FALSE,TRUE)</f>
        <v>0</v>
      </c>
      <c r="D188" s="22"/>
      <c r="E188" s="21" t="b">
        <v>0</v>
      </c>
      <c r="F188" s="20" t="s">
        <v>562</v>
      </c>
      <c r="H188" s="23" t="b">
        <f>vlookup($A188,'chatgpt-scenario-analysis'!$A:$D,3,false)</f>
        <v>1</v>
      </c>
      <c r="I188" s="24" t="str">
        <f>vlookup($A188,'chatgpt-scenario-analysis'!$A:$D,4,false)</f>
        <v>The passage provides evidence of the narrator's negative experience with music during their childhood, as witnessed in their personal journal or literary text. It showcases the lack of lessons, dislike for the piano and the impact it had on their emotional well-being. This supports the characterization of children's experience with music in a negative light.</v>
      </c>
      <c r="K188" s="23" t="b">
        <f t="shared" si="1"/>
        <v>0</v>
      </c>
      <c r="L188" s="23" t="b">
        <f t="shared" si="2"/>
        <v>0</v>
      </c>
      <c r="M188" s="23" t="b">
        <f t="shared" si="3"/>
        <v>0</v>
      </c>
      <c r="N188" s="23" t="b">
        <f t="shared" si="4"/>
        <v>1</v>
      </c>
    </row>
    <row r="189" ht="54.75" customHeight="1">
      <c r="A189" s="19" t="s">
        <v>563</v>
      </c>
      <c r="B189" s="20" t="s">
        <v>564</v>
      </c>
      <c r="C189" s="21" t="b">
        <f>if(isna(vlookup(A189,benchmark!$A$2:$A$39,1,false)),FALSE,TRUE)</f>
        <v>0</v>
      </c>
      <c r="D189" s="22"/>
      <c r="E189" s="21" t="b">
        <v>0</v>
      </c>
      <c r="F189" s="20" t="s">
        <v>565</v>
      </c>
      <c r="H189" s="23" t="b">
        <f>vlookup($A189,'chatgpt-scenario-analysis'!$A:$D,3,false)</f>
        <v>0</v>
      </c>
      <c r="I189" s="24" t="str">
        <f>vlookup($A189,'chatgpt-scenario-analysis'!$A:$D,4,false)</f>
        <v>The passage does not address or answer the scenario about characterizing children's experience of music in bibliographic and artistic sources. It focuses on the author's personal experience of hearing Liszt play the piano and reminiscing about other musicians and figures from the past.</v>
      </c>
      <c r="K189" s="23" t="b">
        <f t="shared" si="1"/>
        <v>0</v>
      </c>
      <c r="L189" s="23" t="b">
        <f t="shared" si="2"/>
        <v>0</v>
      </c>
      <c r="M189" s="23" t="b">
        <f t="shared" si="3"/>
        <v>0</v>
      </c>
      <c r="N189" s="23" t="b">
        <f t="shared" si="4"/>
        <v>0</v>
      </c>
    </row>
    <row r="190" ht="54.75" customHeight="1">
      <c r="A190" s="19" t="s">
        <v>566</v>
      </c>
      <c r="B190" s="20" t="s">
        <v>567</v>
      </c>
      <c r="C190" s="21" t="b">
        <f>if(isna(vlookup(A190,benchmark!$A$2:$A$39,1,false)),FALSE,TRUE)</f>
        <v>0</v>
      </c>
      <c r="D190" s="22"/>
      <c r="E190" s="21" t="b">
        <v>0</v>
      </c>
      <c r="F190" s="20" t="s">
        <v>568</v>
      </c>
      <c r="H190" s="23" t="b">
        <f>vlookup($A190,'chatgpt-scenario-analysis'!$A:$D,3,false)</f>
        <v>0</v>
      </c>
      <c r="I190" s="24" t="str">
        <f>vlookup($A190,'chatgpt-scenario-analysis'!$A:$D,4,false)</f>
        <v>The passage does not directly address or answer the scenario's question about children's experience of music. It focuses on a society in Cologne known for its performances and their voluntary decision to step back from a contest.</v>
      </c>
      <c r="K190" s="23" t="b">
        <f t="shared" si="1"/>
        <v>0</v>
      </c>
      <c r="L190" s="23" t="b">
        <f t="shared" si="2"/>
        <v>0</v>
      </c>
      <c r="M190" s="23" t="b">
        <f t="shared" si="3"/>
        <v>0</v>
      </c>
      <c r="N190" s="23" t="b">
        <f t="shared" si="4"/>
        <v>0</v>
      </c>
    </row>
    <row r="191" ht="54.75" customHeight="1">
      <c r="A191" s="19" t="s">
        <v>569</v>
      </c>
      <c r="B191" s="20" t="s">
        <v>570</v>
      </c>
      <c r="C191" s="21" t="b">
        <f>if(isna(vlookup(A191,benchmark!$A$2:$A$39,1,false)),FALSE,TRUE)</f>
        <v>0</v>
      </c>
      <c r="D191" s="22"/>
      <c r="E191" s="21" t="b">
        <v>0</v>
      </c>
      <c r="F191" s="20" t="s">
        <v>571</v>
      </c>
      <c r="H191" s="23" t="b">
        <f>vlookup($A191,'chatgpt-scenario-analysis'!$A:$D,3,false)</f>
        <v>0</v>
      </c>
      <c r="I191" s="24" t="str">
        <f>vlookup($A191,'chatgpt-scenario-analysis'!$A:$D,4,false)</f>
        <v>The passage does not discuss children's experience of music, but rather describes a grand ceremony involving the Pope and the general population's response to it.</v>
      </c>
      <c r="K191" s="23" t="b">
        <f t="shared" si="1"/>
        <v>0</v>
      </c>
      <c r="L191" s="23" t="b">
        <f t="shared" si="2"/>
        <v>0</v>
      </c>
      <c r="M191" s="23" t="b">
        <f t="shared" si="3"/>
        <v>0</v>
      </c>
      <c r="N191" s="23" t="b">
        <f t="shared" si="4"/>
        <v>0</v>
      </c>
    </row>
    <row r="192" ht="54.75" customHeight="1">
      <c r="A192" s="19" t="s">
        <v>572</v>
      </c>
      <c r="B192" s="20" t="s">
        <v>573</v>
      </c>
      <c r="C192" s="21" t="b">
        <f>if(isna(vlookup(A192,benchmark!$A$2:$A$39,1,false)),FALSE,TRUE)</f>
        <v>0</v>
      </c>
      <c r="D192" s="22"/>
      <c r="E192" s="21" t="b">
        <v>0</v>
      </c>
      <c r="F192" s="20" t="s">
        <v>574</v>
      </c>
      <c r="H192" s="23" t="b">
        <f>vlookup($A192,'chatgpt-scenario-analysis'!$A:$D,3,false)</f>
        <v>0</v>
      </c>
      <c r="I192" s="24" t="str">
        <f>vlookup($A192,'chatgpt-scenario-analysis'!$A:$D,4,false)</f>
        <v>The passage does not directly address or answer the scenario of characterizing children's experience of music. It describes a performance by minstrels in Seville, but it does not provide any evidence or insight into children's experiences with music.</v>
      </c>
      <c r="K192" s="23" t="b">
        <f t="shared" si="1"/>
        <v>0</v>
      </c>
      <c r="L192" s="23" t="b">
        <f t="shared" si="2"/>
        <v>0</v>
      </c>
      <c r="M192" s="23" t="b">
        <f t="shared" si="3"/>
        <v>0</v>
      </c>
      <c r="N192" s="23" t="b">
        <f t="shared" si="4"/>
        <v>0</v>
      </c>
    </row>
    <row r="193" ht="54.75" customHeight="1">
      <c r="A193" s="19" t="s">
        <v>575</v>
      </c>
      <c r="B193" s="20" t="s">
        <v>576</v>
      </c>
      <c r="C193" s="21" t="b">
        <f>if(isna(vlookup(A193,benchmark!$A$2:$A$39,1,false)),FALSE,TRUE)</f>
        <v>0</v>
      </c>
      <c r="D193" s="22"/>
      <c r="E193" s="21" t="b">
        <v>0</v>
      </c>
      <c r="F193" s="20" t="s">
        <v>577</v>
      </c>
      <c r="H193" s="23" t="b">
        <f>vlookup($A193,'chatgpt-scenario-analysis'!$A:$D,3,false)</f>
        <v>0</v>
      </c>
      <c r="I193" s="24" t="str">
        <f>vlookup($A193,'chatgpt-scenario-analysis'!$A:$D,4,false)</f>
        <v>The passage does not address or answer the scenario of characterizing children's experience of music in bibliographic and artistic sources. It instead provides a historical account of a specific incident related to Italian opera in 1886.</v>
      </c>
      <c r="K193" s="23" t="b">
        <f t="shared" si="1"/>
        <v>0</v>
      </c>
      <c r="L193" s="23" t="b">
        <f t="shared" si="2"/>
        <v>0</v>
      </c>
      <c r="M193" s="23" t="b">
        <f t="shared" si="3"/>
        <v>0</v>
      </c>
      <c r="N193" s="23" t="b">
        <f t="shared" si="4"/>
        <v>0</v>
      </c>
    </row>
    <row r="194" ht="54.75" customHeight="1">
      <c r="A194" s="19" t="s">
        <v>578</v>
      </c>
      <c r="B194" s="20" t="s">
        <v>579</v>
      </c>
      <c r="C194" s="21" t="b">
        <f>if(isna(vlookup(A194,benchmark!$A$2:$A$39,1,false)),FALSE,TRUE)</f>
        <v>0</v>
      </c>
      <c r="D194" s="22"/>
      <c r="E194" s="21" t="b">
        <v>0</v>
      </c>
      <c r="F194" s="20" t="s">
        <v>580</v>
      </c>
      <c r="H194" s="23" t="b">
        <f>vlookup($A194,'chatgpt-scenario-analysis'!$A:$D,3,false)</f>
        <v>0</v>
      </c>
      <c r="I194" s="24" t="str">
        <f>vlookup($A194,'chatgpt-scenario-analysis'!$A:$D,4,false)</f>
        <v>The passage does not explicitly address or answer the scenario of characterizing children's experience of music. It describes a musical scene in a Chilian village, but it does not mention children or their experiences specifically.</v>
      </c>
      <c r="K194" s="23" t="b">
        <f t="shared" si="1"/>
        <v>0</v>
      </c>
      <c r="L194" s="23" t="b">
        <f t="shared" si="2"/>
        <v>0</v>
      </c>
      <c r="M194" s="23" t="b">
        <f t="shared" si="3"/>
        <v>0</v>
      </c>
      <c r="N194" s="23" t="b">
        <f t="shared" si="4"/>
        <v>0</v>
      </c>
    </row>
    <row r="195" ht="54.75" customHeight="1">
      <c r="A195" s="19" t="s">
        <v>581</v>
      </c>
      <c r="B195" s="20" t="s">
        <v>582</v>
      </c>
      <c r="C195" s="21" t="b">
        <f>if(isna(vlookup(A195,benchmark!$A$2:$A$39,1,false)),FALSE,TRUE)</f>
        <v>0</v>
      </c>
      <c r="D195" s="22"/>
      <c r="E195" s="21" t="b">
        <v>0</v>
      </c>
      <c r="F195" s="20" t="s">
        <v>583</v>
      </c>
      <c r="H195" s="23" t="b">
        <f>vlookup($A195,'chatgpt-scenario-analysis'!$A:$D,3,false)</f>
        <v>0</v>
      </c>
      <c r="I195" s="24" t="str">
        <f>vlookup($A195,'chatgpt-scenario-analysis'!$A:$D,4,false)</f>
        <v>The passage does not address or answer the scenario described. It provides information about a performance of the 'Christus' oratorio but does not mention children's experiences of music or provide evidence from primary sources.</v>
      </c>
      <c r="K195" s="23" t="b">
        <f t="shared" si="1"/>
        <v>0</v>
      </c>
      <c r="L195" s="23" t="b">
        <f t="shared" si="2"/>
        <v>0</v>
      </c>
      <c r="M195" s="23" t="b">
        <f t="shared" si="3"/>
        <v>0</v>
      </c>
      <c r="N195" s="23" t="b">
        <f t="shared" si="4"/>
        <v>0</v>
      </c>
    </row>
    <row r="196" ht="54.75" customHeight="1">
      <c r="A196" s="19" t="s">
        <v>584</v>
      </c>
      <c r="B196" s="20" t="s">
        <v>585</v>
      </c>
      <c r="C196" s="21" t="b">
        <f>if(isna(vlookup(A196,benchmark!$A$2:$A$39,1,false)),FALSE,TRUE)</f>
        <v>0</v>
      </c>
      <c r="D196" s="22"/>
      <c r="E196" s="21" t="b">
        <v>0</v>
      </c>
      <c r="F196" s="20" t="s">
        <v>586</v>
      </c>
      <c r="H196" s="23" t="b">
        <f>vlookup($A196,'chatgpt-scenario-analysis'!$A:$D,3,false)</f>
        <v>0</v>
      </c>
      <c r="I196" s="24" t="str">
        <f>vlookup($A196,'chatgpt-scenario-analysis'!$A:$D,4,false)</f>
        <v>The passage does not address or answer the scenario described. It discusses the number and type of singers in a religious group, which is unrelated to the purpose of Ortenz's research on children's experience of music.</v>
      </c>
      <c r="K196" s="23" t="b">
        <f t="shared" si="1"/>
        <v>0</v>
      </c>
      <c r="L196" s="23" t="b">
        <f t="shared" si="2"/>
        <v>0</v>
      </c>
      <c r="M196" s="23" t="b">
        <f t="shared" si="3"/>
        <v>0</v>
      </c>
      <c r="N196" s="23" t="b">
        <f t="shared" si="4"/>
        <v>0</v>
      </c>
    </row>
    <row r="197" ht="54.75" customHeight="1">
      <c r="A197" s="19" t="s">
        <v>587</v>
      </c>
      <c r="B197" s="20" t="s">
        <v>588</v>
      </c>
      <c r="C197" s="21" t="b">
        <f>if(isna(vlookup(A197,benchmark!$A$2:$A$39,1,false)),FALSE,TRUE)</f>
        <v>0</v>
      </c>
      <c r="D197" s="22"/>
      <c r="E197" s="21" t="b">
        <v>0</v>
      </c>
      <c r="F197" s="20" t="s">
        <v>589</v>
      </c>
      <c r="H197" s="23" t="b">
        <f>vlookup($A197,'chatgpt-scenario-analysis'!$A:$D,3,false)</f>
        <v>0</v>
      </c>
      <c r="I197" s="24" t="str">
        <f>vlookup($A197,'chatgpt-scenario-analysis'!$A:$D,4,false)</f>
        <v>The passage does not provide any evidence or discussion regarding children's experience of music. It primarily focuses on the Comasque peasantry's festivities and their musical talents, but does not specifically address the experiences of children.</v>
      </c>
      <c r="K197" s="23" t="b">
        <f t="shared" si="1"/>
        <v>0</v>
      </c>
      <c r="L197" s="23" t="b">
        <f t="shared" si="2"/>
        <v>0</v>
      </c>
      <c r="M197" s="23" t="b">
        <f t="shared" si="3"/>
        <v>0</v>
      </c>
      <c r="N197" s="23" t="b">
        <f t="shared" si="4"/>
        <v>0</v>
      </c>
    </row>
    <row r="198" ht="54.75" customHeight="1">
      <c r="A198" s="19" t="s">
        <v>590</v>
      </c>
      <c r="B198" s="20" t="s">
        <v>591</v>
      </c>
      <c r="C198" s="21" t="b">
        <f>if(isna(vlookup(A198,benchmark!$A$2:$A$39,1,false)),FALSE,TRUE)</f>
        <v>0</v>
      </c>
      <c r="D198" s="22"/>
      <c r="E198" s="21" t="b">
        <v>0</v>
      </c>
      <c r="F198" s="20" t="s">
        <v>592</v>
      </c>
      <c r="H198" s="23" t="b">
        <f>vlookup($A198,'chatgpt-scenario-analysis'!$A:$D,3,false)</f>
        <v>0</v>
      </c>
      <c r="I198" s="24" t="str">
        <f>vlookup($A198,'chatgpt-scenario-analysis'!$A:$D,4,false)</f>
        <v>The passage does not directly address or answer Ortenz's scenario of characterizing children's experience of music in primary sources. It provides a description of a concert and the author's impressions of the music, but it does not discuss children's experiences or provide evidence from personal journals or literary texts.</v>
      </c>
      <c r="K198" s="23" t="b">
        <f t="shared" si="1"/>
        <v>0</v>
      </c>
      <c r="L198" s="23" t="b">
        <f t="shared" si="2"/>
        <v>0</v>
      </c>
      <c r="M198" s="23" t="b">
        <f t="shared" si="3"/>
        <v>0</v>
      </c>
      <c r="N198" s="23" t="b">
        <f t="shared" si="4"/>
        <v>0</v>
      </c>
    </row>
    <row r="199" ht="54.75" customHeight="1">
      <c r="A199" s="19" t="s">
        <v>593</v>
      </c>
      <c r="B199" s="20" t="s">
        <v>594</v>
      </c>
      <c r="C199" s="21" t="b">
        <f>if(isna(vlookup(A199,benchmark!$A$2:$A$39,1,false)),FALSE,TRUE)</f>
        <v>0</v>
      </c>
      <c r="D199" s="22"/>
      <c r="E199" s="21" t="b">
        <v>0</v>
      </c>
      <c r="F199" s="20" t="s">
        <v>595</v>
      </c>
      <c r="H199" s="23" t="b">
        <f>vlookup($A199,'chatgpt-scenario-analysis'!$A:$D,3,false)</f>
        <v>1</v>
      </c>
      <c r="I199" s="24" t="str">
        <f>vlookup($A199,'chatgpt-scenario-analysis'!$A:$D,4,false)</f>
        <v>The passage includes a personal recollection of hearing the musician perform as a child, suggesting that experiences of music in childhood are being discussed.</v>
      </c>
      <c r="K199" s="23" t="b">
        <f t="shared" si="1"/>
        <v>0</v>
      </c>
      <c r="L199" s="23" t="b">
        <f t="shared" si="2"/>
        <v>0</v>
      </c>
      <c r="M199" s="23" t="b">
        <f t="shared" si="3"/>
        <v>0</v>
      </c>
      <c r="N199" s="23" t="b">
        <f t="shared" si="4"/>
        <v>1</v>
      </c>
    </row>
    <row r="200" ht="54.75" customHeight="1">
      <c r="A200" s="19" t="s">
        <v>596</v>
      </c>
      <c r="B200" s="20" t="s">
        <v>597</v>
      </c>
      <c r="C200" s="21" t="b">
        <f>if(isna(vlookup(A200,benchmark!$A$2:$A$39,1,false)),FALSE,TRUE)</f>
        <v>0</v>
      </c>
      <c r="D200" s="22"/>
      <c r="E200" s="21" t="b">
        <v>0</v>
      </c>
      <c r="F200" s="20" t="s">
        <v>598</v>
      </c>
      <c r="H200" s="23" t="b">
        <f>vlookup($A200,'chatgpt-scenario-analysis'!$A:$D,3,false)</f>
        <v>0</v>
      </c>
      <c r="I200" s="24" t="str">
        <f>vlookup($A200,'chatgpt-scenario-analysis'!$A:$D,4,false)</f>
        <v>The passage does not address or answer the scenario, as it does not provide evidence of children's experience with music. It mentions the Duke of Cambridge's dinner and the Duke's quartet performance, but it does not focus on children's musical experiences or provide any primary sources related to children's interactions with music.</v>
      </c>
      <c r="K200" s="23" t="b">
        <f t="shared" si="1"/>
        <v>0</v>
      </c>
      <c r="L200" s="23" t="b">
        <f t="shared" si="2"/>
        <v>0</v>
      </c>
      <c r="M200" s="23" t="b">
        <f t="shared" si="3"/>
        <v>0</v>
      </c>
      <c r="N200" s="23" t="b">
        <f t="shared" si="4"/>
        <v>0</v>
      </c>
    </row>
    <row r="201" ht="54.75" customHeight="1">
      <c r="A201" s="19" t="s">
        <v>599</v>
      </c>
      <c r="B201" s="20" t="s">
        <v>600</v>
      </c>
      <c r="C201" s="21" t="b">
        <f>if(isna(vlookup(A201,benchmark!$A$2:$A$39,1,false)),FALSE,TRUE)</f>
        <v>0</v>
      </c>
      <c r="D201" s="22"/>
      <c r="E201" s="21" t="b">
        <v>0</v>
      </c>
      <c r="F201" s="20" t="s">
        <v>601</v>
      </c>
      <c r="H201" s="23" t="b">
        <f>vlookup($A201,'chatgpt-scenario-analysis'!$A:$D,3,false)</f>
        <v>0</v>
      </c>
      <c r="I201" s="24" t="str">
        <f>vlookup($A201,'chatgpt-scenario-analysis'!$A:$D,4,false)</f>
        <v>The passage does not address or answer the scenario, as it does not provide evidence of children's experience with music. It mentions the Duke of Cambridge's dinner and the Duke's quartet performance, but it does not focus on children's musical experiences or provide any primary sources related to children's interactions with music.</v>
      </c>
      <c r="K201" s="23" t="b">
        <f t="shared" si="1"/>
        <v>0</v>
      </c>
      <c r="L201" s="23" t="b">
        <f t="shared" si="2"/>
        <v>0</v>
      </c>
      <c r="M201" s="23" t="b">
        <f t="shared" si="3"/>
        <v>0</v>
      </c>
      <c r="N201" s="23" t="b">
        <f t="shared" si="4"/>
        <v>0</v>
      </c>
    </row>
    <row r="202" ht="54.75" customHeight="1">
      <c r="A202" s="19" t="s">
        <v>602</v>
      </c>
      <c r="B202" s="20" t="s">
        <v>603</v>
      </c>
      <c r="C202" s="21" t="b">
        <f>if(isna(vlookup(A202,benchmark!$A$2:$A$39,1,false)),FALSE,TRUE)</f>
        <v>0</v>
      </c>
      <c r="D202" s="22"/>
      <c r="E202" s="21" t="b">
        <v>0</v>
      </c>
      <c r="F202" s="20" t="s">
        <v>604</v>
      </c>
      <c r="H202" s="23" t="b">
        <f>vlookup($A202,'chatgpt-scenario-analysis'!$A:$D,3,false)</f>
        <v>0</v>
      </c>
      <c r="I202" s="24" t="str">
        <f>vlookup($A202,'chatgpt-scenario-analysis'!$A:$D,4,false)</f>
        <v>The passage does not provide any information or evidence regarding children's experience of music. It focuses on the experience of the author listening to a performance by ERNST at Her Majesty's Opera House.</v>
      </c>
      <c r="K202" s="23" t="b">
        <f t="shared" si="1"/>
        <v>0</v>
      </c>
      <c r="L202" s="23" t="b">
        <f t="shared" si="2"/>
        <v>0</v>
      </c>
      <c r="M202" s="23" t="b">
        <f t="shared" si="3"/>
        <v>0</v>
      </c>
      <c r="N202" s="23" t="b">
        <f t="shared" si="4"/>
        <v>0</v>
      </c>
    </row>
    <row r="203" ht="54.75" customHeight="1">
      <c r="A203" s="19" t="s">
        <v>605</v>
      </c>
      <c r="B203" s="20" t="s">
        <v>606</v>
      </c>
      <c r="C203" s="21" t="b">
        <f>if(isna(vlookup(A203,benchmark!$A$2:$A$39,1,false)),FALSE,TRUE)</f>
        <v>0</v>
      </c>
      <c r="D203" s="22"/>
      <c r="E203" s="21" t="b">
        <v>0</v>
      </c>
      <c r="F203" s="20" t="s">
        <v>607</v>
      </c>
      <c r="H203" s="23" t="b">
        <f>vlookup($A203,'chatgpt-scenario-analysis'!$A:$D,3,false)</f>
        <v>0</v>
      </c>
      <c r="I203" s="24" t="str">
        <f>vlookup($A203,'chatgpt-scenario-analysis'!$A:$D,4,false)</f>
        <v>The passage does not address or answer the scenario described. It talks about the Scala as a social gathering place and the privacy of the boxes, but it does not provide any information about children's experience of music or primary sources related to children's music experiences.</v>
      </c>
      <c r="K203" s="23" t="b">
        <f t="shared" si="1"/>
        <v>0</v>
      </c>
      <c r="L203" s="23" t="b">
        <f t="shared" si="2"/>
        <v>0</v>
      </c>
      <c r="M203" s="23" t="b">
        <f t="shared" si="3"/>
        <v>0</v>
      </c>
      <c r="N203" s="23" t="b">
        <f t="shared" si="4"/>
        <v>0</v>
      </c>
    </row>
    <row r="204" ht="54.75" customHeight="1">
      <c r="A204" s="19" t="s">
        <v>608</v>
      </c>
      <c r="B204" s="20" t="s">
        <v>609</v>
      </c>
      <c r="C204" s="21" t="b">
        <f>if(isna(vlookup(A204,benchmark!$A$2:$A$39,1,false)),FALSE,TRUE)</f>
        <v>0</v>
      </c>
      <c r="D204" s="22"/>
      <c r="E204" s="21" t="b">
        <v>0</v>
      </c>
      <c r="F204" s="20" t="s">
        <v>610</v>
      </c>
      <c r="H204" s="23" t="b">
        <f>vlookup($A204,'chatgpt-scenario-analysis'!$A:$D,3,false)</f>
        <v>0</v>
      </c>
      <c r="I204" s="24" t="str">
        <f>vlookup($A204,'chatgpt-scenario-analysis'!$A:$D,4,false)</f>
        <v>The passage does not provide any information or evidence about children's experience of music. It focuses on the experience of the opera troupe and the reaction of Bostonians to their performances.</v>
      </c>
      <c r="K204" s="23" t="b">
        <f t="shared" si="1"/>
        <v>0</v>
      </c>
      <c r="L204" s="23" t="b">
        <f t="shared" si="2"/>
        <v>0</v>
      </c>
      <c r="M204" s="23" t="b">
        <f t="shared" si="3"/>
        <v>0</v>
      </c>
      <c r="N204" s="23" t="b">
        <f t="shared" si="4"/>
        <v>0</v>
      </c>
    </row>
    <row r="205" ht="54.75" customHeight="1">
      <c r="A205" s="19" t="s">
        <v>611</v>
      </c>
      <c r="B205" s="20" t="s">
        <v>612</v>
      </c>
      <c r="C205" s="21" t="b">
        <f>if(isna(vlookup(A205,benchmark!$A$2:$A$39,1,false)),FALSE,TRUE)</f>
        <v>0</v>
      </c>
      <c r="D205" s="22"/>
      <c r="E205" s="21" t="b">
        <v>0</v>
      </c>
      <c r="F205" s="20" t="s">
        <v>613</v>
      </c>
      <c r="H205" s="23" t="b">
        <f>vlookup($A205,'chatgpt-scenario-analysis'!$A:$D,3,false)</f>
        <v>0</v>
      </c>
      <c r="I205" s="24" t="str">
        <f>vlookup($A205,'chatgpt-scenario-analysis'!$A:$D,4,false)</f>
        <v>The passage does not address or answer the scenario's question about children's experience of music. It focuses on an opera and concert attended by Prussian officers, without providing any evidence or information about children's listening experiences or their characterization.</v>
      </c>
      <c r="K205" s="23" t="b">
        <f t="shared" si="1"/>
        <v>0</v>
      </c>
      <c r="L205" s="23" t="b">
        <f t="shared" si="2"/>
        <v>0</v>
      </c>
      <c r="M205" s="23" t="b">
        <f t="shared" si="3"/>
        <v>0</v>
      </c>
      <c r="N205" s="23" t="b">
        <f t="shared" si="4"/>
        <v>0</v>
      </c>
    </row>
    <row r="206" ht="54.75" customHeight="1">
      <c r="A206" s="19" t="s">
        <v>614</v>
      </c>
      <c r="B206" s="20" t="s">
        <v>615</v>
      </c>
      <c r="C206" s="21" t="b">
        <f>if(isna(vlookup(A206,benchmark!$A$2:$A$39,1,false)),FALSE,TRUE)</f>
        <v>0</v>
      </c>
      <c r="D206" s="22"/>
      <c r="E206" s="21" t="b">
        <v>0</v>
      </c>
      <c r="F206" s="20" t="s">
        <v>616</v>
      </c>
      <c r="H206" s="23" t="b">
        <f>vlookup($A206,'chatgpt-scenario-analysis'!$A:$D,3,false)</f>
        <v>0</v>
      </c>
      <c r="I206" s="24" t="str">
        <f>vlookup($A206,'chatgpt-scenario-analysis'!$A:$D,4,false)</f>
        <v>The passage does not provide any information or evidence related to children's experience of music. It focuses on the success of a performance and the talents of the performers.</v>
      </c>
      <c r="K206" s="23" t="b">
        <f t="shared" si="1"/>
        <v>0</v>
      </c>
      <c r="L206" s="23" t="b">
        <f t="shared" si="2"/>
        <v>0</v>
      </c>
      <c r="M206" s="23" t="b">
        <f t="shared" si="3"/>
        <v>0</v>
      </c>
      <c r="N206" s="23" t="b">
        <f t="shared" si="4"/>
        <v>0</v>
      </c>
    </row>
    <row r="207" ht="54.75" customHeight="1">
      <c r="A207" s="19" t="s">
        <v>617</v>
      </c>
      <c r="B207" s="20" t="s">
        <v>618</v>
      </c>
      <c r="C207" s="21" t="b">
        <f>if(isna(vlookup(A207,benchmark!$A$2:$A$39,1,false)),FALSE,TRUE)</f>
        <v>0</v>
      </c>
      <c r="D207" s="22"/>
      <c r="E207" s="21" t="b">
        <v>0</v>
      </c>
      <c r="F207" s="20" t="s">
        <v>619</v>
      </c>
      <c r="H207" s="23" t="b">
        <f>vlookup($A207,'chatgpt-scenario-analysis'!$A:$D,3,false)</f>
        <v>0</v>
      </c>
      <c r="I207" s="24" t="str">
        <f>vlookup($A207,'chatgpt-scenario-analysis'!$A:$D,4,false)</f>
        <v>The passage does not address or answer the scenario as it merely discusses the reputation of Moscheles as a musician and does not provide any evidence or insights into children's experience of music.</v>
      </c>
      <c r="K207" s="23" t="b">
        <f t="shared" si="1"/>
        <v>0</v>
      </c>
      <c r="L207" s="23" t="b">
        <f t="shared" si="2"/>
        <v>0</v>
      </c>
      <c r="M207" s="23" t="b">
        <f t="shared" si="3"/>
        <v>0</v>
      </c>
      <c r="N207" s="23" t="b">
        <f t="shared" si="4"/>
        <v>0</v>
      </c>
    </row>
    <row r="208" ht="54.75" customHeight="1">
      <c r="A208" s="19" t="s">
        <v>620</v>
      </c>
      <c r="B208" s="20" t="s">
        <v>621</v>
      </c>
      <c r="C208" s="21" t="b">
        <f>if(isna(vlookup(A208,benchmark!$A$2:$A$39,1,false)),FALSE,TRUE)</f>
        <v>0</v>
      </c>
      <c r="D208" s="22"/>
      <c r="E208" s="21" t="b">
        <v>0</v>
      </c>
      <c r="F208" s="20" t="s">
        <v>622</v>
      </c>
      <c r="H208" s="23" t="b">
        <f>vlookup($A208,'chatgpt-scenario-analysis'!$A:$D,3,false)</f>
        <v>0</v>
      </c>
      <c r="I208" s="24" t="str">
        <f>vlookup($A208,'chatgpt-scenario-analysis'!$A:$D,4,false)</f>
        <v>The passage does not address or answer the scenario described. It provides a fragment of information about a concert by the Germania Musical Society, but it does not provide any evidence or characterization of children's experience of music.</v>
      </c>
      <c r="K208" s="23" t="b">
        <f t="shared" si="1"/>
        <v>0</v>
      </c>
      <c r="L208" s="23" t="b">
        <f t="shared" si="2"/>
        <v>0</v>
      </c>
      <c r="M208" s="23" t="b">
        <f t="shared" si="3"/>
        <v>0</v>
      </c>
      <c r="N208" s="23" t="b">
        <f t="shared" si="4"/>
        <v>0</v>
      </c>
    </row>
    <row r="209" ht="54.75" customHeight="1">
      <c r="A209" s="19" t="s">
        <v>623</v>
      </c>
      <c r="B209" s="20" t="s">
        <v>624</v>
      </c>
      <c r="C209" s="21" t="b">
        <f>if(isna(vlookup(A209,benchmark!$A$2:$A$39,1,false)),FALSE,TRUE)</f>
        <v>0</v>
      </c>
      <c r="D209" s="22"/>
      <c r="E209" s="21" t="b">
        <v>0</v>
      </c>
      <c r="F209" s="20" t="s">
        <v>625</v>
      </c>
      <c r="H209" s="23" t="b">
        <f>vlookup($A209,'chatgpt-scenario-analysis'!$A:$D,3,false)</f>
        <v>0</v>
      </c>
      <c r="I209" s="24" t="str">
        <f>vlookup($A209,'chatgpt-scenario-analysis'!$A:$D,4,false)</f>
        <v>The passage does not directly address or answer the scenario described. It focuses on the observation of a cathedral service and does not provide evidence of children's experience of music or their emotional responses to it.</v>
      </c>
      <c r="K209" s="23" t="b">
        <f t="shared" si="1"/>
        <v>0</v>
      </c>
      <c r="L209" s="23" t="b">
        <f t="shared" si="2"/>
        <v>0</v>
      </c>
      <c r="M209" s="23" t="b">
        <f t="shared" si="3"/>
        <v>0</v>
      </c>
      <c r="N209" s="23" t="b">
        <f t="shared" si="4"/>
        <v>0</v>
      </c>
    </row>
    <row r="210" ht="54.75" customHeight="1">
      <c r="A210" s="19" t="s">
        <v>626</v>
      </c>
      <c r="B210" s="20" t="s">
        <v>627</v>
      </c>
      <c r="C210" s="21" t="b">
        <f>if(isna(vlookup(A210,benchmark!$A$2:$A$39,1,false)),FALSE,TRUE)</f>
        <v>0</v>
      </c>
      <c r="D210" s="22"/>
      <c r="E210" s="21" t="b">
        <v>0</v>
      </c>
      <c r="F210" s="20" t="s">
        <v>628</v>
      </c>
      <c r="H210" s="23" t="b">
        <f>vlookup($A210,'chatgpt-scenario-analysis'!$A:$D,3,false)</f>
        <v>0</v>
      </c>
      <c r="I210" s="24" t="str">
        <f>vlookup($A210,'chatgpt-scenario-analysis'!$A:$D,4,false)</f>
        <v>The passage does not address or answer the scenario described. It describes a personal experience of listening to a congregation singing in a Gaelic Church, but it does not provide any evidence or information about children's experiences of music in bibliographic and artistic sources.</v>
      </c>
      <c r="K210" s="23" t="b">
        <f t="shared" si="1"/>
        <v>0</v>
      </c>
      <c r="L210" s="23" t="b">
        <f t="shared" si="2"/>
        <v>0</v>
      </c>
      <c r="M210" s="23" t="b">
        <f t="shared" si="3"/>
        <v>0</v>
      </c>
      <c r="N210" s="23" t="b">
        <f t="shared" si="4"/>
        <v>0</v>
      </c>
    </row>
    <row r="211" ht="54.75" customHeight="1">
      <c r="A211" s="19" t="s">
        <v>629</v>
      </c>
      <c r="B211" s="20" t="s">
        <v>630</v>
      </c>
      <c r="C211" s="21" t="b">
        <f>if(isna(vlookup(A211,benchmark!$A$2:$A$39,1,false)),FALSE,TRUE)</f>
        <v>0</v>
      </c>
      <c r="D211" s="22"/>
      <c r="E211" s="21" t="b">
        <v>0</v>
      </c>
      <c r="F211" s="20" t="s">
        <v>631</v>
      </c>
      <c r="H211" s="23" t="b">
        <f>vlookup($A211,'chatgpt-scenario-analysis'!$A:$D,3,false)</f>
        <v>0</v>
      </c>
      <c r="I211" s="24" t="str">
        <f>vlookup($A211,'chatgpt-scenario-analysis'!$A:$D,4,false)</f>
        <v>The passage does not provide any information or evidence about children's experience of music. It only describes Ortenz's encounter with a church organist and their performance.</v>
      </c>
      <c r="K211" s="23" t="b">
        <f t="shared" si="1"/>
        <v>0</v>
      </c>
      <c r="L211" s="23" t="b">
        <f t="shared" si="2"/>
        <v>0</v>
      </c>
      <c r="M211" s="23" t="b">
        <f t="shared" si="3"/>
        <v>0</v>
      </c>
      <c r="N211" s="23" t="b">
        <f t="shared" si="4"/>
        <v>0</v>
      </c>
    </row>
    <row r="212" ht="54.75" customHeight="1">
      <c r="A212" s="19" t="s">
        <v>632</v>
      </c>
      <c r="B212" s="20" t="s">
        <v>633</v>
      </c>
      <c r="C212" s="21" t="b">
        <f>if(isna(vlookup(A212,benchmark!$A$2:$A$39,1,false)),FALSE,TRUE)</f>
        <v>0</v>
      </c>
      <c r="D212" s="22"/>
      <c r="E212" s="21" t="b">
        <v>0</v>
      </c>
      <c r="F212" s="20" t="s">
        <v>634</v>
      </c>
      <c r="H212" s="23" t="b">
        <f>vlookup($A212,'chatgpt-scenario-analysis'!$A:$D,3,false)</f>
        <v>0</v>
      </c>
      <c r="I212" s="24" t="str">
        <f>vlookup($A212,'chatgpt-scenario-analysis'!$A:$D,4,false)</f>
        <v>The passage does not address or answer the scenario of characterizing children's experience of music in bibliographic and artistic sources. The passage focuses on the author's experience visiting Sivori, a violinist, and discussing Paganini's violin.</v>
      </c>
      <c r="K212" s="23" t="b">
        <f t="shared" si="1"/>
        <v>0</v>
      </c>
      <c r="L212" s="23" t="b">
        <f t="shared" si="2"/>
        <v>0</v>
      </c>
      <c r="M212" s="23" t="b">
        <f t="shared" si="3"/>
        <v>0</v>
      </c>
      <c r="N212" s="23" t="b">
        <f t="shared" si="4"/>
        <v>0</v>
      </c>
    </row>
    <row r="213" ht="54.75" customHeight="1">
      <c r="A213" s="19" t="s">
        <v>635</v>
      </c>
      <c r="B213" s="20" t="s">
        <v>636</v>
      </c>
      <c r="C213" s="21" t="b">
        <f>if(isna(vlookup(A213,benchmark!$A$2:$A$39,1,false)),FALSE,TRUE)</f>
        <v>0</v>
      </c>
      <c r="D213" s="22"/>
      <c r="E213" s="21" t="b">
        <v>0</v>
      </c>
      <c r="F213" s="20" t="s">
        <v>637</v>
      </c>
      <c r="H213" s="23" t="b">
        <f>vlookup($A213,'chatgpt-scenario-analysis'!$A:$D,3,false)</f>
        <v>0</v>
      </c>
      <c r="I213" s="24" t="str">
        <f>vlookup($A213,'chatgpt-scenario-analysis'!$A:$D,4,false)</f>
        <v>The passage does not provide any information or evidence about children's experience of music as witnessed in bibliographic and artistic sources. It focuses on the improvement of theatrical music through the visit of German opera corps and the change in the method of conducting performances.</v>
      </c>
      <c r="K213" s="23" t="b">
        <f t="shared" si="1"/>
        <v>0</v>
      </c>
      <c r="L213" s="23" t="b">
        <f t="shared" si="2"/>
        <v>0</v>
      </c>
      <c r="M213" s="23" t="b">
        <f t="shared" si="3"/>
        <v>0</v>
      </c>
      <c r="N213" s="23" t="b">
        <f t="shared" si="4"/>
        <v>0</v>
      </c>
    </row>
    <row r="214" ht="54.75" customHeight="1">
      <c r="A214" s="19" t="s">
        <v>638</v>
      </c>
      <c r="B214" s="20" t="s">
        <v>639</v>
      </c>
      <c r="C214" s="21" t="b">
        <f>if(isna(vlookup(A214,benchmark!$A$2:$A$39,1,false)),FALSE,TRUE)</f>
        <v>0</v>
      </c>
      <c r="D214" s="22"/>
      <c r="E214" s="21" t="b">
        <v>0</v>
      </c>
      <c r="F214" s="20" t="s">
        <v>640</v>
      </c>
      <c r="H214" s="23" t="b">
        <f>vlookup($A214,'chatgpt-scenario-analysis'!$A:$D,3,false)</f>
        <v>0</v>
      </c>
      <c r="I214" s="24" t="str">
        <f>vlookup($A214,'chatgpt-scenario-analysis'!$A:$D,4,false)</f>
        <v>The passage does not address or answer the scenario described. It discusses Ole Bull's popularity and musical abilities, but does not provide any information about children's experiences of music or the collection and analysis of primary sources related to children's musical experiences.</v>
      </c>
      <c r="K214" s="23" t="b">
        <f t="shared" si="1"/>
        <v>0</v>
      </c>
      <c r="L214" s="23" t="b">
        <f t="shared" si="2"/>
        <v>0</v>
      </c>
      <c r="M214" s="23" t="b">
        <f t="shared" si="3"/>
        <v>0</v>
      </c>
      <c r="N214" s="23" t="b">
        <f t="shared" si="4"/>
        <v>0</v>
      </c>
    </row>
    <row r="215" ht="54.75" customHeight="1">
      <c r="A215" s="19" t="s">
        <v>641</v>
      </c>
      <c r="B215" s="20" t="s">
        <v>642</v>
      </c>
      <c r="C215" s="21" t="b">
        <f>if(isna(vlookup(A215,benchmark!$A$2:$A$39,1,false)),FALSE,TRUE)</f>
        <v>0</v>
      </c>
      <c r="D215" s="22"/>
      <c r="E215" s="21" t="b">
        <v>0</v>
      </c>
      <c r="F215" s="20" t="s">
        <v>529</v>
      </c>
      <c r="H215" s="23" t="b">
        <f>vlookup($A215,'chatgpt-scenario-analysis'!$A:$D,3,false)</f>
        <v>0</v>
      </c>
      <c r="I215" s="24" t="str">
        <f>vlookup($A215,'chatgpt-scenario-analysis'!$A:$D,4,false)</f>
        <v>The passage does not provide any information related to children's experience of music or their listening experiences. It only describes a specific incident involving a foreign person playing a drum.</v>
      </c>
      <c r="K215" s="23" t="b">
        <f t="shared" si="1"/>
        <v>0</v>
      </c>
      <c r="L215" s="23" t="b">
        <f t="shared" si="2"/>
        <v>0</v>
      </c>
      <c r="M215" s="23" t="b">
        <f t="shared" si="3"/>
        <v>0</v>
      </c>
      <c r="N215" s="23" t="b">
        <f t="shared" si="4"/>
        <v>0</v>
      </c>
    </row>
    <row r="216" ht="54.75" customHeight="1">
      <c r="A216" s="19" t="s">
        <v>643</v>
      </c>
      <c r="B216" s="20" t="s">
        <v>644</v>
      </c>
      <c r="C216" s="21" t="b">
        <f>if(isna(vlookup(A216,benchmark!$A$2:$A$39,1,false)),FALSE,TRUE)</f>
        <v>0</v>
      </c>
      <c r="D216" s="22"/>
      <c r="E216" s="21" t="b">
        <v>0</v>
      </c>
      <c r="F216" s="20" t="s">
        <v>645</v>
      </c>
      <c r="H216" s="23" t="b">
        <f>vlookup($A216,'chatgpt-scenario-analysis'!$A:$D,3,false)</f>
        <v>0</v>
      </c>
      <c r="I216" s="24" t="str">
        <f>vlookup($A216,'chatgpt-scenario-analysis'!$A:$D,4,false)</f>
        <v>The passage does not provide any information or evidence about children's experiences of music. It focuses on the composition of an orchestra and the participation of adult musicians and sopranos.</v>
      </c>
      <c r="K216" s="23" t="b">
        <f t="shared" si="1"/>
        <v>0</v>
      </c>
      <c r="L216" s="23" t="b">
        <f t="shared" si="2"/>
        <v>0</v>
      </c>
      <c r="M216" s="23" t="b">
        <f t="shared" si="3"/>
        <v>0</v>
      </c>
      <c r="N216" s="23" t="b">
        <f t="shared" si="4"/>
        <v>0</v>
      </c>
    </row>
    <row r="217" ht="54.75" customHeight="1">
      <c r="A217" s="19" t="s">
        <v>646</v>
      </c>
      <c r="B217" s="20" t="s">
        <v>647</v>
      </c>
      <c r="C217" s="21" t="b">
        <f>if(isna(vlookup(A217,benchmark!$A$2:$A$39,1,false)),FALSE,TRUE)</f>
        <v>0</v>
      </c>
      <c r="D217" s="22"/>
      <c r="E217" s="21" t="b">
        <v>0</v>
      </c>
      <c r="F217" s="20" t="s">
        <v>648</v>
      </c>
      <c r="H217" s="23" t="b">
        <f>vlookup($A217,'chatgpt-scenario-analysis'!$A:$D,3,false)</f>
        <v>0</v>
      </c>
      <c r="I217" s="24" t="str">
        <f>vlookup($A217,'chatgpt-scenario-analysis'!$A:$D,4,false)</f>
        <v>The passage does not address or answer the scenario described. It describes a religious service but does not provide any information or evidence about children's experience of music.</v>
      </c>
      <c r="K217" s="23" t="b">
        <f t="shared" si="1"/>
        <v>0</v>
      </c>
      <c r="L217" s="23" t="b">
        <f t="shared" si="2"/>
        <v>0</v>
      </c>
      <c r="M217" s="23" t="b">
        <f t="shared" si="3"/>
        <v>0</v>
      </c>
      <c r="N217" s="23" t="b">
        <f t="shared" si="4"/>
        <v>0</v>
      </c>
    </row>
    <row r="218" ht="54.75" customHeight="1">
      <c r="A218" s="19" t="s">
        <v>649</v>
      </c>
      <c r="B218" s="20" t="s">
        <v>650</v>
      </c>
      <c r="C218" s="21" t="b">
        <f>if(isna(vlookup(A218,benchmark!$A$2:$A$39,1,false)),FALSE,TRUE)</f>
        <v>0</v>
      </c>
      <c r="D218" s="22"/>
      <c r="E218" s="21" t="b">
        <v>0</v>
      </c>
      <c r="F218" s="20" t="s">
        <v>651</v>
      </c>
      <c r="H218" s="23" t="b">
        <f>vlookup($A218,'chatgpt-scenario-analysis'!$A:$D,3,false)</f>
        <v>1</v>
      </c>
      <c r="I218" s="24" t="str">
        <f>vlookup($A218,'chatgpt-scenario-analysis'!$A:$D,4,false)</f>
        <v>The passage mentions Madame Navarro playing the piano, indicating the presence of music in the childhood experience.</v>
      </c>
      <c r="K218" s="23" t="b">
        <f t="shared" si="1"/>
        <v>0</v>
      </c>
      <c r="L218" s="23" t="b">
        <f t="shared" si="2"/>
        <v>0</v>
      </c>
      <c r="M218" s="23" t="b">
        <f t="shared" si="3"/>
        <v>0</v>
      </c>
      <c r="N218" s="23" t="b">
        <f t="shared" si="4"/>
        <v>1</v>
      </c>
    </row>
    <row r="219" ht="54.75" customHeight="1">
      <c r="A219" s="19" t="s">
        <v>652</v>
      </c>
      <c r="B219" s="20" t="s">
        <v>653</v>
      </c>
      <c r="C219" s="21" t="b">
        <f>if(isna(vlookup(A219,benchmark!$A$2:$A$39,1,false)),FALSE,TRUE)</f>
        <v>0</v>
      </c>
      <c r="D219" s="22"/>
      <c r="E219" s="21" t="b">
        <v>0</v>
      </c>
      <c r="F219" s="20" t="s">
        <v>654</v>
      </c>
      <c r="H219" s="23" t="b">
        <f>vlookup($A219,'chatgpt-scenario-analysis'!$A:$D,3,false)</f>
        <v>0</v>
      </c>
      <c r="I219" s="24" t="str">
        <f>vlookup($A219,'chatgpt-scenario-analysis'!$A:$D,4,false)</f>
        <v>The passage does not provide any information or address the scenario described. It focuses on the production of an opera and the reception by the audience, without discussing children's experience of music or primary sources related to it.</v>
      </c>
      <c r="K219" s="23" t="b">
        <f t="shared" si="1"/>
        <v>0</v>
      </c>
      <c r="L219" s="23" t="b">
        <f t="shared" si="2"/>
        <v>0</v>
      </c>
      <c r="M219" s="23" t="b">
        <f t="shared" si="3"/>
        <v>0</v>
      </c>
      <c r="N219" s="23" t="b">
        <f t="shared" si="4"/>
        <v>0</v>
      </c>
    </row>
    <row r="220" ht="54.75" customHeight="1">
      <c r="A220" s="19" t="s">
        <v>655</v>
      </c>
      <c r="B220" s="20" t="s">
        <v>656</v>
      </c>
      <c r="C220" s="21" t="b">
        <f>if(isna(vlookup(A220,benchmark!$A$2:$A$39,1,false)),FALSE,TRUE)</f>
        <v>0</v>
      </c>
      <c r="D220" s="22"/>
      <c r="E220" s="21" t="b">
        <v>0</v>
      </c>
      <c r="F220" s="20" t="s">
        <v>657</v>
      </c>
      <c r="H220" s="23" t="b">
        <f>vlookup($A220,'chatgpt-scenario-analysis'!$A:$D,3,false)</f>
        <v>0</v>
      </c>
      <c r="I220" s="24" t="str">
        <f>vlookup($A220,'chatgpt-scenario-analysis'!$A:$D,4,false)</f>
        <v>The passage does not directly address or answer the scenario of characterizing children's experience of music. It provides a review of a symphonic concert, but does not mention children's experiences or provide evidence of their listening experiences.</v>
      </c>
      <c r="K220" s="23" t="b">
        <f t="shared" si="1"/>
        <v>0</v>
      </c>
      <c r="L220" s="23" t="b">
        <f t="shared" si="2"/>
        <v>0</v>
      </c>
      <c r="M220" s="23" t="b">
        <f t="shared" si="3"/>
        <v>0</v>
      </c>
      <c r="N220" s="23" t="b">
        <f t="shared" si="4"/>
        <v>0</v>
      </c>
    </row>
    <row r="221" ht="54.75" customHeight="1">
      <c r="A221" s="19" t="s">
        <v>658</v>
      </c>
      <c r="B221" s="20" t="s">
        <v>659</v>
      </c>
      <c r="C221" s="21" t="b">
        <f>if(isna(vlookup(A221,benchmark!$A$2:$A$39,1,false)),FALSE,TRUE)</f>
        <v>0</v>
      </c>
      <c r="D221" s="22"/>
      <c r="E221" s="21" t="b">
        <v>0</v>
      </c>
      <c r="F221" s="20" t="s">
        <v>657</v>
      </c>
      <c r="H221" s="23" t="b">
        <f>vlookup($A221,'chatgpt-scenario-analysis'!$A:$D,3,false)</f>
        <v>0</v>
      </c>
      <c r="I221" s="24" t="str">
        <f>vlookup($A221,'chatgpt-scenario-analysis'!$A:$D,4,false)</f>
        <v>The passage does not address or answer the scenario described.</v>
      </c>
      <c r="K221" s="23" t="b">
        <f t="shared" si="1"/>
        <v>0</v>
      </c>
      <c r="L221" s="23" t="b">
        <f t="shared" si="2"/>
        <v>0</v>
      </c>
      <c r="M221" s="23" t="b">
        <f t="shared" si="3"/>
        <v>0</v>
      </c>
      <c r="N221" s="23" t="b">
        <f t="shared" si="4"/>
        <v>0</v>
      </c>
    </row>
    <row r="222" ht="54.75" customHeight="1">
      <c r="A222" s="19" t="s">
        <v>660</v>
      </c>
      <c r="B222" s="20" t="s">
        <v>661</v>
      </c>
      <c r="C222" s="21" t="b">
        <f>if(isna(vlookup(A222,benchmark!$A$2:$A$39,1,false)),FALSE,TRUE)</f>
        <v>0</v>
      </c>
      <c r="D222" s="22"/>
      <c r="E222" s="21" t="b">
        <v>0</v>
      </c>
      <c r="F222" s="20" t="s">
        <v>69</v>
      </c>
      <c r="H222" s="23" t="b">
        <f>vlookup($A222,'chatgpt-scenario-analysis'!$A:$D,3,false)</f>
        <v>0</v>
      </c>
      <c r="I222" s="24" t="str">
        <f>vlookup($A222,'chatgpt-scenario-analysis'!$A:$D,4,false)</f>
        <v>The passage does not directly address or answer the scenario described. It is a letter written by Mrs. Delany discussing her experience attending a musical performance by Mr. Handel, but it does not provide evidence of children's experiences with music or meet the criteria set by Ortenz for primary sources.</v>
      </c>
      <c r="K222" s="23" t="b">
        <f t="shared" si="1"/>
        <v>0</v>
      </c>
      <c r="L222" s="23" t="b">
        <f t="shared" si="2"/>
        <v>0</v>
      </c>
      <c r="M222" s="23" t="b">
        <f t="shared" si="3"/>
        <v>0</v>
      </c>
      <c r="N222" s="23" t="b">
        <f t="shared" si="4"/>
        <v>0</v>
      </c>
    </row>
    <row r="223" ht="54.75" customHeight="1">
      <c r="A223" s="19" t="s">
        <v>662</v>
      </c>
      <c r="B223" s="20" t="s">
        <v>663</v>
      </c>
      <c r="C223" s="21" t="b">
        <f>if(isna(vlookup(A223,benchmark!$A$2:$A$39,1,false)),FALSE,TRUE)</f>
        <v>0</v>
      </c>
      <c r="D223" s="22"/>
      <c r="E223" s="21" t="b">
        <v>0</v>
      </c>
      <c r="F223" s="20" t="s">
        <v>664</v>
      </c>
      <c r="H223" s="23" t="b">
        <f>vlookup($A223,'chatgpt-scenario-analysis'!$A:$D,3,false)</f>
        <v>0</v>
      </c>
      <c r="I223" s="24" t="str">
        <f>vlookup($A223,'chatgpt-scenario-analysis'!$A:$D,4,false)</f>
        <v>The passage does not provide any information about children's experience of music or evidence of listening experiences. It merely refers to the performances of a musician at a recital.</v>
      </c>
      <c r="K223" s="23" t="b">
        <f t="shared" si="1"/>
        <v>0</v>
      </c>
      <c r="L223" s="23" t="b">
        <f t="shared" si="2"/>
        <v>0</v>
      </c>
      <c r="M223" s="23" t="b">
        <f t="shared" si="3"/>
        <v>0</v>
      </c>
      <c r="N223" s="23" t="b">
        <f t="shared" si="4"/>
        <v>0</v>
      </c>
    </row>
    <row r="224" ht="54.75" customHeight="1">
      <c r="A224" s="19" t="s">
        <v>665</v>
      </c>
      <c r="B224" s="20" t="s">
        <v>666</v>
      </c>
      <c r="C224" s="21" t="b">
        <f>if(isna(vlookup(A224,benchmark!$A$2:$A$39,1,false)),FALSE,TRUE)</f>
        <v>0</v>
      </c>
      <c r="D224" s="22"/>
      <c r="E224" s="21" t="b">
        <v>0</v>
      </c>
      <c r="F224" s="20" t="s">
        <v>667</v>
      </c>
      <c r="H224" s="23" t="b">
        <f>vlookup($A224,'chatgpt-scenario-analysis'!$A:$D,3,false)</f>
        <v>0</v>
      </c>
      <c r="I224" s="24" t="str">
        <f>vlookup($A224,'chatgpt-scenario-analysis'!$A:$D,4,false)</f>
        <v>The passage does not address or answer the scenario's question about characterizing children's experience of music. It focuses on a specific singer and her performances in Leipzig, providing information about her songs, popularity, and appearance.</v>
      </c>
      <c r="K224" s="23" t="b">
        <f t="shared" si="1"/>
        <v>0</v>
      </c>
      <c r="L224" s="23" t="b">
        <f t="shared" si="2"/>
        <v>0</v>
      </c>
      <c r="M224" s="23" t="b">
        <f t="shared" si="3"/>
        <v>0</v>
      </c>
      <c r="N224" s="23" t="b">
        <f t="shared" si="4"/>
        <v>0</v>
      </c>
    </row>
    <row r="225" ht="54.75" customHeight="1">
      <c r="A225" s="19" t="s">
        <v>668</v>
      </c>
      <c r="B225" s="20" t="s">
        <v>669</v>
      </c>
      <c r="C225" s="21" t="b">
        <f>if(isna(vlookup(A225,benchmark!$A$2:$A$39,1,false)),FALSE,TRUE)</f>
        <v>0</v>
      </c>
      <c r="D225" s="22"/>
      <c r="E225" s="21" t="b">
        <v>0</v>
      </c>
      <c r="F225" s="20" t="s">
        <v>670</v>
      </c>
      <c r="H225" s="23" t="b">
        <f>vlookup($A225,'chatgpt-scenario-analysis'!$A:$D,3,false)</f>
        <v>0</v>
      </c>
      <c r="I225" s="24" t="str">
        <f>vlookup($A225,'chatgpt-scenario-analysis'!$A:$D,4,false)</f>
        <v>The passage does not address or answer the scenario described. It discusses a performance of Verdi's opera 'Ernani' and the reception of the performers by the London public.</v>
      </c>
      <c r="K225" s="23" t="b">
        <f t="shared" si="1"/>
        <v>0</v>
      </c>
      <c r="L225" s="23" t="b">
        <f t="shared" si="2"/>
        <v>0</v>
      </c>
      <c r="M225" s="23" t="b">
        <f t="shared" si="3"/>
        <v>0</v>
      </c>
      <c r="N225" s="23" t="b">
        <f t="shared" si="4"/>
        <v>0</v>
      </c>
    </row>
    <row r="226" ht="54.75" customHeight="1">
      <c r="A226" s="19" t="s">
        <v>671</v>
      </c>
      <c r="B226" s="20" t="s">
        <v>672</v>
      </c>
      <c r="C226" s="21" t="b">
        <f>if(isna(vlookup(A226,benchmark!$A$2:$A$39,1,false)),FALSE,TRUE)</f>
        <v>0</v>
      </c>
      <c r="D226" s="22"/>
      <c r="E226" s="21" t="b">
        <v>0</v>
      </c>
      <c r="F226" s="20" t="s">
        <v>673</v>
      </c>
      <c r="H226" s="23" t="b">
        <f>vlookup($A226,'chatgpt-scenario-analysis'!$A:$D,3,false)</f>
        <v>0</v>
      </c>
      <c r="I226" s="24" t="str">
        <f>vlookup($A226,'chatgpt-scenario-analysis'!$A:$D,4,false)</f>
        <v>The passage does not directly address or answer the scenario of characterizing children's experience of music as witnessed in bibliographic and artistic sources. It provides a description of a concert and the performances, but does not provide evidence of children's experiences or insights.</v>
      </c>
      <c r="K226" s="23" t="b">
        <f t="shared" si="1"/>
        <v>0</v>
      </c>
      <c r="L226" s="23" t="b">
        <f t="shared" si="2"/>
        <v>0</v>
      </c>
      <c r="M226" s="23" t="b">
        <f t="shared" si="3"/>
        <v>0</v>
      </c>
      <c r="N226" s="23" t="b">
        <f t="shared" si="4"/>
        <v>0</v>
      </c>
    </row>
    <row r="227" ht="54.75" customHeight="1">
      <c r="A227" s="19" t="s">
        <v>674</v>
      </c>
      <c r="B227" s="20" t="s">
        <v>675</v>
      </c>
      <c r="C227" s="21" t="b">
        <f>if(isna(vlookup(A227,benchmark!$A$2:$A$39,1,false)),FALSE,TRUE)</f>
        <v>0</v>
      </c>
      <c r="D227" s="22"/>
      <c r="E227" s="21" t="b">
        <v>0</v>
      </c>
      <c r="F227" s="20" t="s">
        <v>619</v>
      </c>
      <c r="H227" s="23" t="b">
        <f>vlookup($A227,'chatgpt-scenario-analysis'!$A:$D,3,false)</f>
        <v>0</v>
      </c>
      <c r="I227" s="24" t="str">
        <f>vlookup($A227,'chatgpt-scenario-analysis'!$A:$D,4,false)</f>
        <v>The passage does not provide any evidence or information about children's experience of music, their listening experiences, or any relevant primary sources. It focuses on the author's personal experience of hearing Franz Liszt play music.</v>
      </c>
      <c r="K227" s="23" t="b">
        <f t="shared" si="1"/>
        <v>0</v>
      </c>
      <c r="L227" s="23" t="b">
        <f t="shared" si="2"/>
        <v>0</v>
      </c>
      <c r="M227" s="23" t="b">
        <f t="shared" si="3"/>
        <v>0</v>
      </c>
      <c r="N227" s="23" t="b">
        <f t="shared" si="4"/>
        <v>0</v>
      </c>
    </row>
    <row r="228" ht="54.75" customHeight="1">
      <c r="A228" s="19" t="s">
        <v>676</v>
      </c>
      <c r="B228" s="20" t="s">
        <v>677</v>
      </c>
      <c r="C228" s="21" t="b">
        <f>if(isna(vlookup(A228,benchmark!$A$2:$A$39,1,false)),FALSE,TRUE)</f>
        <v>0</v>
      </c>
      <c r="D228" s="22"/>
      <c r="E228" s="21" t="b">
        <v>0</v>
      </c>
      <c r="F228" s="20" t="s">
        <v>526</v>
      </c>
      <c r="H228" s="23" t="b">
        <f>vlookup($A228,'chatgpt-scenario-analysis'!$A:$D,3,false)</f>
        <v>0</v>
      </c>
      <c r="I228" s="24" t="str">
        <f>vlookup($A228,'chatgpt-scenario-analysis'!$A:$D,4,false)</f>
        <v>The passage does not provide any evidence or information related to children's experience of music. It only talks about the performance of Edith Santley and the reaction of the audience and critics.</v>
      </c>
      <c r="K228" s="23" t="b">
        <f t="shared" si="1"/>
        <v>0</v>
      </c>
      <c r="L228" s="23" t="b">
        <f t="shared" si="2"/>
        <v>0</v>
      </c>
      <c r="M228" s="23" t="b">
        <f t="shared" si="3"/>
        <v>0</v>
      </c>
      <c r="N228" s="23" t="b">
        <f t="shared" si="4"/>
        <v>0</v>
      </c>
    </row>
    <row r="229" ht="54.75" customHeight="1">
      <c r="A229" s="19" t="s">
        <v>678</v>
      </c>
      <c r="B229" s="20" t="s">
        <v>679</v>
      </c>
      <c r="C229" s="21" t="b">
        <f>if(isna(vlookup(A229,benchmark!$A$2:$A$39,1,false)),FALSE,TRUE)</f>
        <v>0</v>
      </c>
      <c r="D229" s="22"/>
      <c r="E229" s="21" t="b">
        <v>0</v>
      </c>
      <c r="F229" s="20" t="s">
        <v>680</v>
      </c>
      <c r="H229" s="23" t="b">
        <f>vlookup($A229,'chatgpt-scenario-analysis'!$A:$D,3,false)</f>
        <v>0</v>
      </c>
      <c r="I229" s="24" t="str">
        <f>vlookup($A229,'chatgpt-scenario-analysis'!$A:$D,4,false)</f>
        <v>The provided passage does not help address or answer the scenario. It is a description of a specific opera performance, unrelated to children's experience of music or the collection and analysis of primary sources.</v>
      </c>
      <c r="K229" s="23" t="b">
        <f t="shared" si="1"/>
        <v>0</v>
      </c>
      <c r="L229" s="23" t="b">
        <f t="shared" si="2"/>
        <v>0</v>
      </c>
      <c r="M229" s="23" t="b">
        <f t="shared" si="3"/>
        <v>0</v>
      </c>
      <c r="N229" s="23" t="b">
        <f t="shared" si="4"/>
        <v>0</v>
      </c>
    </row>
    <row r="230" ht="54.75" customHeight="1">
      <c r="A230" s="19" t="s">
        <v>681</v>
      </c>
      <c r="B230" s="20" t="s">
        <v>682</v>
      </c>
      <c r="C230" s="21" t="b">
        <f>if(isna(vlookup(A230,benchmark!$A$2:$A$39,1,false)),FALSE,TRUE)</f>
        <v>0</v>
      </c>
      <c r="D230" s="22"/>
      <c r="E230" s="21" t="b">
        <v>0</v>
      </c>
      <c r="F230" s="20" t="s">
        <v>683</v>
      </c>
      <c r="H230" s="23" t="b">
        <f>vlookup($A230,'chatgpt-scenario-analysis'!$A:$D,3,false)</f>
        <v>0</v>
      </c>
      <c r="I230" s="24" t="str">
        <f>vlookup($A230,'chatgpt-scenario-analysis'!$A:$D,4,false)</f>
        <v>The provided passage does not address or answer the scenario described. It focuses on the accomplishments and performances of Senor Sarasate, and does not provide any evidence or information regarding children's experiences of music.</v>
      </c>
      <c r="K230" s="23" t="b">
        <f t="shared" si="1"/>
        <v>0</v>
      </c>
      <c r="L230" s="23" t="b">
        <f t="shared" si="2"/>
        <v>0</v>
      </c>
      <c r="M230" s="23" t="b">
        <f t="shared" si="3"/>
        <v>0</v>
      </c>
      <c r="N230" s="23" t="b">
        <f t="shared" si="4"/>
        <v>0</v>
      </c>
    </row>
    <row r="231" ht="54.75" customHeight="1">
      <c r="A231" s="19" t="s">
        <v>684</v>
      </c>
      <c r="B231" s="20" t="s">
        <v>685</v>
      </c>
      <c r="C231" s="21" t="b">
        <f>if(isna(vlookup(A231,benchmark!$A$2:$A$39,1,false)),FALSE,TRUE)</f>
        <v>0</v>
      </c>
      <c r="D231" s="22"/>
      <c r="E231" s="21" t="b">
        <v>0</v>
      </c>
      <c r="F231" s="20" t="s">
        <v>686</v>
      </c>
      <c r="H231" s="23" t="b">
        <f>vlookup($A231,'chatgpt-scenario-analysis'!$A:$D,3,false)</f>
        <v>0</v>
      </c>
      <c r="I231" s="24" t="str">
        <f>vlookup($A231,'chatgpt-scenario-analysis'!$A:$D,4,false)</f>
        <v>The passage does not address or answer the scenario described.</v>
      </c>
      <c r="K231" s="23" t="b">
        <f t="shared" si="1"/>
        <v>0</v>
      </c>
      <c r="L231" s="23" t="b">
        <f t="shared" si="2"/>
        <v>0</v>
      </c>
      <c r="M231" s="23" t="b">
        <f t="shared" si="3"/>
        <v>0</v>
      </c>
      <c r="N231" s="23" t="b">
        <f t="shared" si="4"/>
        <v>0</v>
      </c>
    </row>
    <row r="232" ht="54.75" customHeight="1">
      <c r="A232" s="19" t="s">
        <v>687</v>
      </c>
      <c r="B232" s="20" t="s">
        <v>688</v>
      </c>
      <c r="C232" s="21" t="b">
        <f>if(isna(vlookup(A232,benchmark!$A$2:$A$39,1,false)),FALSE,TRUE)</f>
        <v>0</v>
      </c>
      <c r="D232" s="22"/>
      <c r="E232" s="21" t="b">
        <v>0</v>
      </c>
      <c r="F232" s="20" t="s">
        <v>689</v>
      </c>
      <c r="H232" s="23" t="b">
        <f>vlookup($A232,'chatgpt-scenario-analysis'!$A:$D,3,false)</f>
        <v>0</v>
      </c>
      <c r="I232" s="24" t="str">
        <f>vlookup($A232,'chatgpt-scenario-analysis'!$A:$D,4,false)</f>
        <v>The passage does not provide any information about children's experiences of music or the characterization of childhood.</v>
      </c>
      <c r="K232" s="23" t="b">
        <f t="shared" si="1"/>
        <v>0</v>
      </c>
      <c r="L232" s="23" t="b">
        <f t="shared" si="2"/>
        <v>0</v>
      </c>
      <c r="M232" s="23" t="b">
        <f t="shared" si="3"/>
        <v>0</v>
      </c>
      <c r="N232" s="23" t="b">
        <f t="shared" si="4"/>
        <v>0</v>
      </c>
    </row>
    <row r="233" ht="54.75" customHeight="1">
      <c r="A233" s="19" t="s">
        <v>690</v>
      </c>
      <c r="B233" s="20" t="s">
        <v>691</v>
      </c>
      <c r="C233" s="21" t="b">
        <f>if(isna(vlookup(A233,benchmark!$A$2:$A$39,1,false)),FALSE,TRUE)</f>
        <v>0</v>
      </c>
      <c r="D233" s="22"/>
      <c r="E233" s="21" t="b">
        <v>0</v>
      </c>
      <c r="F233" s="20" t="s">
        <v>692</v>
      </c>
      <c r="H233" s="23" t="b">
        <f>vlookup($A233,'chatgpt-scenario-analysis'!$A:$D,3,false)</f>
        <v>0</v>
      </c>
      <c r="I233" s="24" t="str">
        <f>vlookup($A233,'chatgpt-scenario-analysis'!$A:$D,4,false)</f>
        <v>The passage does not address or answer the scenario regarding children's experiences of music in bibliographic and artistic sources. It discusses congregational chanting in a non-conformist church but does not provide any evidence or discussion related to children's experiences of music.</v>
      </c>
      <c r="K233" s="23" t="b">
        <f t="shared" si="1"/>
        <v>0</v>
      </c>
      <c r="L233" s="23" t="b">
        <f t="shared" si="2"/>
        <v>0</v>
      </c>
      <c r="M233" s="23" t="b">
        <f t="shared" si="3"/>
        <v>0</v>
      </c>
      <c r="N233" s="23" t="b">
        <f t="shared" si="4"/>
        <v>0</v>
      </c>
    </row>
    <row r="234" ht="54.75" customHeight="1">
      <c r="A234" s="19" t="s">
        <v>693</v>
      </c>
      <c r="B234" s="20" t="s">
        <v>694</v>
      </c>
      <c r="C234" s="21" t="b">
        <f>if(isna(vlookup(A234,benchmark!$A$2:$A$39,1,false)),FALSE,TRUE)</f>
        <v>0</v>
      </c>
      <c r="D234" s="22"/>
      <c r="E234" s="21" t="b">
        <v>0</v>
      </c>
      <c r="F234" s="20" t="s">
        <v>695</v>
      </c>
      <c r="H234" s="23" t="b">
        <f>vlookup($A234,'chatgpt-scenario-analysis'!$A:$D,3,false)</f>
        <v>0</v>
      </c>
      <c r="I234" s="24" t="str">
        <f>vlookup($A234,'chatgpt-scenario-analysis'!$A:$D,4,false)</f>
        <v>The passage does not provide any information or evidence related to children's experience of music.</v>
      </c>
      <c r="K234" s="23" t="b">
        <f t="shared" si="1"/>
        <v>0</v>
      </c>
      <c r="L234" s="23" t="b">
        <f t="shared" si="2"/>
        <v>0</v>
      </c>
      <c r="M234" s="23" t="b">
        <f t="shared" si="3"/>
        <v>0</v>
      </c>
      <c r="N234" s="23" t="b">
        <f t="shared" si="4"/>
        <v>0</v>
      </c>
    </row>
    <row r="235" ht="54.75" customHeight="1">
      <c r="A235" s="19" t="s">
        <v>696</v>
      </c>
      <c r="B235" s="20" t="s">
        <v>697</v>
      </c>
      <c r="C235" s="21" t="b">
        <f>if(isna(vlookup(A235,benchmark!$A$2:$A$39,1,false)),FALSE,TRUE)</f>
        <v>0</v>
      </c>
      <c r="D235" s="22"/>
      <c r="E235" s="21" t="b">
        <v>0</v>
      </c>
      <c r="F235" s="20" t="s">
        <v>698</v>
      </c>
      <c r="H235" s="23" t="b">
        <f>vlookup($A235,'chatgpt-scenario-analysis'!$A:$D,3,false)</f>
        <v>0</v>
      </c>
      <c r="I235" s="24" t="str">
        <f>vlookup($A235,'chatgpt-scenario-analysis'!$A:$D,4,false)</f>
        <v>The passage does not directly address children's experiences of music or provide evidence of listening experiences. It focuses more on the concert experience and the performances of the musicians.</v>
      </c>
      <c r="K235" s="23" t="b">
        <f t="shared" si="1"/>
        <v>0</v>
      </c>
      <c r="L235" s="23" t="b">
        <f t="shared" si="2"/>
        <v>0</v>
      </c>
      <c r="M235" s="23" t="b">
        <f t="shared" si="3"/>
        <v>0</v>
      </c>
      <c r="N235" s="23" t="b">
        <f t="shared" si="4"/>
        <v>0</v>
      </c>
    </row>
    <row r="236" ht="54.75" customHeight="1">
      <c r="A236" s="19" t="s">
        <v>699</v>
      </c>
      <c r="B236" s="20" t="s">
        <v>700</v>
      </c>
      <c r="C236" s="21" t="b">
        <f>if(isna(vlookup(A236,benchmark!$A$2:$A$39,1,false)),FALSE,TRUE)</f>
        <v>0</v>
      </c>
      <c r="D236" s="22"/>
      <c r="E236" s="21" t="b">
        <v>0</v>
      </c>
      <c r="F236" s="20" t="s">
        <v>701</v>
      </c>
      <c r="H236" s="23" t="b">
        <f>vlookup($A236,'chatgpt-scenario-analysis'!$A:$D,3,false)</f>
        <v>0</v>
      </c>
      <c r="I236" s="24" t="str">
        <f>vlookup($A236,'chatgpt-scenario-analysis'!$A:$D,4,false)</f>
        <v>The passage does not address or answer the scenario, as it primarily discusses a musical performance by Robert Schumann and the opinion of a musician. It does not provide information about children's experience of music as witnessed in bibliographic and artistic sources or evidence of listening experiences.</v>
      </c>
      <c r="K236" s="23" t="b">
        <f t="shared" si="1"/>
        <v>0</v>
      </c>
      <c r="L236" s="23" t="b">
        <f t="shared" si="2"/>
        <v>0</v>
      </c>
      <c r="M236" s="23" t="b">
        <f t="shared" si="3"/>
        <v>0</v>
      </c>
      <c r="N236" s="23" t="b">
        <f t="shared" si="4"/>
        <v>0</v>
      </c>
    </row>
    <row r="237" ht="54.75" customHeight="1">
      <c r="A237" s="19" t="s">
        <v>702</v>
      </c>
      <c r="B237" s="20" t="s">
        <v>703</v>
      </c>
      <c r="C237" s="21" t="b">
        <f>if(isna(vlookup(A237,benchmark!$A$2:$A$39,1,false)),FALSE,TRUE)</f>
        <v>0</v>
      </c>
      <c r="D237" s="22"/>
      <c r="E237" s="21" t="b">
        <v>0</v>
      </c>
      <c r="F237" s="20" t="s">
        <v>704</v>
      </c>
      <c r="H237" s="23" t="b">
        <f>vlookup($A237,'chatgpt-scenario-analysis'!$A:$D,3,false)</f>
        <v>0</v>
      </c>
      <c r="I237" s="24" t="str">
        <f>vlookup($A237,'chatgpt-scenario-analysis'!$A:$D,4,false)</f>
        <v>The passage does not address or answer the scenario of characterizing children's experience of music. It discusses the composers who constituted committees for judging awards in a musical event.</v>
      </c>
      <c r="K237" s="23" t="b">
        <f t="shared" si="1"/>
        <v>0</v>
      </c>
      <c r="L237" s="23" t="b">
        <f t="shared" si="2"/>
        <v>0</v>
      </c>
      <c r="M237" s="23" t="b">
        <f t="shared" si="3"/>
        <v>0</v>
      </c>
      <c r="N237" s="23" t="b">
        <f t="shared" si="4"/>
        <v>0</v>
      </c>
    </row>
    <row r="238" ht="54.75" customHeight="1">
      <c r="A238" s="19" t="s">
        <v>705</v>
      </c>
      <c r="B238" s="20" t="s">
        <v>706</v>
      </c>
      <c r="C238" s="21" t="b">
        <f>if(isna(vlookup(A238,benchmark!$A$2:$A$39,1,false)),FALSE,TRUE)</f>
        <v>0</v>
      </c>
      <c r="D238" s="22"/>
      <c r="E238" s="21" t="b">
        <v>0</v>
      </c>
      <c r="F238" s="20" t="s">
        <v>707</v>
      </c>
      <c r="H238" s="23" t="b">
        <f>vlookup($A238,'chatgpt-scenario-analysis'!$A:$D,3,false)</f>
        <v>0</v>
      </c>
      <c r="I238" s="24" t="str">
        <f>vlookup($A238,'chatgpt-scenario-analysis'!$A:$D,4,false)</f>
        <v>The passage does not address or answer the scenario as it solely focuses on the reopening of a theatre and the performance of various artists. It does not provide any information or evidence about children's experience of music.</v>
      </c>
      <c r="K238" s="23" t="b">
        <f t="shared" si="1"/>
        <v>0</v>
      </c>
      <c r="L238" s="23" t="b">
        <f t="shared" si="2"/>
        <v>0</v>
      </c>
      <c r="M238" s="23" t="b">
        <f t="shared" si="3"/>
        <v>0</v>
      </c>
      <c r="N238" s="23" t="b">
        <f t="shared" si="4"/>
        <v>0</v>
      </c>
    </row>
    <row r="239" ht="54.75" customHeight="1">
      <c r="A239" s="19" t="s">
        <v>708</v>
      </c>
      <c r="B239" s="20" t="s">
        <v>709</v>
      </c>
      <c r="C239" s="21" t="b">
        <f>if(isna(vlookup(A239,benchmark!$A$2:$A$39,1,false)),FALSE,TRUE)</f>
        <v>0</v>
      </c>
      <c r="D239" s="22"/>
      <c r="E239" s="21" t="b">
        <v>0</v>
      </c>
      <c r="F239" s="20" t="s">
        <v>710</v>
      </c>
      <c r="H239" s="23" t="b">
        <f>vlookup($A239,'chatgpt-scenario-analysis'!$A:$D,3,false)</f>
        <v>1</v>
      </c>
      <c r="I239" s="24" t="str">
        <f>vlookup($A239,'chatgpt-scenario-analysis'!$A:$D,4,false)</f>
        <v>The passage describes the author's personal experience and enjoyment of attending opera performances as a child, indicating a childhood experience with music.</v>
      </c>
      <c r="K239" s="23" t="b">
        <f t="shared" si="1"/>
        <v>0</v>
      </c>
      <c r="L239" s="23" t="b">
        <f t="shared" si="2"/>
        <v>0</v>
      </c>
      <c r="M239" s="23" t="b">
        <f t="shared" si="3"/>
        <v>0</v>
      </c>
      <c r="N239" s="23" t="b">
        <f t="shared" si="4"/>
        <v>1</v>
      </c>
    </row>
    <row r="240" ht="54.75" customHeight="1">
      <c r="A240" s="19" t="s">
        <v>711</v>
      </c>
      <c r="B240" s="20" t="s">
        <v>712</v>
      </c>
      <c r="C240" s="21" t="b">
        <f>if(isna(vlookup(A240,benchmark!$A$2:$A$39,1,false)),FALSE,TRUE)</f>
        <v>0</v>
      </c>
      <c r="D240" s="22"/>
      <c r="E240" s="21" t="b">
        <v>0</v>
      </c>
      <c r="F240" s="20" t="s">
        <v>713</v>
      </c>
      <c r="H240" s="23" t="b">
        <f>vlookup($A240,'chatgpt-scenario-analysis'!$A:$D,3,false)</f>
        <v>0</v>
      </c>
      <c r="I240" s="24" t="str">
        <f>vlookup($A240,'chatgpt-scenario-analysis'!$A:$D,4,false)</f>
        <v>The passage does not address or answer the scenario described. It talks about the reappearance of a great tenor and his performances, but it does not provide evidence or insights into children's experience of music.</v>
      </c>
      <c r="K240" s="23" t="b">
        <f t="shared" si="1"/>
        <v>0</v>
      </c>
      <c r="L240" s="23" t="b">
        <f t="shared" si="2"/>
        <v>0</v>
      </c>
      <c r="M240" s="23" t="b">
        <f t="shared" si="3"/>
        <v>0</v>
      </c>
      <c r="N240" s="23" t="b">
        <f t="shared" si="4"/>
        <v>0</v>
      </c>
    </row>
    <row r="241" ht="54.75" customHeight="1">
      <c r="A241" s="19" t="s">
        <v>714</v>
      </c>
      <c r="B241" s="20" t="s">
        <v>715</v>
      </c>
      <c r="C241" s="21" t="b">
        <f>if(isna(vlookup(A241,benchmark!$A$2:$A$39,1,false)),FALSE,TRUE)</f>
        <v>0</v>
      </c>
      <c r="D241" s="22"/>
      <c r="E241" s="21" t="b">
        <v>0</v>
      </c>
      <c r="F241" s="20" t="s">
        <v>716</v>
      </c>
      <c r="H241" s="23" t="b">
        <f>vlookup($A241,'chatgpt-scenario-analysis'!$A:$D,3,false)</f>
        <v>0</v>
      </c>
      <c r="I241" s="24" t="str">
        <f>vlookup($A241,'chatgpt-scenario-analysis'!$A:$D,4,false)</f>
        <v>This passage does not address or answer the scenario described. It discusses French opera and singing, but does not provide any information about children's experiences with music or primary sources.</v>
      </c>
      <c r="K241" s="23" t="b">
        <f t="shared" si="1"/>
        <v>0</v>
      </c>
      <c r="L241" s="23" t="b">
        <f t="shared" si="2"/>
        <v>0</v>
      </c>
      <c r="M241" s="23" t="b">
        <f t="shared" si="3"/>
        <v>0</v>
      </c>
      <c r="N241" s="23" t="b">
        <f t="shared" si="4"/>
        <v>0</v>
      </c>
    </row>
    <row r="242" ht="54.75" customHeight="1">
      <c r="A242" s="19" t="s">
        <v>717</v>
      </c>
      <c r="B242" s="20" t="s">
        <v>718</v>
      </c>
      <c r="C242" s="21" t="b">
        <f>if(isna(vlookup(A242,benchmark!$A$2:$A$39,1,false)),FALSE,TRUE)</f>
        <v>0</v>
      </c>
      <c r="D242" s="22"/>
      <c r="E242" s="21" t="b">
        <v>0</v>
      </c>
      <c r="F242" s="20" t="s">
        <v>719</v>
      </c>
      <c r="H242" s="23" t="b">
        <f>vlookup($A242,'chatgpt-scenario-analysis'!$A:$D,3,false)</f>
        <v>0</v>
      </c>
      <c r="I242" s="24" t="str">
        <f>vlookup($A242,'chatgpt-scenario-analysis'!$A:$D,4,false)</f>
        <v>The passage does not address or answer the scenario about characterizing children's experience of music in bibliographic and artistic sources.</v>
      </c>
      <c r="K242" s="23" t="b">
        <f t="shared" si="1"/>
        <v>0</v>
      </c>
      <c r="L242" s="23" t="b">
        <f t="shared" si="2"/>
        <v>0</v>
      </c>
      <c r="M242" s="23" t="b">
        <f t="shared" si="3"/>
        <v>0</v>
      </c>
      <c r="N242" s="23" t="b">
        <f t="shared" si="4"/>
        <v>0</v>
      </c>
    </row>
    <row r="243" ht="54.75" customHeight="1">
      <c r="A243" s="19" t="s">
        <v>720</v>
      </c>
      <c r="B243" s="20" t="s">
        <v>721</v>
      </c>
      <c r="C243" s="21" t="b">
        <f>if(isna(vlookup(A243,benchmark!$A$2:$A$39,1,false)),FALSE,TRUE)</f>
        <v>0</v>
      </c>
      <c r="D243" s="22"/>
      <c r="E243" s="21" t="b">
        <v>0</v>
      </c>
      <c r="F243" s="20" t="s">
        <v>722</v>
      </c>
      <c r="H243" s="23" t="b">
        <f>vlookup($A243,'chatgpt-scenario-analysis'!$A:$D,3,false)</f>
        <v>0</v>
      </c>
      <c r="I243" s="24" t="str">
        <f>vlookup($A243,'chatgpt-scenario-analysis'!$A:$D,4,false)</f>
        <v>The passage does not provide any information about children's experience of music as witnessed in bibliographic and artistic sources. It focuses on the characteristics and abilities of a pianist.</v>
      </c>
      <c r="K243" s="23" t="b">
        <f t="shared" si="1"/>
        <v>0</v>
      </c>
      <c r="L243" s="23" t="b">
        <f t="shared" si="2"/>
        <v>0</v>
      </c>
      <c r="M243" s="23" t="b">
        <f t="shared" si="3"/>
        <v>0</v>
      </c>
      <c r="N243" s="23" t="b">
        <f t="shared" si="4"/>
        <v>0</v>
      </c>
    </row>
    <row r="244" ht="54.75" customHeight="1">
      <c r="A244" s="19" t="s">
        <v>723</v>
      </c>
      <c r="B244" s="20" t="s">
        <v>724</v>
      </c>
      <c r="C244" s="21" t="b">
        <f>if(isna(vlookup(A244,benchmark!$A$2:$A$39,1,false)),FALSE,TRUE)</f>
        <v>0</v>
      </c>
      <c r="D244" s="22"/>
      <c r="E244" s="21" t="b">
        <v>0</v>
      </c>
      <c r="F244" s="20" t="s">
        <v>725</v>
      </c>
      <c r="H244" s="23" t="b">
        <f>vlookup($A244,'chatgpt-scenario-analysis'!$A:$D,3,false)</f>
        <v>0</v>
      </c>
      <c r="I244" s="24" t="str">
        <f>vlookup($A244,'chatgpt-scenario-analysis'!$A:$D,4,false)</f>
        <v>The passage does not provide any evidence or information about children's experience of music. It primarily discusses the author's personal experiences and plans for New Year's celebrations.</v>
      </c>
      <c r="K244" s="23" t="b">
        <f t="shared" si="1"/>
        <v>0</v>
      </c>
      <c r="L244" s="23" t="b">
        <f t="shared" si="2"/>
        <v>0</v>
      </c>
      <c r="M244" s="23" t="b">
        <f t="shared" si="3"/>
        <v>0</v>
      </c>
      <c r="N244" s="23" t="b">
        <f t="shared" si="4"/>
        <v>0</v>
      </c>
    </row>
    <row r="245" ht="54.75" customHeight="1">
      <c r="A245" s="19" t="s">
        <v>726</v>
      </c>
      <c r="B245" s="20" t="s">
        <v>727</v>
      </c>
      <c r="C245" s="21" t="b">
        <f>if(isna(vlookup(A245,benchmark!$A$2:$A$39,1,false)),FALSE,TRUE)</f>
        <v>0</v>
      </c>
      <c r="D245" s="22"/>
      <c r="E245" s="21" t="b">
        <v>0</v>
      </c>
      <c r="F245" s="20" t="s">
        <v>728</v>
      </c>
      <c r="H245" s="23" t="b">
        <f>vlookup($A245,'chatgpt-scenario-analysis'!$A:$D,3,false)</f>
        <v>0</v>
      </c>
      <c r="I245" s="24" t="str">
        <f>vlookup($A245,'chatgpt-scenario-analysis'!$A:$D,4,false)</f>
        <v>The passage does not address or answer the scenario described. It is a personal anecdote about a concert experience and does not provide any evidence or information about children's experience of music.</v>
      </c>
      <c r="K245" s="23" t="b">
        <f t="shared" si="1"/>
        <v>0</v>
      </c>
      <c r="L245" s="23" t="b">
        <f t="shared" si="2"/>
        <v>0</v>
      </c>
      <c r="M245" s="23" t="b">
        <f t="shared" si="3"/>
        <v>0</v>
      </c>
      <c r="N245" s="23" t="b">
        <f t="shared" si="4"/>
        <v>0</v>
      </c>
    </row>
    <row r="246" ht="54.75" customHeight="1">
      <c r="A246" s="19" t="s">
        <v>729</v>
      </c>
      <c r="B246" s="20" t="s">
        <v>730</v>
      </c>
      <c r="C246" s="21" t="b">
        <f>if(isna(vlookup(A246,benchmark!$A$2:$A$39,1,false)),FALSE,TRUE)</f>
        <v>0</v>
      </c>
      <c r="D246" s="22"/>
      <c r="E246" s="21" t="b">
        <v>0</v>
      </c>
      <c r="F246" s="20" t="s">
        <v>731</v>
      </c>
      <c r="H246" s="23" t="b">
        <f>vlookup($A246,'chatgpt-scenario-analysis'!$A:$D,3,false)</f>
        <v>1</v>
      </c>
      <c r="I246" s="24" t="str">
        <f>vlookup($A246,'chatgpt-scenario-analysis'!$A:$D,4,false)</f>
        <v>The passage provides evidence of Ortenz's interest in characterizing children's experience of music in primary sources such as personal journals and literary texts. It mentions the narrator's own experience with music in childhood, including learning to play the harpsichord and displaying a talent for singing. This aligns with Ortenz's goal of collecting and analyzing large corpora of texts and images recording or depicting children's experience with music.</v>
      </c>
      <c r="K246" s="23" t="b">
        <f t="shared" si="1"/>
        <v>0</v>
      </c>
      <c r="L246" s="23" t="b">
        <f t="shared" si="2"/>
        <v>0</v>
      </c>
      <c r="M246" s="23" t="b">
        <f t="shared" si="3"/>
        <v>0</v>
      </c>
      <c r="N246" s="23" t="b">
        <f t="shared" si="4"/>
        <v>1</v>
      </c>
    </row>
    <row r="247" ht="54.75" customHeight="1">
      <c r="A247" s="19" t="s">
        <v>732</v>
      </c>
      <c r="B247" s="20" t="s">
        <v>733</v>
      </c>
      <c r="C247" s="21" t="b">
        <f>if(isna(vlookup(A247,benchmark!$A$2:$A$39,1,false)),FALSE,TRUE)</f>
        <v>0</v>
      </c>
      <c r="D247" s="22"/>
      <c r="E247" s="21" t="b">
        <v>0</v>
      </c>
      <c r="F247" s="20" t="s">
        <v>734</v>
      </c>
      <c r="H247" s="23" t="b">
        <f>vlookup($A247,'chatgpt-scenario-analysis'!$A:$D,3,false)</f>
        <v>0</v>
      </c>
      <c r="I247" s="24" t="str">
        <f>vlookup($A247,'chatgpt-scenario-analysis'!$A:$D,4,false)</f>
        <v>The passage does not provide any information about children's experience of music or evidence of listening experiences. It primarily discusses the musicians and their skills, but does not address the scenario.</v>
      </c>
      <c r="K247" s="23" t="b">
        <f t="shared" si="1"/>
        <v>0</v>
      </c>
      <c r="L247" s="23" t="b">
        <f t="shared" si="2"/>
        <v>0</v>
      </c>
      <c r="M247" s="23" t="b">
        <f t="shared" si="3"/>
        <v>0</v>
      </c>
      <c r="N247" s="23" t="b">
        <f t="shared" si="4"/>
        <v>0</v>
      </c>
    </row>
    <row r="248" ht="54.75" customHeight="1">
      <c r="A248" s="19" t="s">
        <v>735</v>
      </c>
      <c r="B248" s="20" t="s">
        <v>736</v>
      </c>
      <c r="C248" s="21" t="b">
        <f>if(isna(vlookup(A248,benchmark!$A$2:$A$39,1,false)),FALSE,TRUE)</f>
        <v>0</v>
      </c>
      <c r="D248" s="22"/>
      <c r="E248" s="21" t="b">
        <v>0</v>
      </c>
      <c r="F248" s="20" t="s">
        <v>737</v>
      </c>
      <c r="H248" s="23" t="b">
        <f>vlookup($A248,'chatgpt-scenario-analysis'!$A:$D,3,false)</f>
        <v>0</v>
      </c>
      <c r="I248" s="24" t="str">
        <f>vlookup($A248,'chatgpt-scenario-analysis'!$A:$D,4,false)</f>
        <v>The passage provided does not help address or answer the scenario described.</v>
      </c>
      <c r="K248" s="23" t="b">
        <f t="shared" si="1"/>
        <v>0</v>
      </c>
      <c r="L248" s="23" t="b">
        <f t="shared" si="2"/>
        <v>0</v>
      </c>
      <c r="M248" s="23" t="b">
        <f t="shared" si="3"/>
        <v>0</v>
      </c>
      <c r="N248" s="23" t="b">
        <f t="shared" si="4"/>
        <v>0</v>
      </c>
    </row>
    <row r="249" ht="54.75" customHeight="1">
      <c r="A249" s="19" t="s">
        <v>738</v>
      </c>
      <c r="B249" s="20" t="s">
        <v>739</v>
      </c>
      <c r="C249" s="21" t="b">
        <f>if(isna(vlookup(A249,benchmark!$A$2:$A$39,1,false)),FALSE,TRUE)</f>
        <v>0</v>
      </c>
      <c r="D249" s="22"/>
      <c r="E249" s="21" t="b">
        <v>0</v>
      </c>
      <c r="F249" s="20" t="s">
        <v>740</v>
      </c>
      <c r="H249" s="23" t="b">
        <f>vlookup($A249,'chatgpt-scenario-analysis'!$A:$D,3,false)</f>
        <v>0</v>
      </c>
      <c r="I249" s="24" t="str">
        <f>vlookup($A249,'chatgpt-scenario-analysis'!$A:$D,4,false)</f>
        <v>The passage does not address or answer the scenario described. It discusses the success of a song and compares it to other popular songs, but it does not provide evidence of children's experience with music or address the collection and analysis of primary sources related to children's music experiences.</v>
      </c>
      <c r="K249" s="23" t="b">
        <f t="shared" si="1"/>
        <v>0</v>
      </c>
      <c r="L249" s="23" t="b">
        <f t="shared" si="2"/>
        <v>0</v>
      </c>
      <c r="M249" s="23" t="b">
        <f t="shared" si="3"/>
        <v>0</v>
      </c>
      <c r="N249" s="23" t="b">
        <f t="shared" si="4"/>
        <v>0</v>
      </c>
    </row>
    <row r="250" ht="54.75" customHeight="1">
      <c r="A250" s="19" t="s">
        <v>741</v>
      </c>
      <c r="B250" s="20" t="s">
        <v>742</v>
      </c>
      <c r="C250" s="21" t="b">
        <f>if(isna(vlookup(A250,benchmark!$A$2:$A$39,1,false)),FALSE,TRUE)</f>
        <v>0</v>
      </c>
      <c r="D250" s="22"/>
      <c r="E250" s="21" t="b">
        <v>0</v>
      </c>
      <c r="F250" s="20" t="s">
        <v>743</v>
      </c>
      <c r="H250" s="23" t="b">
        <f>vlookup($A250,'chatgpt-scenario-analysis'!$A:$D,3,false)</f>
        <v>0</v>
      </c>
      <c r="I250" s="24" t="str">
        <f>vlookup($A250,'chatgpt-scenario-analysis'!$A:$D,4,false)</f>
        <v>The passage does not provide any evidence or information related to children‚Äôs experience of music in bibliographic or artistic sources. It is more focused on the personal experience of the composer and the kindness shown by Bertie Rumford.</v>
      </c>
      <c r="K250" s="23" t="b">
        <f t="shared" si="1"/>
        <v>0</v>
      </c>
      <c r="L250" s="23" t="b">
        <f t="shared" si="2"/>
        <v>0</v>
      </c>
      <c r="M250" s="23" t="b">
        <f t="shared" si="3"/>
        <v>0</v>
      </c>
      <c r="N250" s="23" t="b">
        <f t="shared" si="4"/>
        <v>0</v>
      </c>
    </row>
    <row r="251" ht="54.75" customHeight="1">
      <c r="A251" s="19" t="s">
        <v>744</v>
      </c>
      <c r="B251" s="20" t="s">
        <v>745</v>
      </c>
      <c r="C251" s="21" t="b">
        <f>if(isna(vlookup(A251,benchmark!$A$2:$A$39,1,false)),FALSE,TRUE)</f>
        <v>0</v>
      </c>
      <c r="D251" s="22"/>
      <c r="E251" s="21" t="b">
        <v>0</v>
      </c>
      <c r="F251" s="20" t="s">
        <v>746</v>
      </c>
      <c r="H251" s="23" t="b">
        <f>vlookup($A251,'chatgpt-scenario-analysis'!$A:$D,3,false)</f>
        <v>0</v>
      </c>
      <c r="I251" s="24" t="str">
        <f>vlookup($A251,'chatgpt-scenario-analysis'!$A:$D,4,false)</f>
        <v>The passage does not address or answer the scenario described. It provides descriptive information about organ-playing at a popular chapel, but it does not discuss children's experiences of music or provide evidence from primary sources.</v>
      </c>
      <c r="K251" s="23" t="b">
        <f t="shared" si="1"/>
        <v>0</v>
      </c>
      <c r="L251" s="23" t="b">
        <f t="shared" si="2"/>
        <v>0</v>
      </c>
      <c r="M251" s="23" t="b">
        <f t="shared" si="3"/>
        <v>0</v>
      </c>
      <c r="N251" s="23" t="b">
        <f t="shared" si="4"/>
        <v>0</v>
      </c>
    </row>
    <row r="252" ht="54.75" customHeight="1">
      <c r="A252" s="19" t="s">
        <v>747</v>
      </c>
      <c r="B252" s="20" t="s">
        <v>748</v>
      </c>
      <c r="C252" s="21" t="b">
        <f>if(isna(vlookup(A252,benchmark!$A$2:$A$39,1,false)),FALSE,TRUE)</f>
        <v>0</v>
      </c>
      <c r="D252" s="22"/>
      <c r="E252" s="21" t="b">
        <v>0</v>
      </c>
      <c r="F252" s="20" t="s">
        <v>749</v>
      </c>
      <c r="H252" s="23" t="b">
        <f>vlookup($A252,'chatgpt-scenario-analysis'!$A:$D,3,false)</f>
        <v>0</v>
      </c>
      <c r="I252" s="24" t="str">
        <f>vlookup($A252,'chatgpt-scenario-analysis'!$A:$D,4,false)</f>
        <v>The passage does not provide any information or evidence about children's experience of music.</v>
      </c>
      <c r="K252" s="23" t="b">
        <f t="shared" si="1"/>
        <v>0</v>
      </c>
      <c r="L252" s="23" t="b">
        <f t="shared" si="2"/>
        <v>0</v>
      </c>
      <c r="M252" s="23" t="b">
        <f t="shared" si="3"/>
        <v>0</v>
      </c>
      <c r="N252" s="23" t="b">
        <f t="shared" si="4"/>
        <v>0</v>
      </c>
    </row>
    <row r="253" ht="54.75" customHeight="1">
      <c r="A253" s="19" t="s">
        <v>750</v>
      </c>
      <c r="B253" s="20" t="s">
        <v>751</v>
      </c>
      <c r="C253" s="21" t="b">
        <f>if(isna(vlookup(A253,benchmark!$A$2:$A$39,1,false)),FALSE,TRUE)</f>
        <v>0</v>
      </c>
      <c r="D253" s="22"/>
      <c r="E253" s="21" t="b">
        <v>0</v>
      </c>
      <c r="F253" s="20" t="s">
        <v>752</v>
      </c>
      <c r="H253" s="23" t="b">
        <f>vlookup($A253,'chatgpt-scenario-analysis'!$A:$D,3,false)</f>
        <v>0</v>
      </c>
      <c r="I253" s="24" t="str">
        <f>vlookup($A253,'chatgpt-scenario-analysis'!$A:$D,4,false)</f>
        <v>The passage does not address or answer the scenario described.</v>
      </c>
      <c r="K253" s="23" t="b">
        <f t="shared" si="1"/>
        <v>0</v>
      </c>
      <c r="L253" s="23" t="b">
        <f t="shared" si="2"/>
        <v>0</v>
      </c>
      <c r="M253" s="23" t="b">
        <f t="shared" si="3"/>
        <v>0</v>
      </c>
      <c r="N253" s="23" t="b">
        <f t="shared" si="4"/>
        <v>0</v>
      </c>
    </row>
    <row r="254" ht="54.75" customHeight="1">
      <c r="A254" s="19" t="s">
        <v>753</v>
      </c>
      <c r="B254" s="20" t="s">
        <v>754</v>
      </c>
      <c r="C254" s="21" t="b">
        <f>if(isna(vlookup(A254,benchmark!$A$2:$A$39,1,false)),FALSE,TRUE)</f>
        <v>0</v>
      </c>
      <c r="D254" s="22"/>
      <c r="E254" s="21" t="b">
        <v>0</v>
      </c>
      <c r="F254" s="20" t="s">
        <v>755</v>
      </c>
      <c r="H254" s="23" t="b">
        <f>vlookup($A254,'chatgpt-scenario-analysis'!$A:$D,3,false)</f>
        <v>0</v>
      </c>
      <c r="I254" s="24" t="str">
        <f>vlookup($A254,'chatgpt-scenario-analysis'!$A:$D,4,false)</f>
        <v>The passage does not provide any information or evidence about children's experience of music as witnessed in bibliographic and artistic sources.</v>
      </c>
      <c r="K254" s="23" t="b">
        <f t="shared" si="1"/>
        <v>0</v>
      </c>
      <c r="L254" s="23" t="b">
        <f t="shared" si="2"/>
        <v>0</v>
      </c>
      <c r="M254" s="23" t="b">
        <f t="shared" si="3"/>
        <v>0</v>
      </c>
      <c r="N254" s="23" t="b">
        <f t="shared" si="4"/>
        <v>0</v>
      </c>
    </row>
    <row r="255" ht="54.75" customHeight="1">
      <c r="A255" s="19" t="s">
        <v>756</v>
      </c>
      <c r="B255" s="20" t="s">
        <v>757</v>
      </c>
      <c r="C255" s="21" t="b">
        <f>if(isna(vlookup(A255,benchmark!$A$2:$A$39,1,false)),FALSE,TRUE)</f>
        <v>0</v>
      </c>
      <c r="D255" s="22"/>
      <c r="E255" s="21" t="b">
        <v>0</v>
      </c>
      <c r="F255" s="20" t="s">
        <v>758</v>
      </c>
      <c r="H255" s="23" t="b">
        <f>vlookup($A255,'chatgpt-scenario-analysis'!$A:$D,3,false)</f>
        <v>0</v>
      </c>
      <c r="I255" s="24" t="str">
        <f>vlookup($A255,'chatgpt-scenario-analysis'!$A:$D,4,false)</f>
        <v>The passage does not provide any information about children's experience of music. It only describes a specific musical performance.</v>
      </c>
      <c r="K255" s="23" t="b">
        <f t="shared" si="1"/>
        <v>0</v>
      </c>
      <c r="L255" s="23" t="b">
        <f t="shared" si="2"/>
        <v>0</v>
      </c>
      <c r="M255" s="23" t="b">
        <f t="shared" si="3"/>
        <v>0</v>
      </c>
      <c r="N255" s="23" t="b">
        <f t="shared" si="4"/>
        <v>0</v>
      </c>
    </row>
    <row r="256" ht="54.75" customHeight="1">
      <c r="A256" s="19" t="s">
        <v>759</v>
      </c>
      <c r="B256" s="20" t="s">
        <v>760</v>
      </c>
      <c r="C256" s="21" t="b">
        <f>if(isna(vlookup(A256,benchmark!$A$2:$A$39,1,false)),FALSE,TRUE)</f>
        <v>0</v>
      </c>
      <c r="D256" s="22"/>
      <c r="E256" s="21" t="b">
        <v>0</v>
      </c>
      <c r="F256" s="20" t="s">
        <v>473</v>
      </c>
      <c r="H256" s="23" t="b">
        <f>vlookup($A256,'chatgpt-scenario-analysis'!$A:$D,3,false)</f>
        <v>0</v>
      </c>
      <c r="I256" s="24" t="str">
        <f>vlookup($A256,'chatgpt-scenario-analysis'!$A:$D,4,false)</f>
        <v>The passage does not help address or answer the scenario described. It is unrelated to children's experience of music and does not provide any evidence or information about primary sources, analysis of texts and images, or the development of identified phenomena.</v>
      </c>
      <c r="K256" s="23" t="b">
        <f t="shared" si="1"/>
        <v>0</v>
      </c>
      <c r="L256" s="23" t="b">
        <f t="shared" si="2"/>
        <v>0</v>
      </c>
      <c r="M256" s="23" t="b">
        <f t="shared" si="3"/>
        <v>0</v>
      </c>
      <c r="N256" s="23" t="b">
        <f t="shared" si="4"/>
        <v>0</v>
      </c>
    </row>
    <row r="257" ht="54.75" customHeight="1">
      <c r="A257" s="19" t="s">
        <v>761</v>
      </c>
      <c r="B257" s="20" t="s">
        <v>762</v>
      </c>
      <c r="C257" s="21" t="b">
        <f>if(isna(vlookup(A257,benchmark!$A$2:$A$39,1,false)),FALSE,TRUE)</f>
        <v>0</v>
      </c>
      <c r="D257" s="22"/>
      <c r="E257" s="21" t="b">
        <v>0</v>
      </c>
      <c r="F257" s="20" t="s">
        <v>473</v>
      </c>
      <c r="H257" s="23" t="b">
        <f>vlookup($A257,'chatgpt-scenario-analysis'!$A:$D,3,false)</f>
        <v>0</v>
      </c>
      <c r="I257" s="24" t="str">
        <f>vlookup($A257,'chatgpt-scenario-analysis'!$A:$D,4,false)</f>
        <v>The passage does not address or answer the scenario as it does not mention anything specific about children's experience of music or provide evidence of listening experiences.</v>
      </c>
      <c r="K257" s="23" t="b">
        <f t="shared" si="1"/>
        <v>0</v>
      </c>
      <c r="L257" s="23" t="b">
        <f t="shared" si="2"/>
        <v>0</v>
      </c>
      <c r="M257" s="23" t="b">
        <f t="shared" si="3"/>
        <v>0</v>
      </c>
      <c r="N257" s="23" t="b">
        <f t="shared" si="4"/>
        <v>0</v>
      </c>
    </row>
    <row r="258" ht="54.75" customHeight="1">
      <c r="A258" s="19" t="s">
        <v>763</v>
      </c>
      <c r="B258" s="20" t="s">
        <v>764</v>
      </c>
      <c r="C258" s="21" t="b">
        <f>if(isna(vlookup(A258,benchmark!$A$2:$A$39,1,false)),FALSE,TRUE)</f>
        <v>0</v>
      </c>
      <c r="D258" s="22"/>
      <c r="E258" s="21" t="b">
        <v>0</v>
      </c>
      <c r="F258" s="20" t="s">
        <v>765</v>
      </c>
      <c r="H258" s="23" t="b">
        <f>vlookup($A258,'chatgpt-scenario-analysis'!$A:$D,3,false)</f>
        <v>0</v>
      </c>
      <c r="I258" s="24" t="str">
        <f>vlookup($A258,'chatgpt-scenario-analysis'!$A:$D,4,false)</f>
        <v>This passage does not directly address or provide evidence of children's experience with music. It primarily describes the author's personal experience attending a church service and observations of the choir and congregation.</v>
      </c>
      <c r="K258" s="23" t="b">
        <f t="shared" si="1"/>
        <v>0</v>
      </c>
      <c r="L258" s="23" t="b">
        <f t="shared" si="2"/>
        <v>0</v>
      </c>
      <c r="M258" s="23" t="b">
        <f t="shared" si="3"/>
        <v>0</v>
      </c>
      <c r="N258" s="23" t="b">
        <f t="shared" si="4"/>
        <v>0</v>
      </c>
    </row>
    <row r="259" ht="54.75" customHeight="1">
      <c r="A259" s="19" t="s">
        <v>766</v>
      </c>
      <c r="B259" s="20" t="s">
        <v>767</v>
      </c>
      <c r="C259" s="21" t="b">
        <f>if(isna(vlookup(A259,benchmark!$A$2:$A$39,1,false)),FALSE,TRUE)</f>
        <v>0</v>
      </c>
      <c r="D259" s="22"/>
      <c r="E259" s="21" t="b">
        <v>0</v>
      </c>
      <c r="F259" s="20" t="s">
        <v>768</v>
      </c>
      <c r="H259" s="23" t="b">
        <f>vlookup($A259,'chatgpt-scenario-analysis'!$A:$D,3,false)</f>
        <v>0</v>
      </c>
      <c r="I259" s="24" t="str">
        <f>vlookup($A259,'chatgpt-scenario-analysis'!$A:$D,4,false)</f>
        <v>The passage does not provide any information or address the scenario about characterizing children's experience of music.</v>
      </c>
      <c r="K259" s="23" t="b">
        <f t="shared" si="1"/>
        <v>0</v>
      </c>
      <c r="L259" s="23" t="b">
        <f t="shared" si="2"/>
        <v>0</v>
      </c>
      <c r="M259" s="23" t="b">
        <f t="shared" si="3"/>
        <v>0</v>
      </c>
      <c r="N259" s="23" t="b">
        <f t="shared" si="4"/>
        <v>0</v>
      </c>
    </row>
    <row r="260" ht="54.75" customHeight="1">
      <c r="A260" s="19" t="s">
        <v>769</v>
      </c>
      <c r="B260" s="20" t="s">
        <v>770</v>
      </c>
      <c r="C260" s="21" t="b">
        <f>if(isna(vlookup(A260,benchmark!$A$2:$A$39,1,false)),FALSE,TRUE)</f>
        <v>0</v>
      </c>
      <c r="D260" s="22"/>
      <c r="E260" s="21" t="b">
        <v>0</v>
      </c>
      <c r="F260" s="20" t="s">
        <v>45</v>
      </c>
      <c r="H260" s="23" t="b">
        <f>vlookup($A260,'chatgpt-scenario-analysis'!$A:$D,3,false)</f>
        <v>0</v>
      </c>
      <c r="I260" s="24" t="str">
        <f>vlookup($A260,'chatgpt-scenario-analysis'!$A:$D,4,false)</f>
        <v>The passage does not address or answer the scenario described. It provides information about a fete and the music performed, but it does not specifically discuss children's experience of music or provide evidence of listening experiences.</v>
      </c>
      <c r="K260" s="23" t="b">
        <f t="shared" si="1"/>
        <v>0</v>
      </c>
      <c r="L260" s="23" t="b">
        <f t="shared" si="2"/>
        <v>0</v>
      </c>
      <c r="M260" s="23" t="b">
        <f t="shared" si="3"/>
        <v>0</v>
      </c>
      <c r="N260" s="23" t="b">
        <f t="shared" si="4"/>
        <v>0</v>
      </c>
    </row>
    <row r="261" ht="54.75" customHeight="1">
      <c r="A261" s="19" t="s">
        <v>771</v>
      </c>
      <c r="B261" s="20" t="s">
        <v>772</v>
      </c>
      <c r="C261" s="21" t="b">
        <f>if(isna(vlookup(A261,benchmark!$A$2:$A$39,1,false)),FALSE,TRUE)</f>
        <v>0</v>
      </c>
      <c r="D261" s="22"/>
      <c r="E261" s="21" t="b">
        <v>0</v>
      </c>
      <c r="F261" s="20" t="s">
        <v>773</v>
      </c>
      <c r="H261" s="23" t="b">
        <f>vlookup($A261,'chatgpt-scenario-analysis'!$A:$D,3,false)</f>
        <v>0</v>
      </c>
      <c r="I261" s="24" t="str">
        <f>vlookup($A261,'chatgpt-scenario-analysis'!$A:$D,4,false)</f>
        <v>The passage does not directly address or answer the scenario described. It focuses on the performances of societies, but does not provide any information or evidence about children's experience of music.</v>
      </c>
      <c r="K261" s="23" t="b">
        <f t="shared" si="1"/>
        <v>0</v>
      </c>
      <c r="L261" s="23" t="b">
        <f t="shared" si="2"/>
        <v>0</v>
      </c>
      <c r="M261" s="23" t="b">
        <f t="shared" si="3"/>
        <v>0</v>
      </c>
      <c r="N261" s="23" t="b">
        <f t="shared" si="4"/>
        <v>0</v>
      </c>
    </row>
    <row r="262" ht="54.75" customHeight="1">
      <c r="A262" s="19" t="s">
        <v>774</v>
      </c>
      <c r="B262" s="20" t="s">
        <v>775</v>
      </c>
      <c r="C262" s="21" t="b">
        <f>if(isna(vlookup(A262,benchmark!$A$2:$A$39,1,false)),FALSE,TRUE)</f>
        <v>0</v>
      </c>
      <c r="D262" s="22"/>
      <c r="E262" s="21" t="b">
        <v>0</v>
      </c>
      <c r="F262" s="20" t="s">
        <v>776</v>
      </c>
      <c r="H262" s="23" t="b">
        <f>vlookup($A262,'chatgpt-scenario-analysis'!$A:$D,3,false)</f>
        <v>0</v>
      </c>
      <c r="I262" s="24" t="str">
        <f>vlookup($A262,'chatgpt-scenario-analysis'!$A:$D,4,false)</f>
        <v>The passage does not address or answer the scenario described. It is a description of a performance and does not provide any information about children's experiences of music.</v>
      </c>
      <c r="K262" s="23" t="b">
        <f t="shared" si="1"/>
        <v>0</v>
      </c>
      <c r="L262" s="23" t="b">
        <f t="shared" si="2"/>
        <v>0</v>
      </c>
      <c r="M262" s="23" t="b">
        <f t="shared" si="3"/>
        <v>0</v>
      </c>
      <c r="N262" s="23" t="b">
        <f t="shared" si="4"/>
        <v>0</v>
      </c>
    </row>
    <row r="263" ht="54.75" customHeight="1">
      <c r="A263" s="19" t="s">
        <v>777</v>
      </c>
      <c r="B263" s="20" t="s">
        <v>778</v>
      </c>
      <c r="C263" s="21" t="b">
        <f>if(isna(vlookup(A263,benchmark!$A$2:$A$39,1,false)),FALSE,TRUE)</f>
        <v>0</v>
      </c>
      <c r="D263" s="22"/>
      <c r="E263" s="21" t="b">
        <v>0</v>
      </c>
      <c r="F263" s="20" t="s">
        <v>619</v>
      </c>
      <c r="H263" s="23" t="b">
        <f>vlookup($A263,'chatgpt-scenario-analysis'!$A:$D,3,false)</f>
        <v>0</v>
      </c>
      <c r="I263" s="24" t="str">
        <f>vlookup($A263,'chatgpt-scenario-analysis'!$A:$D,4,false)</f>
        <v>The passage does not provide evidence or address the scenario of characterizing children's experience of music in bibliographic and artistic sources. It mentions a military band and their performance but does not provide any information about children's experiences or their interaction with music.</v>
      </c>
      <c r="K263" s="23" t="b">
        <f t="shared" si="1"/>
        <v>0</v>
      </c>
      <c r="L263" s="23" t="b">
        <f t="shared" si="2"/>
        <v>0</v>
      </c>
      <c r="M263" s="23" t="b">
        <f t="shared" si="3"/>
        <v>0</v>
      </c>
      <c r="N263" s="23" t="b">
        <f t="shared" si="4"/>
        <v>0</v>
      </c>
    </row>
    <row r="264" ht="54.75" customHeight="1">
      <c r="A264" s="19" t="s">
        <v>779</v>
      </c>
      <c r="B264" s="20" t="s">
        <v>780</v>
      </c>
      <c r="C264" s="21" t="b">
        <f>if(isna(vlookup(A264,benchmark!$A$2:$A$39,1,false)),FALSE,TRUE)</f>
        <v>0</v>
      </c>
      <c r="D264" s="22"/>
      <c r="E264" s="21" t="b">
        <v>0</v>
      </c>
      <c r="F264" s="20" t="s">
        <v>781</v>
      </c>
      <c r="H264" s="23" t="b">
        <f>vlookup($A264,'chatgpt-scenario-analysis'!$A:$D,3,false)</f>
        <v>0</v>
      </c>
      <c r="I264" s="24" t="str">
        <f>vlookup($A264,'chatgpt-scenario-analysis'!$A:$D,4,false)</f>
        <v>The passage does not provide any evidence or information about children's experience of music or their listening experiences. It primarily describes the various monuments and statues found in a specific location.</v>
      </c>
      <c r="K264" s="23" t="b">
        <f t="shared" si="1"/>
        <v>0</v>
      </c>
      <c r="L264" s="23" t="b">
        <f t="shared" si="2"/>
        <v>0</v>
      </c>
      <c r="M264" s="23" t="b">
        <f t="shared" si="3"/>
        <v>0</v>
      </c>
      <c r="N264" s="23" t="b">
        <f t="shared" si="4"/>
        <v>0</v>
      </c>
    </row>
    <row r="265" ht="54.75" customHeight="1">
      <c r="A265" s="19" t="s">
        <v>782</v>
      </c>
      <c r="B265" s="20" t="s">
        <v>783</v>
      </c>
      <c r="C265" s="21" t="b">
        <f>if(isna(vlookup(A265,benchmark!$A$2:$A$39,1,false)),FALSE,TRUE)</f>
        <v>0</v>
      </c>
      <c r="D265" s="22"/>
      <c r="E265" s="21" t="b">
        <v>0</v>
      </c>
      <c r="F265" s="20" t="s">
        <v>784</v>
      </c>
      <c r="H265" s="23" t="b">
        <f>vlookup($A265,'chatgpt-scenario-analysis'!$A:$D,3,false)</f>
        <v>0</v>
      </c>
      <c r="I265" s="24" t="str">
        <f>vlookup($A265,'chatgpt-scenario-analysis'!$A:$D,4,false)</f>
        <v>The passage does not address or answer the scenario described. It only mentions attending a chapel and does not provide any information about children's experiences with music or the collection and analysis of primary sources.</v>
      </c>
      <c r="K265" s="23" t="b">
        <f t="shared" si="1"/>
        <v>0</v>
      </c>
      <c r="L265" s="23" t="b">
        <f t="shared" si="2"/>
        <v>0</v>
      </c>
      <c r="M265" s="23" t="b">
        <f t="shared" si="3"/>
        <v>0</v>
      </c>
      <c r="N265" s="23" t="b">
        <f t="shared" si="4"/>
        <v>0</v>
      </c>
    </row>
    <row r="266" ht="54.75" customHeight="1">
      <c r="A266" s="19" t="s">
        <v>785</v>
      </c>
      <c r="B266" s="20" t="s">
        <v>786</v>
      </c>
      <c r="C266" s="21" t="b">
        <f>if(isna(vlookup(A266,benchmark!$A$2:$A$39,1,false)),FALSE,TRUE)</f>
        <v>0</v>
      </c>
      <c r="D266" s="22"/>
      <c r="E266" s="21" t="b">
        <v>0</v>
      </c>
      <c r="F266" s="20" t="s">
        <v>787</v>
      </c>
      <c r="H266" s="23" t="b">
        <f>vlookup($A266,'chatgpt-scenario-analysis'!$A:$D,3,false)</f>
        <v>0</v>
      </c>
      <c r="I266" s="24" t="str">
        <f>vlookup($A266,'chatgpt-scenario-analysis'!$A:$D,4,false)</f>
        <v>The passage does not address or answer the scenario as it talks about the experience of music in an adult context in Switzerland, and does not provide any evidence or information about children's experiences with music.</v>
      </c>
      <c r="K266" s="23" t="b">
        <f t="shared" si="1"/>
        <v>0</v>
      </c>
      <c r="L266" s="23" t="b">
        <f t="shared" si="2"/>
        <v>0</v>
      </c>
      <c r="M266" s="23" t="b">
        <f t="shared" si="3"/>
        <v>0</v>
      </c>
      <c r="N266" s="23" t="b">
        <f t="shared" si="4"/>
        <v>0</v>
      </c>
    </row>
    <row r="267" ht="54.75" customHeight="1">
      <c r="A267" s="19" t="s">
        <v>788</v>
      </c>
      <c r="B267" s="20" t="s">
        <v>789</v>
      </c>
      <c r="C267" s="21" t="b">
        <f>if(isna(vlookup(A267,benchmark!$A$2:$A$39,1,false)),FALSE,TRUE)</f>
        <v>0</v>
      </c>
      <c r="D267" s="22"/>
      <c r="E267" s="21" t="b">
        <v>0</v>
      </c>
      <c r="F267" s="20" t="s">
        <v>790</v>
      </c>
      <c r="H267" s="23" t="b">
        <f>vlookup($A267,'chatgpt-scenario-analysis'!$A:$D,3,false)</f>
        <v>0</v>
      </c>
      <c r="I267" s="24" t="str">
        <f>vlookup($A267,'chatgpt-scenario-analysis'!$A:$D,4,false)</f>
        <v>The passage does not provide any evidence or information about children's experiences with music. It primarily focuses on the daily activities and social engagements of the author and does not address the scenario described.</v>
      </c>
      <c r="K267" s="23" t="b">
        <f t="shared" si="1"/>
        <v>0</v>
      </c>
      <c r="L267" s="23" t="b">
        <f t="shared" si="2"/>
        <v>0</v>
      </c>
      <c r="M267" s="23" t="b">
        <f t="shared" si="3"/>
        <v>0</v>
      </c>
      <c r="N267" s="23" t="b">
        <f t="shared" si="4"/>
        <v>0</v>
      </c>
    </row>
    <row r="268" ht="54.75" customHeight="1">
      <c r="A268" s="19" t="s">
        <v>791</v>
      </c>
      <c r="B268" s="20" t="s">
        <v>792</v>
      </c>
      <c r="C268" s="21" t="b">
        <f>if(isna(vlookup(A268,benchmark!$A$2:$A$39,1,false)),FALSE,TRUE)</f>
        <v>0</v>
      </c>
      <c r="D268" s="22"/>
      <c r="E268" s="21" t="b">
        <v>0</v>
      </c>
      <c r="F268" s="20" t="s">
        <v>45</v>
      </c>
      <c r="H268" s="23" t="b">
        <f>vlookup($A268,'chatgpt-scenario-analysis'!$A:$D,3,false)</f>
        <v>0</v>
      </c>
      <c r="I268" s="24" t="str">
        <f>vlookup($A268,'chatgpt-scenario-analysis'!$A:$D,4,false)</f>
        <v>The passage does not address or answer the scenario of characterizing children's experience of music. It focuses on the experience of a specific musician and their interpretation of German songs.</v>
      </c>
      <c r="K268" s="23" t="b">
        <f t="shared" si="1"/>
        <v>0</v>
      </c>
      <c r="L268" s="23" t="b">
        <f t="shared" si="2"/>
        <v>0</v>
      </c>
      <c r="M268" s="23" t="b">
        <f t="shared" si="3"/>
        <v>0</v>
      </c>
      <c r="N268" s="23" t="b">
        <f t="shared" si="4"/>
        <v>0</v>
      </c>
    </row>
    <row r="269" ht="54.75" customHeight="1">
      <c r="A269" s="19" t="s">
        <v>793</v>
      </c>
      <c r="B269" s="20" t="s">
        <v>794</v>
      </c>
      <c r="C269" s="21" t="b">
        <f>if(isna(vlookup(A269,benchmark!$A$2:$A$39,1,false)),FALSE,TRUE)</f>
        <v>0</v>
      </c>
      <c r="D269" s="22"/>
      <c r="E269" s="21" t="b">
        <v>0</v>
      </c>
      <c r="F269" s="20" t="s">
        <v>795</v>
      </c>
      <c r="H269" s="23" t="b">
        <f>vlookup($A269,'chatgpt-scenario-analysis'!$A:$D,3,false)</f>
        <v>0</v>
      </c>
      <c r="I269" s="24" t="str">
        <f>vlookup($A269,'chatgpt-scenario-analysis'!$A:$D,4,false)</f>
        <v>The passage does not address or answer the scenario regarding children's experience of music as witnessed in bibliographic and artistic sources.</v>
      </c>
      <c r="K269" s="23" t="b">
        <f t="shared" si="1"/>
        <v>0</v>
      </c>
      <c r="L269" s="23" t="b">
        <f t="shared" si="2"/>
        <v>0</v>
      </c>
      <c r="M269" s="23" t="b">
        <f t="shared" si="3"/>
        <v>0</v>
      </c>
      <c r="N269" s="23" t="b">
        <f t="shared" si="4"/>
        <v>0</v>
      </c>
    </row>
    <row r="270" ht="54.75" customHeight="1">
      <c r="A270" s="19" t="s">
        <v>796</v>
      </c>
      <c r="B270" s="20" t="s">
        <v>797</v>
      </c>
      <c r="C270" s="21" t="b">
        <f>if(isna(vlookup(A270,benchmark!$A$2:$A$39,1,false)),FALSE,TRUE)</f>
        <v>0</v>
      </c>
      <c r="D270" s="22"/>
      <c r="E270" s="21" t="b">
        <v>0</v>
      </c>
      <c r="F270" s="20" t="s">
        <v>69</v>
      </c>
      <c r="H270" s="23" t="b">
        <f>vlookup($A270,'chatgpt-scenario-analysis'!$A:$D,3,false)</f>
        <v>0</v>
      </c>
      <c r="I270" s="24" t="str">
        <f>vlookup($A270,'chatgpt-scenario-analysis'!$A:$D,4,false)</f>
        <v>The passage does not address or answer the scenario regarding children's experience of music as witnessed in bibliographic and artistic sources.</v>
      </c>
      <c r="K270" s="23" t="b">
        <f t="shared" si="1"/>
        <v>0</v>
      </c>
      <c r="L270" s="23" t="b">
        <f t="shared" si="2"/>
        <v>0</v>
      </c>
      <c r="M270" s="23" t="b">
        <f t="shared" si="3"/>
        <v>0</v>
      </c>
      <c r="N270" s="23" t="b">
        <f t="shared" si="4"/>
        <v>0</v>
      </c>
    </row>
    <row r="271" ht="54.75" customHeight="1">
      <c r="A271" s="19" t="s">
        <v>798</v>
      </c>
      <c r="B271" s="20" t="s">
        <v>799</v>
      </c>
      <c r="C271" s="21" t="b">
        <f>if(isna(vlookup(A271,benchmark!$A$2:$A$39,1,false)),FALSE,TRUE)</f>
        <v>0</v>
      </c>
      <c r="D271" s="22"/>
      <c r="E271" s="21" t="b">
        <v>0</v>
      </c>
      <c r="F271" s="20" t="s">
        <v>800</v>
      </c>
      <c r="H271" s="23" t="b">
        <f>vlookup($A271,'chatgpt-scenario-analysis'!$A:$D,3,false)</f>
        <v>0</v>
      </c>
      <c r="I271" s="24" t="str">
        <f>vlookup($A271,'chatgpt-scenario-analysis'!$A:$D,4,false)</f>
        <v>The passage does not address or answer the scenario described. It mentions a Beethoven centenary birthday commemoration and a concert, but it does not provide evidence of children's experience with music or address the criteria mentioned by Ortenz.</v>
      </c>
      <c r="K271" s="23" t="b">
        <f t="shared" si="1"/>
        <v>0</v>
      </c>
      <c r="L271" s="23" t="b">
        <f t="shared" si="2"/>
        <v>0</v>
      </c>
      <c r="M271" s="23" t="b">
        <f t="shared" si="3"/>
        <v>0</v>
      </c>
      <c r="N271" s="23" t="b">
        <f t="shared" si="4"/>
        <v>0</v>
      </c>
    </row>
    <row r="272" ht="54.75" customHeight="1">
      <c r="A272" s="19" t="s">
        <v>801</v>
      </c>
      <c r="B272" s="20" t="s">
        <v>802</v>
      </c>
      <c r="C272" s="21" t="b">
        <f>if(isna(vlookup(A272,benchmark!$A$2:$A$39,1,false)),FALSE,TRUE)</f>
        <v>0</v>
      </c>
      <c r="D272" s="22"/>
      <c r="E272" s="21" t="b">
        <v>0</v>
      </c>
      <c r="F272" s="20" t="s">
        <v>803</v>
      </c>
      <c r="H272" s="23" t="b">
        <f>vlookup($A272,'chatgpt-scenario-analysis'!$A:$D,3,false)</f>
        <v>0</v>
      </c>
      <c r="I272" s="24" t="str">
        <f>vlookup($A272,'chatgpt-scenario-analysis'!$A:$D,4,false)</f>
        <v>This passage does not address or answer the scenario of characterizing children's experience of music in bibliographic and artistic sources.</v>
      </c>
      <c r="K272" s="23" t="b">
        <f t="shared" si="1"/>
        <v>0</v>
      </c>
      <c r="L272" s="23" t="b">
        <f t="shared" si="2"/>
        <v>0</v>
      </c>
      <c r="M272" s="23" t="b">
        <f t="shared" si="3"/>
        <v>0</v>
      </c>
      <c r="N272" s="23" t="b">
        <f t="shared" si="4"/>
        <v>0</v>
      </c>
    </row>
    <row r="273" ht="54.75" customHeight="1">
      <c r="A273" s="19" t="s">
        <v>804</v>
      </c>
      <c r="B273" s="20" t="s">
        <v>805</v>
      </c>
      <c r="C273" s="21" t="b">
        <f>if(isna(vlookup(A273,benchmark!$A$2:$A$39,1,false)),FALSE,TRUE)</f>
        <v>0</v>
      </c>
      <c r="D273" s="22"/>
      <c r="E273" s="21" t="b">
        <v>0</v>
      </c>
      <c r="F273" s="20" t="s">
        <v>806</v>
      </c>
      <c r="H273" s="23" t="b">
        <f>vlookup($A273,'chatgpt-scenario-analysis'!$A:$D,3,false)</f>
        <v>0</v>
      </c>
      <c r="I273" s="24" t="str">
        <f>vlookup($A273,'chatgpt-scenario-analysis'!$A:$D,4,false)</f>
        <v>The passage does not provide any evidence or information about children's experience of music.</v>
      </c>
      <c r="K273" s="23" t="b">
        <f t="shared" si="1"/>
        <v>0</v>
      </c>
      <c r="L273" s="23" t="b">
        <f t="shared" si="2"/>
        <v>0</v>
      </c>
      <c r="M273" s="23" t="b">
        <f t="shared" si="3"/>
        <v>0</v>
      </c>
      <c r="N273" s="23" t="b">
        <f t="shared" si="4"/>
        <v>0</v>
      </c>
    </row>
    <row r="274" ht="54.75" customHeight="1">
      <c r="A274" s="19" t="s">
        <v>807</v>
      </c>
      <c r="B274" s="20" t="s">
        <v>808</v>
      </c>
      <c r="C274" s="21" t="b">
        <f>if(isna(vlookup(A274,benchmark!$A$2:$A$39,1,false)),FALSE,TRUE)</f>
        <v>0</v>
      </c>
      <c r="D274" s="22"/>
      <c r="E274" s="21" t="b">
        <v>0</v>
      </c>
      <c r="F274" s="20" t="s">
        <v>809</v>
      </c>
      <c r="H274" s="23" t="b">
        <f>vlookup($A274,'chatgpt-scenario-analysis'!$A:$D,3,false)</f>
        <v>0</v>
      </c>
      <c r="I274" s="24" t="str">
        <f>vlookup($A274,'chatgpt-scenario-analysis'!$A:$D,4,false)</f>
        <v>The passage does not provide any information about children's experiences of music or evidence from personal journals or literary texts. It only mentions a singer and the positive reception of her performances.</v>
      </c>
      <c r="K274" s="23" t="b">
        <f t="shared" si="1"/>
        <v>0</v>
      </c>
      <c r="L274" s="23" t="b">
        <f t="shared" si="2"/>
        <v>0</v>
      </c>
      <c r="M274" s="23" t="b">
        <f t="shared" si="3"/>
        <v>0</v>
      </c>
      <c r="N274" s="23" t="b">
        <f t="shared" si="4"/>
        <v>0</v>
      </c>
    </row>
    <row r="275" ht="54.75" customHeight="1">
      <c r="A275" s="19" t="s">
        <v>810</v>
      </c>
      <c r="B275" s="20" t="s">
        <v>811</v>
      </c>
      <c r="C275" s="21" t="b">
        <f>if(isna(vlookup(A275,benchmark!$A$2:$A$39,1,false)),FALSE,TRUE)</f>
        <v>0</v>
      </c>
      <c r="D275" s="22"/>
      <c r="E275" s="21" t="b">
        <v>0</v>
      </c>
      <c r="F275" s="20" t="s">
        <v>812</v>
      </c>
      <c r="H275" s="23" t="b">
        <f>vlookup($A275,'chatgpt-scenario-analysis'!$A:$D,3,false)</f>
        <v>0</v>
      </c>
      <c r="I275" s="24" t="str">
        <f>vlookup($A275,'chatgpt-scenario-analysis'!$A:$D,4,false)</f>
        <v>The passage does not address or answer the scenario described. It provides information about Clara Butt's debut and vocal attributes, but it does not relate to the characterization of children's experience of music or the collection and analysis of primary sources.</v>
      </c>
      <c r="K275" s="23" t="b">
        <f t="shared" si="1"/>
        <v>0</v>
      </c>
      <c r="L275" s="23" t="b">
        <f t="shared" si="2"/>
        <v>0</v>
      </c>
      <c r="M275" s="23" t="b">
        <f t="shared" si="3"/>
        <v>0</v>
      </c>
      <c r="N275" s="23" t="b">
        <f t="shared" si="4"/>
        <v>0</v>
      </c>
    </row>
    <row r="276" ht="54.75" customHeight="1">
      <c r="A276" s="19" t="s">
        <v>813</v>
      </c>
      <c r="B276" s="20" t="s">
        <v>814</v>
      </c>
      <c r="C276" s="21" t="b">
        <f>if(isna(vlookup(A276,benchmark!$A$2:$A$39,1,false)),FALSE,TRUE)</f>
        <v>0</v>
      </c>
      <c r="D276" s="22"/>
      <c r="E276" s="21" t="b">
        <v>0</v>
      </c>
      <c r="F276" s="20" t="s">
        <v>69</v>
      </c>
      <c r="H276" s="23" t="b">
        <f>vlookup($A276,'chatgpt-scenario-analysis'!$A:$D,3,false)</f>
        <v>0</v>
      </c>
      <c r="I276" s="24" t="str">
        <f>vlookup($A276,'chatgpt-scenario-analysis'!$A:$D,4,false)</f>
        <v>The passage provided does not address or answer the scenario described. It is a personal account of collaboration between Dr. Holmes and the author, discussing the creation of a hymn during the Civil War. It does not provide evidence of children's experience with music or discuss the collection and analysis of primary sources.</v>
      </c>
      <c r="K276" s="23" t="b">
        <f t="shared" si="1"/>
        <v>0</v>
      </c>
      <c r="L276" s="23" t="b">
        <f t="shared" si="2"/>
        <v>0</v>
      </c>
      <c r="M276" s="23" t="b">
        <f t="shared" si="3"/>
        <v>0</v>
      </c>
      <c r="N276" s="23" t="b">
        <f t="shared" si="4"/>
        <v>0</v>
      </c>
    </row>
    <row r="277" ht="54.75" customHeight="1">
      <c r="A277" s="19" t="s">
        <v>815</v>
      </c>
      <c r="B277" s="20" t="s">
        <v>816</v>
      </c>
      <c r="C277" s="21" t="b">
        <f>if(isna(vlookup(A277,benchmark!$A$2:$A$39,1,false)),FALSE,TRUE)</f>
        <v>0</v>
      </c>
      <c r="D277" s="22"/>
      <c r="E277" s="21" t="b">
        <v>0</v>
      </c>
      <c r="F277" s="20" t="s">
        <v>817</v>
      </c>
      <c r="H277" s="23" t="b">
        <f>vlookup($A277,'chatgpt-scenario-analysis'!$A:$D,3,false)</f>
        <v>0</v>
      </c>
      <c r="I277" s="24" t="str">
        <f>vlookup($A277,'chatgpt-scenario-analysis'!$A:$D,4,false)</f>
        <v>The passage does not provide any information or evidence related to children's experiences of music. It focuses on the Worcester Festival of 1896 and Edward Elgar's musical achievements.</v>
      </c>
      <c r="K277" s="23" t="b">
        <f t="shared" si="1"/>
        <v>0</v>
      </c>
      <c r="L277" s="23" t="b">
        <f t="shared" si="2"/>
        <v>0</v>
      </c>
      <c r="M277" s="23" t="b">
        <f t="shared" si="3"/>
        <v>0</v>
      </c>
      <c r="N277" s="23" t="b">
        <f t="shared" si="4"/>
        <v>0</v>
      </c>
    </row>
    <row r="278" ht="54.75" customHeight="1">
      <c r="A278" s="19" t="s">
        <v>818</v>
      </c>
      <c r="B278" s="20" t="s">
        <v>819</v>
      </c>
      <c r="C278" s="21" t="b">
        <f>if(isna(vlookup(A278,benchmark!$A$2:$A$39,1,false)),FALSE,TRUE)</f>
        <v>0</v>
      </c>
      <c r="D278" s="22"/>
      <c r="E278" s="21" t="b">
        <v>0</v>
      </c>
      <c r="F278" s="20" t="s">
        <v>820</v>
      </c>
      <c r="H278" s="23" t="b">
        <f>vlookup($A278,'chatgpt-scenario-analysis'!$A:$D,3,false)</f>
        <v>0</v>
      </c>
      <c r="I278" s="24" t="str">
        <f>vlookup($A278,'chatgpt-scenario-analysis'!$A:$D,4,false)</f>
        <v>The passage does not directly address or answer the scenario. It discusses Richard Wagner's thoughts on the distinction between mere reproduction and actual production of music, specifically mentioning Liszt's performances of Beethoven's music. It does not provide information about children's experience of music or primary sources related to their listening experiences.</v>
      </c>
      <c r="K278" s="23" t="b">
        <f t="shared" si="1"/>
        <v>0</v>
      </c>
      <c r="L278" s="23" t="b">
        <f t="shared" si="2"/>
        <v>0</v>
      </c>
      <c r="M278" s="23" t="b">
        <f t="shared" si="3"/>
        <v>0</v>
      </c>
      <c r="N278" s="23" t="b">
        <f t="shared" si="4"/>
        <v>0</v>
      </c>
    </row>
    <row r="279" ht="54.75" customHeight="1">
      <c r="A279" s="19" t="s">
        <v>821</v>
      </c>
      <c r="B279" s="20" t="s">
        <v>822</v>
      </c>
      <c r="C279" s="21" t="b">
        <f>if(isna(vlookup(A279,benchmark!$A$2:$A$39,1,false)),FALSE,TRUE)</f>
        <v>0</v>
      </c>
      <c r="D279" s="22"/>
      <c r="E279" s="21" t="b">
        <v>0</v>
      </c>
      <c r="F279" s="20" t="s">
        <v>823</v>
      </c>
      <c r="H279" s="23" t="b">
        <f>vlookup($A279,'chatgpt-scenario-analysis'!$A:$D,3,false)</f>
        <v>0</v>
      </c>
      <c r="I279" s="24" t="str">
        <f>vlookup($A279,'chatgpt-scenario-analysis'!$A:$D,4,false)</f>
        <v>The passage does not provide any evidence or mention of children's experiences with music as witnessed in bibliographic and artistic sources. It primarily describes a grand musical event in a hall, focusing on the appearance and performance of the orchestra and organ.</v>
      </c>
      <c r="K279" s="23" t="b">
        <f t="shared" si="1"/>
        <v>0</v>
      </c>
      <c r="L279" s="23" t="b">
        <f t="shared" si="2"/>
        <v>0</v>
      </c>
      <c r="M279" s="23" t="b">
        <f t="shared" si="3"/>
        <v>0</v>
      </c>
      <c r="N279" s="23" t="b">
        <f t="shared" si="4"/>
        <v>0</v>
      </c>
    </row>
    <row r="280" ht="54.75" customHeight="1">
      <c r="A280" s="19" t="s">
        <v>824</v>
      </c>
      <c r="B280" s="20" t="s">
        <v>825</v>
      </c>
      <c r="C280" s="21" t="b">
        <f>if(isna(vlookup(A280,benchmark!$A$2:$A$39,1,false)),FALSE,TRUE)</f>
        <v>0</v>
      </c>
      <c r="D280" s="22"/>
      <c r="E280" s="21" t="b">
        <v>0</v>
      </c>
      <c r="F280" s="20" t="s">
        <v>826</v>
      </c>
      <c r="H280" s="23" t="b">
        <f>vlookup($A280,'chatgpt-scenario-analysis'!$A:$D,3,false)</f>
        <v>0</v>
      </c>
      <c r="I280" s="24" t="str">
        <f>vlookup($A280,'chatgpt-scenario-analysis'!$A:$D,4,false)</f>
        <v>The passage does not address or answer the scenario as it is focused on describing a specific church service, rather than children's experience of music.</v>
      </c>
      <c r="K280" s="23" t="b">
        <f t="shared" si="1"/>
        <v>0</v>
      </c>
      <c r="L280" s="23" t="b">
        <f t="shared" si="2"/>
        <v>0</v>
      </c>
      <c r="M280" s="23" t="b">
        <f t="shared" si="3"/>
        <v>0</v>
      </c>
      <c r="N280" s="23" t="b">
        <f t="shared" si="4"/>
        <v>0</v>
      </c>
    </row>
    <row r="281" ht="54.75" customHeight="1">
      <c r="A281" s="19" t="s">
        <v>827</v>
      </c>
      <c r="B281" s="20" t="s">
        <v>828</v>
      </c>
      <c r="C281" s="21" t="b">
        <f>if(isna(vlookup(A281,benchmark!$A$2:$A$39,1,false)),FALSE,TRUE)</f>
        <v>0</v>
      </c>
      <c r="D281" s="22"/>
      <c r="E281" s="21" t="b">
        <v>0</v>
      </c>
      <c r="F281" s="20" t="s">
        <v>829</v>
      </c>
      <c r="H281" s="23" t="b">
        <f>vlookup($A281,'chatgpt-scenario-analysis'!$A:$D,3,false)</f>
        <v>1</v>
      </c>
      <c r="I281" s="24" t="str">
        <f>vlookup($A281,'chatgpt-scenario-analysis'!$A:$D,4,false)</f>
        <v>The passage describes children's experience of music in the London Foundling Hospital, where they are involved in singing and performing music. It provides evidence of children's engagement with music through their participation in choral activities and their ability to follow and perform complex musical compositions. This suggests that children did have a significant experience with music during this historical period.</v>
      </c>
      <c r="K281" s="23" t="b">
        <f t="shared" si="1"/>
        <v>0</v>
      </c>
      <c r="L281" s="23" t="b">
        <f t="shared" si="2"/>
        <v>0</v>
      </c>
      <c r="M281" s="23" t="b">
        <f t="shared" si="3"/>
        <v>0</v>
      </c>
      <c r="N281" s="23" t="b">
        <f t="shared" si="4"/>
        <v>1</v>
      </c>
    </row>
    <row r="282" ht="54.75" customHeight="1">
      <c r="A282" s="19" t="s">
        <v>830</v>
      </c>
      <c r="B282" s="20" t="s">
        <v>831</v>
      </c>
      <c r="C282" s="21" t="b">
        <f>if(isna(vlookup(A282,benchmark!$A$2:$A$39,1,false)),FALSE,TRUE)</f>
        <v>0</v>
      </c>
      <c r="D282" s="22"/>
      <c r="E282" s="21" t="b">
        <v>0</v>
      </c>
      <c r="F282" s="20" t="s">
        <v>832</v>
      </c>
      <c r="H282" s="23" t="b">
        <f>vlookup($A282,'chatgpt-scenario-analysis'!$A:$D,3,false)</f>
        <v>0</v>
      </c>
      <c r="I282" s="24" t="str">
        <f>vlookup($A282,'chatgpt-scenario-analysis'!$A:$D,4,false)</f>
        <v>The passage does not directly address or answer the scenario of characterizing children's experience of music. It provides a description of a specific concert, its program, and the presence of notable individuals, but it does not discuss children's experiences or provide evidence from primary sources.</v>
      </c>
      <c r="K282" s="23" t="b">
        <f t="shared" si="1"/>
        <v>0</v>
      </c>
      <c r="L282" s="23" t="b">
        <f t="shared" si="2"/>
        <v>0</v>
      </c>
      <c r="M282" s="23" t="b">
        <f t="shared" si="3"/>
        <v>0</v>
      </c>
      <c r="N282" s="23" t="b">
        <f t="shared" si="4"/>
        <v>0</v>
      </c>
    </row>
    <row r="283" ht="54.75" customHeight="1">
      <c r="A283" s="19" t="s">
        <v>833</v>
      </c>
      <c r="B283" s="20" t="s">
        <v>834</v>
      </c>
      <c r="C283" s="21" t="b">
        <f>if(isna(vlookup(A283,benchmark!$A$2:$A$39,1,false)),FALSE,TRUE)</f>
        <v>0</v>
      </c>
      <c r="D283" s="22"/>
      <c r="E283" s="21" t="b">
        <v>0</v>
      </c>
      <c r="F283" s="20" t="s">
        <v>835</v>
      </c>
      <c r="H283" s="23" t="b">
        <f>vlookup($A283,'chatgpt-scenario-analysis'!$A:$D,3,false)</f>
        <v>0</v>
      </c>
      <c r="I283" s="24" t="str">
        <f>vlookup($A283,'chatgpt-scenario-analysis'!$A:$D,4,false)</f>
        <v>The passage does not provide any information or evidence about children's experience of music. It only mentions a musical party and praises a composer and performers, but it does not address the scenario of characterizing children's experience of music.</v>
      </c>
      <c r="K283" s="23" t="b">
        <f t="shared" si="1"/>
        <v>0</v>
      </c>
      <c r="L283" s="23" t="b">
        <f t="shared" si="2"/>
        <v>0</v>
      </c>
      <c r="M283" s="23" t="b">
        <f t="shared" si="3"/>
        <v>0</v>
      </c>
      <c r="N283" s="23" t="b">
        <f t="shared" si="4"/>
        <v>0</v>
      </c>
    </row>
    <row r="284" ht="54.75" customHeight="1">
      <c r="A284" s="19" t="s">
        <v>836</v>
      </c>
      <c r="B284" s="20" t="s">
        <v>837</v>
      </c>
      <c r="C284" s="21" t="b">
        <f>if(isna(vlookup(A284,benchmark!$A$2:$A$39,1,false)),FALSE,TRUE)</f>
        <v>0</v>
      </c>
      <c r="D284" s="22"/>
      <c r="E284" s="21" t="b">
        <v>0</v>
      </c>
      <c r="F284" s="20" t="s">
        <v>838</v>
      </c>
      <c r="H284" s="23" t="b">
        <f>vlookup($A284,'chatgpt-scenario-analysis'!$A:$D,3,false)</f>
        <v>0</v>
      </c>
      <c r="I284" s="24" t="str">
        <f>vlookup($A284,'chatgpt-scenario-analysis'!$A:$D,4,false)</f>
        <v>The passage does not address or answer the scenario of characterizing children's experience of music. It describes a party experience and the author's dissatisfaction with the music, but does not provide evidence or insights into children's experiences.</v>
      </c>
      <c r="K284" s="23" t="b">
        <f t="shared" si="1"/>
        <v>0</v>
      </c>
      <c r="L284" s="23" t="b">
        <f t="shared" si="2"/>
        <v>0</v>
      </c>
      <c r="M284" s="23" t="b">
        <f t="shared" si="3"/>
        <v>0</v>
      </c>
      <c r="N284" s="23" t="b">
        <f t="shared" si="4"/>
        <v>0</v>
      </c>
    </row>
    <row r="285" ht="54.75" customHeight="1">
      <c r="A285" s="19" t="s">
        <v>839</v>
      </c>
      <c r="B285" s="20" t="s">
        <v>840</v>
      </c>
      <c r="C285" s="21" t="b">
        <f>if(isna(vlookup(A285,benchmark!$A$2:$A$39,1,false)),FALSE,TRUE)</f>
        <v>0</v>
      </c>
      <c r="D285" s="22"/>
      <c r="E285" s="21" t="b">
        <v>0</v>
      </c>
      <c r="F285" s="20" t="s">
        <v>841</v>
      </c>
      <c r="H285" s="23" t="b">
        <f>vlookup($A285,'chatgpt-scenario-analysis'!$A:$D,3,false)</f>
        <v>0</v>
      </c>
      <c r="I285" s="24" t="str">
        <f>vlookup($A285,'chatgpt-scenario-analysis'!$A:$D,4,false)</f>
        <v>The passage does not directly address or answer the scenario's question about characterizing children's experiences of music in bibliographic and artistic sources.</v>
      </c>
      <c r="K285" s="23" t="b">
        <f t="shared" si="1"/>
        <v>0</v>
      </c>
      <c r="L285" s="23" t="b">
        <f t="shared" si="2"/>
        <v>0</v>
      </c>
      <c r="M285" s="23" t="b">
        <f t="shared" si="3"/>
        <v>0</v>
      </c>
      <c r="N285" s="23" t="b">
        <f t="shared" si="4"/>
        <v>0</v>
      </c>
    </row>
    <row r="286" ht="54.75" customHeight="1">
      <c r="A286" s="19" t="s">
        <v>842</v>
      </c>
      <c r="B286" s="20" t="s">
        <v>843</v>
      </c>
      <c r="C286" s="21" t="b">
        <f>if(isna(vlookup(A286,benchmark!$A$2:$A$39,1,false)),FALSE,TRUE)</f>
        <v>0</v>
      </c>
      <c r="D286" s="22"/>
      <c r="E286" s="21" t="b">
        <v>0</v>
      </c>
      <c r="F286" s="20" t="s">
        <v>844</v>
      </c>
      <c r="H286" s="23" t="b">
        <f>vlookup($A286,'chatgpt-scenario-analysis'!$A:$D,3,false)</f>
        <v>1</v>
      </c>
      <c r="I286" s="24" t="str">
        <f>vlookup($A286,'chatgpt-scenario-analysis'!$A:$D,4,false)</f>
        <v>The passage describes a specific instance of a child, Ernest, being comforted and soothed by music. This provides evidence of a child's experience with music and its emotional impact on them.</v>
      </c>
      <c r="K286" s="23" t="b">
        <f t="shared" si="1"/>
        <v>0</v>
      </c>
      <c r="L286" s="23" t="b">
        <f t="shared" si="2"/>
        <v>0</v>
      </c>
      <c r="M286" s="23" t="b">
        <f t="shared" si="3"/>
        <v>0</v>
      </c>
      <c r="N286" s="23" t="b">
        <f t="shared" si="4"/>
        <v>1</v>
      </c>
    </row>
    <row r="287" ht="54.75" customHeight="1">
      <c r="A287" s="19" t="s">
        <v>845</v>
      </c>
      <c r="B287" s="20" t="s">
        <v>846</v>
      </c>
      <c r="C287" s="21" t="b">
        <f>if(isna(vlookup(A287,benchmark!$A$2:$A$39,1,false)),FALSE,TRUE)</f>
        <v>0</v>
      </c>
      <c r="D287" s="22"/>
      <c r="E287" s="21" t="b">
        <v>0</v>
      </c>
      <c r="F287" s="20" t="s">
        <v>847</v>
      </c>
      <c r="H287" s="23" t="b">
        <f>vlookup($A287,'chatgpt-scenario-analysis'!$A:$D,3,false)</f>
        <v>0</v>
      </c>
      <c r="I287" s="24" t="str">
        <f>vlookup($A287,'chatgpt-scenario-analysis'!$A:$D,4,false)</f>
        <v>The passage does not address or answer the scenario as it describes the experience of music from the perspective of an adult witnessing a military band, not children's experience of music as witnessed in bibliographic and artistic sources.</v>
      </c>
      <c r="K287" s="23" t="b">
        <f t="shared" si="1"/>
        <v>0</v>
      </c>
      <c r="L287" s="23" t="b">
        <f t="shared" si="2"/>
        <v>0</v>
      </c>
      <c r="M287" s="23" t="b">
        <f t="shared" si="3"/>
        <v>0</v>
      </c>
      <c r="N287" s="23" t="b">
        <f t="shared" si="4"/>
        <v>0</v>
      </c>
    </row>
    <row r="288" ht="54.75" customHeight="1">
      <c r="A288" s="19" t="s">
        <v>848</v>
      </c>
      <c r="B288" s="20" t="s">
        <v>849</v>
      </c>
      <c r="C288" s="21" t="b">
        <f>if(isna(vlookup(A288,benchmark!$A$2:$A$39,1,false)),FALSE,TRUE)</f>
        <v>0</v>
      </c>
      <c r="D288" s="22"/>
      <c r="E288" s="21" t="b">
        <v>0</v>
      </c>
      <c r="F288" s="20" t="s">
        <v>850</v>
      </c>
      <c r="H288" s="23" t="b">
        <f>vlookup($A288,'chatgpt-scenario-analysis'!$A:$D,3,false)</f>
        <v>0</v>
      </c>
      <c r="I288" s="24" t="str">
        <f>vlookup($A288,'chatgpt-scenario-analysis'!$A:$D,4,false)</f>
        <v>The passage does not address or answer the scenario as it describes the experience of music from the perspective of an adult witnessing a military band, not children's experience of music as witnessed in bibliographic and artistic sources.</v>
      </c>
      <c r="K288" s="23" t="b">
        <f t="shared" si="1"/>
        <v>0</v>
      </c>
      <c r="L288" s="23" t="b">
        <f t="shared" si="2"/>
        <v>0</v>
      </c>
      <c r="M288" s="23" t="b">
        <f t="shared" si="3"/>
        <v>0</v>
      </c>
      <c r="N288" s="23" t="b">
        <f t="shared" si="4"/>
        <v>0</v>
      </c>
    </row>
    <row r="289" ht="54.75" customHeight="1">
      <c r="A289" s="19" t="s">
        <v>851</v>
      </c>
      <c r="B289" s="20" t="s">
        <v>852</v>
      </c>
      <c r="C289" s="21" t="b">
        <f>if(isna(vlookup(A289,benchmark!$A$2:$A$39,1,false)),FALSE,TRUE)</f>
        <v>0</v>
      </c>
      <c r="D289" s="22"/>
      <c r="E289" s="21" t="b">
        <v>0</v>
      </c>
      <c r="F289" s="20" t="s">
        <v>853</v>
      </c>
      <c r="H289" s="23" t="b">
        <f>vlookup($A289,'chatgpt-scenario-analysis'!$A:$D,3,false)</f>
        <v>0</v>
      </c>
      <c r="I289" s="24" t="str">
        <f>vlookup($A289,'chatgpt-scenario-analysis'!$A:$D,4,false)</f>
        <v>The passage does not provide any information or evidence related to children's experience of music. It focuses on the description of a choral service and musical elements within the context of a church service.</v>
      </c>
      <c r="K289" s="23" t="b">
        <f t="shared" si="1"/>
        <v>0</v>
      </c>
      <c r="L289" s="23" t="b">
        <f t="shared" si="2"/>
        <v>0</v>
      </c>
      <c r="M289" s="23" t="b">
        <f t="shared" si="3"/>
        <v>0</v>
      </c>
      <c r="N289" s="23" t="b">
        <f t="shared" si="4"/>
        <v>0</v>
      </c>
    </row>
    <row r="290" ht="54.75" customHeight="1">
      <c r="A290" s="19" t="s">
        <v>854</v>
      </c>
      <c r="B290" s="20" t="s">
        <v>855</v>
      </c>
      <c r="C290" s="21" t="b">
        <f>if(isna(vlookup(A290,benchmark!$A$2:$A$39,1,false)),FALSE,TRUE)</f>
        <v>0</v>
      </c>
      <c r="D290" s="22"/>
      <c r="E290" s="21" t="b">
        <v>0</v>
      </c>
      <c r="F290" s="20" t="s">
        <v>856</v>
      </c>
      <c r="H290" s="23" t="b">
        <f>vlookup($A290,'chatgpt-scenario-analysis'!$A:$D,3,false)</f>
        <v>0</v>
      </c>
      <c r="I290" s="24" t="str">
        <f>vlookup($A290,'chatgpt-scenario-analysis'!$A:$D,4,false)</f>
        <v>The passage does not address or answer the scenario described. It discusses a performance of an opera and an incident involving the tenor and the management, which is unrelated to Ortenz's research on children's experience of music.</v>
      </c>
      <c r="K290" s="23" t="b">
        <f t="shared" si="1"/>
        <v>0</v>
      </c>
      <c r="L290" s="23" t="b">
        <f t="shared" si="2"/>
        <v>0</v>
      </c>
      <c r="M290" s="23" t="b">
        <f t="shared" si="3"/>
        <v>0</v>
      </c>
      <c r="N290" s="23" t="b">
        <f t="shared" si="4"/>
        <v>0</v>
      </c>
    </row>
    <row r="291" ht="54.75" customHeight="1">
      <c r="A291" s="19" t="s">
        <v>857</v>
      </c>
      <c r="B291" s="20" t="s">
        <v>858</v>
      </c>
      <c r="C291" s="21" t="b">
        <f>if(isna(vlookup(A291,benchmark!$A$2:$A$39,1,false)),FALSE,TRUE)</f>
        <v>0</v>
      </c>
      <c r="D291" s="22"/>
      <c r="E291" s="21" t="b">
        <v>0</v>
      </c>
      <c r="F291" s="20" t="s">
        <v>859</v>
      </c>
      <c r="H291" s="23" t="b">
        <f>vlookup($A291,'chatgpt-scenario-analysis'!$A:$D,3,false)</f>
        <v>0</v>
      </c>
      <c r="I291" s="24" t="str">
        <f>vlookup($A291,'chatgpt-scenario-analysis'!$A:$D,4,false)</f>
        <v>The passage does not provide any evidence or information about children's experience of music.</v>
      </c>
      <c r="K291" s="23" t="b">
        <f t="shared" si="1"/>
        <v>0</v>
      </c>
      <c r="L291" s="23" t="b">
        <f t="shared" si="2"/>
        <v>0</v>
      </c>
      <c r="M291" s="23" t="b">
        <f t="shared" si="3"/>
        <v>0</v>
      </c>
      <c r="N291" s="23" t="b">
        <f t="shared" si="4"/>
        <v>0</v>
      </c>
    </row>
    <row r="292" ht="54.75" customHeight="1">
      <c r="A292" s="19" t="s">
        <v>860</v>
      </c>
      <c r="B292" s="20" t="s">
        <v>861</v>
      </c>
      <c r="C292" s="21" t="b">
        <f>if(isna(vlookup(A292,benchmark!$A$2:$A$39,1,false)),FALSE,TRUE)</f>
        <v>0</v>
      </c>
      <c r="D292" s="22"/>
      <c r="E292" s="21" t="b">
        <v>0</v>
      </c>
      <c r="F292" s="20" t="s">
        <v>862</v>
      </c>
      <c r="H292" s="23" t="b">
        <f>vlookup($A292,'chatgpt-scenario-analysis'!$A:$D,3,false)</f>
        <v>0</v>
      </c>
      <c r="I292" s="24" t="str">
        <f>vlookup($A292,'chatgpt-scenario-analysis'!$A:$D,4,false)</f>
        <v>The passage does not provide any evidence or information about children's experience of music. It mainly talks about the author's journey, observations, and personal connection with Prince Albert and the Queen.</v>
      </c>
      <c r="K292" s="23" t="b">
        <f t="shared" si="1"/>
        <v>0</v>
      </c>
      <c r="L292" s="23" t="b">
        <f t="shared" si="2"/>
        <v>0</v>
      </c>
      <c r="M292" s="23" t="b">
        <f t="shared" si="3"/>
        <v>0</v>
      </c>
      <c r="N292" s="23" t="b">
        <f t="shared" si="4"/>
        <v>0</v>
      </c>
    </row>
    <row r="293" ht="54.75" customHeight="1">
      <c r="A293" s="19" t="s">
        <v>863</v>
      </c>
      <c r="B293" s="20" t="s">
        <v>864</v>
      </c>
      <c r="C293" s="21" t="b">
        <f>if(isna(vlookup(A293,benchmark!$A$2:$A$39,1,false)),FALSE,TRUE)</f>
        <v>0</v>
      </c>
      <c r="D293" s="22"/>
      <c r="E293" s="21" t="b">
        <v>0</v>
      </c>
      <c r="F293" s="20" t="s">
        <v>48</v>
      </c>
      <c r="H293" s="23" t="b">
        <f>vlookup($A293,'chatgpt-scenario-analysis'!$A:$D,3,false)</f>
        <v>0</v>
      </c>
      <c r="I293" s="24" t="str">
        <f>vlookup($A293,'chatgpt-scenario-analysis'!$A:$D,4,false)</f>
        <v>The passage does not directly address or answer the scenario's question about children's experience of music. It describes a visit to a cathedral and the music being performed, but it does not provide evidence or insights into children's experiences or their characterization.</v>
      </c>
      <c r="K293" s="23" t="b">
        <f t="shared" si="1"/>
        <v>0</v>
      </c>
      <c r="L293" s="23" t="b">
        <f t="shared" si="2"/>
        <v>0</v>
      </c>
      <c r="M293" s="23" t="b">
        <f t="shared" si="3"/>
        <v>0</v>
      </c>
      <c r="N293" s="23" t="b">
        <f t="shared" si="4"/>
        <v>0</v>
      </c>
    </row>
    <row r="294" ht="54.75" customHeight="1">
      <c r="A294" s="19" t="s">
        <v>865</v>
      </c>
      <c r="B294" s="20" t="s">
        <v>866</v>
      </c>
      <c r="C294" s="21" t="b">
        <f>if(isna(vlookup(A294,benchmark!$A$2:$A$39,1,false)),FALSE,TRUE)</f>
        <v>0</v>
      </c>
      <c r="D294" s="22"/>
      <c r="E294" s="21" t="b">
        <v>0</v>
      </c>
      <c r="F294" s="20" t="s">
        <v>867</v>
      </c>
      <c r="H294" s="23" t="b">
        <f>vlookup($A294,'chatgpt-scenario-analysis'!$A:$D,3,false)</f>
        <v>0</v>
      </c>
      <c r="I294" s="24" t="str">
        <f>vlookup($A294,'chatgpt-scenario-analysis'!$A:$D,4,false)</f>
        <v>The passage does not provide any evidence or information about children's experience of music as witnessed in bibliographic and artistic sources.</v>
      </c>
      <c r="K294" s="23" t="b">
        <f t="shared" si="1"/>
        <v>0</v>
      </c>
      <c r="L294" s="23" t="b">
        <f t="shared" si="2"/>
        <v>0</v>
      </c>
      <c r="M294" s="23" t="b">
        <f t="shared" si="3"/>
        <v>0</v>
      </c>
      <c r="N294" s="23" t="b">
        <f t="shared" si="4"/>
        <v>0</v>
      </c>
    </row>
    <row r="295" ht="54.75" customHeight="1">
      <c r="A295" s="19" t="s">
        <v>868</v>
      </c>
      <c r="B295" s="20" t="s">
        <v>869</v>
      </c>
      <c r="C295" s="21" t="b">
        <f>if(isna(vlookup(A295,benchmark!$A$2:$A$39,1,false)),FALSE,TRUE)</f>
        <v>0</v>
      </c>
      <c r="D295" s="22"/>
      <c r="E295" s="21" t="b">
        <v>0</v>
      </c>
      <c r="F295" s="20" t="s">
        <v>870</v>
      </c>
      <c r="H295" s="23" t="b">
        <f>vlookup($A295,'chatgpt-scenario-analysis'!$A:$D,3,false)</f>
        <v>0</v>
      </c>
      <c r="I295" s="24" t="str">
        <f>vlookup($A295,'chatgpt-scenario-analysis'!$A:$D,4,false)</f>
        <v>The passage does not address or answer the scenario described. It only provides a personal experience of attending an opera as an adult and does not provide evidence or insights into children's experience with music.</v>
      </c>
      <c r="K295" s="23" t="b">
        <f t="shared" si="1"/>
        <v>0</v>
      </c>
      <c r="L295" s="23" t="b">
        <f t="shared" si="2"/>
        <v>0</v>
      </c>
      <c r="M295" s="23" t="b">
        <f t="shared" si="3"/>
        <v>0</v>
      </c>
      <c r="N295" s="23" t="b">
        <f t="shared" si="4"/>
        <v>0</v>
      </c>
    </row>
    <row r="296" ht="54.75" customHeight="1">
      <c r="A296" s="19" t="s">
        <v>871</v>
      </c>
      <c r="B296" s="20" t="s">
        <v>872</v>
      </c>
      <c r="C296" s="21" t="b">
        <f>if(isna(vlookup(A296,benchmark!$A$2:$A$39,1,false)),FALSE,TRUE)</f>
        <v>0</v>
      </c>
      <c r="D296" s="22"/>
      <c r="E296" s="21" t="b">
        <v>0</v>
      </c>
      <c r="F296" s="20" t="s">
        <v>873</v>
      </c>
      <c r="H296" s="23" t="b">
        <f>vlookup($A296,'chatgpt-scenario-analysis'!$A:$D,3,false)</f>
        <v>1</v>
      </c>
      <c r="I296" s="24" t="str">
        <f>vlookup($A296,'chatgpt-scenario-analysis'!$A:$D,4,false)</f>
        <v>The passage provides evidence of children's experience with music, specifically in the context of Neapolitan girls dancing to the snapping of their fingers and the beat of a tambourine. This suggests that children in this historical period were actively engaging with music and using it as a form of expression and entertainment.</v>
      </c>
      <c r="K296" s="23" t="b">
        <f t="shared" si="1"/>
        <v>0</v>
      </c>
      <c r="L296" s="23" t="b">
        <f t="shared" si="2"/>
        <v>0</v>
      </c>
      <c r="M296" s="23" t="b">
        <f t="shared" si="3"/>
        <v>0</v>
      </c>
      <c r="N296" s="23" t="b">
        <f t="shared" si="4"/>
        <v>1</v>
      </c>
    </row>
    <row r="297" ht="54.75" customHeight="1">
      <c r="A297" s="19" t="s">
        <v>874</v>
      </c>
      <c r="B297" s="20" t="s">
        <v>875</v>
      </c>
      <c r="C297" s="21" t="b">
        <f>if(isna(vlookup(A297,benchmark!$A$2:$A$39,1,false)),FALSE,TRUE)</f>
        <v>0</v>
      </c>
      <c r="D297" s="22"/>
      <c r="E297" s="21" t="b">
        <v>0</v>
      </c>
      <c r="F297" s="20" t="s">
        <v>876</v>
      </c>
      <c r="H297" s="23" t="b">
        <f>vlookup($A297,'chatgpt-scenario-analysis'!$A:$D,3,false)</f>
        <v>0</v>
      </c>
      <c r="I297" s="24" t="str">
        <f>vlookup($A297,'chatgpt-scenario-analysis'!$A:$D,4,false)</f>
        <v>The passage does not address or answer the scenario as it is describing an experience of adults with music, not children.</v>
      </c>
      <c r="K297" s="23" t="b">
        <f t="shared" si="1"/>
        <v>0</v>
      </c>
      <c r="L297" s="23" t="b">
        <f t="shared" si="2"/>
        <v>0</v>
      </c>
      <c r="M297" s="23" t="b">
        <f t="shared" si="3"/>
        <v>0</v>
      </c>
      <c r="N297" s="23" t="b">
        <f t="shared" si="4"/>
        <v>0</v>
      </c>
    </row>
    <row r="298" ht="54.75" customHeight="1">
      <c r="A298" s="19" t="s">
        <v>877</v>
      </c>
      <c r="B298" s="20" t="s">
        <v>878</v>
      </c>
      <c r="C298" s="21" t="b">
        <f>if(isna(vlookup(A298,benchmark!$A$2:$A$39,1,false)),FALSE,TRUE)</f>
        <v>0</v>
      </c>
      <c r="D298" s="22"/>
      <c r="E298" s="21" t="b">
        <v>0</v>
      </c>
      <c r="F298" s="20" t="s">
        <v>449</v>
      </c>
      <c r="H298" s="23" t="b">
        <f>vlookup($A298,'chatgpt-scenario-analysis'!$A:$D,3,false)</f>
        <v>0</v>
      </c>
      <c r="I298" s="24" t="str">
        <f>vlookup($A298,'chatgpt-scenario-analysis'!$A:$D,4,false)</f>
        <v>The passage does not directly address or answer the scenario described. It provides information about an opera performance by Signor Labocetta, but it does not pertain to children's experience of music or provide evidence of listening experiences.</v>
      </c>
      <c r="K298" s="23" t="b">
        <f t="shared" si="1"/>
        <v>0</v>
      </c>
      <c r="L298" s="23" t="b">
        <f t="shared" si="2"/>
        <v>0</v>
      </c>
      <c r="M298" s="23" t="b">
        <f t="shared" si="3"/>
        <v>0</v>
      </c>
      <c r="N298" s="23" t="b">
        <f t="shared" si="4"/>
        <v>0</v>
      </c>
    </row>
    <row r="299" ht="54.75" customHeight="1">
      <c r="A299" s="19" t="s">
        <v>879</v>
      </c>
      <c r="B299" s="20" t="s">
        <v>880</v>
      </c>
      <c r="C299" s="21" t="b">
        <f>if(isna(vlookup(A299,benchmark!$A$2:$A$39,1,false)),FALSE,TRUE)</f>
        <v>0</v>
      </c>
      <c r="D299" s="22"/>
      <c r="E299" s="21" t="b">
        <v>0</v>
      </c>
      <c r="F299" s="20" t="s">
        <v>881</v>
      </c>
      <c r="H299" s="23" t="b">
        <f>vlookup($A299,'chatgpt-scenario-analysis'!$A:$D,3,false)</f>
        <v>0</v>
      </c>
      <c r="I299" s="24" t="str">
        <f>vlookup($A299,'chatgpt-scenario-analysis'!$A:$D,4,false)</f>
        <v>The passage does not address or answer the scenario as it is discussing the experiences of Mendelssohn as an adult, not children's experiences of music.</v>
      </c>
      <c r="K299" s="23" t="b">
        <f t="shared" si="1"/>
        <v>0</v>
      </c>
      <c r="L299" s="23" t="b">
        <f t="shared" si="2"/>
        <v>0</v>
      </c>
      <c r="M299" s="23" t="b">
        <f t="shared" si="3"/>
        <v>0</v>
      </c>
      <c r="N299" s="23" t="b">
        <f t="shared" si="4"/>
        <v>0</v>
      </c>
    </row>
    <row r="300" ht="54.75" customHeight="1">
      <c r="A300" s="19" t="s">
        <v>882</v>
      </c>
      <c r="B300" s="20" t="s">
        <v>883</v>
      </c>
      <c r="C300" s="21" t="b">
        <f>if(isna(vlookup(A300,benchmark!$A$2:$A$39,1,false)),FALSE,TRUE)</f>
        <v>0</v>
      </c>
      <c r="D300" s="22"/>
      <c r="E300" s="21" t="b">
        <v>0</v>
      </c>
      <c r="F300" s="20" t="s">
        <v>881</v>
      </c>
      <c r="H300" s="23" t="b">
        <f>vlookup($A300,'chatgpt-scenario-analysis'!$A:$D,3,false)</f>
        <v>1</v>
      </c>
      <c r="I300" s="24" t="str">
        <f>vlookup($A300,'chatgpt-scenario-analysis'!$A:$D,4,false)</f>
        <v>The passage describes the narrator's childhood experience of reading Mrs. Radcliffe's romances and listening to Haydn's music with a young friend's sisters playing the harpsichord. This indicates a direct evidence of children's experience with music during their childhood.</v>
      </c>
      <c r="K300" s="23" t="b">
        <f t="shared" si="1"/>
        <v>0</v>
      </c>
      <c r="L300" s="23" t="b">
        <f t="shared" si="2"/>
        <v>0</v>
      </c>
      <c r="M300" s="23" t="b">
        <f t="shared" si="3"/>
        <v>0</v>
      </c>
      <c r="N300" s="23" t="b">
        <f t="shared" si="4"/>
        <v>1</v>
      </c>
    </row>
    <row r="301" ht="54.75" customHeight="1">
      <c r="A301" s="19" t="s">
        <v>884</v>
      </c>
      <c r="B301" s="20" t="s">
        <v>885</v>
      </c>
      <c r="C301" s="21" t="b">
        <f>if(isna(vlookup(A301,benchmark!$A$2:$A$39,1,false)),FALSE,TRUE)</f>
        <v>0</v>
      </c>
      <c r="D301" s="22"/>
      <c r="E301" s="21" t="b">
        <v>0</v>
      </c>
      <c r="F301" s="20" t="s">
        <v>886</v>
      </c>
      <c r="H301" s="23" t="b">
        <f>vlookup($A301,'chatgpt-scenario-analysis'!$A:$D,3,false)</f>
        <v>0</v>
      </c>
      <c r="I301" s="24" t="str">
        <f>vlookup($A301,'chatgpt-scenario-analysis'!$A:$D,4,false)</f>
        <v>The passage does not provide any information or evidence related to children's experience of music or their listening experiences. It focuses on the performances and interpretations of Siegfried Wagner as a conductor and composer.</v>
      </c>
      <c r="K301" s="23" t="b">
        <f t="shared" si="1"/>
        <v>0</v>
      </c>
      <c r="L301" s="23" t="b">
        <f t="shared" si="2"/>
        <v>0</v>
      </c>
      <c r="M301" s="23" t="b">
        <f t="shared" si="3"/>
        <v>0</v>
      </c>
      <c r="N301" s="23" t="b">
        <f t="shared" si="4"/>
        <v>0</v>
      </c>
    </row>
    <row r="302" ht="54.75" customHeight="1">
      <c r="A302" s="19" t="s">
        <v>887</v>
      </c>
      <c r="B302" s="20" t="s">
        <v>888</v>
      </c>
      <c r="C302" s="21" t="b">
        <f>if(isna(vlookup(A302,benchmark!$A$2:$A$39,1,false)),FALSE,TRUE)</f>
        <v>0</v>
      </c>
      <c r="D302" s="22"/>
      <c r="E302" s="21" t="b">
        <v>0</v>
      </c>
      <c r="F302" s="20" t="s">
        <v>889</v>
      </c>
      <c r="H302" s="23" t="b">
        <f>vlookup($A302,'chatgpt-scenario-analysis'!$A:$D,3,false)</f>
        <v>0</v>
      </c>
      <c r="I302" s="24" t="str">
        <f>vlookup($A302,'chatgpt-scenario-analysis'!$A:$D,4,false)</f>
        <v>The passage provided does not address or answer the scenario of characterizing children's experience of music. It describes the absence of an organ, choir, or musical instruments in a cathedral and focuses on the singing of the congregation, without specifically mentioning children's experiences.</v>
      </c>
      <c r="K302" s="23" t="b">
        <f t="shared" si="1"/>
        <v>0</v>
      </c>
      <c r="L302" s="23" t="b">
        <f t="shared" si="2"/>
        <v>0</v>
      </c>
      <c r="M302" s="23" t="b">
        <f t="shared" si="3"/>
        <v>0</v>
      </c>
      <c r="N302" s="23" t="b">
        <f t="shared" si="4"/>
        <v>0</v>
      </c>
    </row>
    <row r="303" ht="54.75" customHeight="1">
      <c r="A303" s="19" t="s">
        <v>890</v>
      </c>
      <c r="B303" s="20" t="s">
        <v>891</v>
      </c>
      <c r="C303" s="21" t="b">
        <f>if(isna(vlookup(A303,benchmark!$A$2:$A$39,1,false)),FALSE,TRUE)</f>
        <v>0</v>
      </c>
      <c r="D303" s="22"/>
      <c r="E303" s="21" t="b">
        <v>0</v>
      </c>
      <c r="F303" s="20" t="s">
        <v>69</v>
      </c>
      <c r="H303" s="23" t="b">
        <f>vlookup($A303,'chatgpt-scenario-analysis'!$A:$D,3,false)</f>
        <v>0</v>
      </c>
      <c r="I303" s="24" t="str">
        <f>vlookup($A303,'chatgpt-scenario-analysis'!$A:$D,4,false)</f>
        <v>The passage does not address or answer the scenario described. It provides information about Mr. Eichberg's music career and compositions, but it does not pertain to the characterization of children's experience of music.</v>
      </c>
      <c r="K303" s="23" t="b">
        <f t="shared" si="1"/>
        <v>0</v>
      </c>
      <c r="L303" s="23" t="b">
        <f t="shared" si="2"/>
        <v>0</v>
      </c>
      <c r="M303" s="23" t="b">
        <f t="shared" si="3"/>
        <v>0</v>
      </c>
      <c r="N303" s="23" t="b">
        <f t="shared" si="4"/>
        <v>0</v>
      </c>
    </row>
    <row r="304" ht="54.75" customHeight="1">
      <c r="A304" s="19" t="s">
        <v>892</v>
      </c>
      <c r="B304" s="20" t="s">
        <v>893</v>
      </c>
      <c r="C304" s="21" t="b">
        <f>if(isna(vlookup(A304,benchmark!$A$2:$A$39,1,false)),FALSE,TRUE)</f>
        <v>0</v>
      </c>
      <c r="D304" s="22"/>
      <c r="E304" s="21" t="b">
        <v>0</v>
      </c>
      <c r="F304" s="20" t="s">
        <v>894</v>
      </c>
      <c r="H304" s="23" t="b">
        <f>vlookup($A304,'chatgpt-scenario-analysis'!$A:$D,3,false)</f>
        <v>0</v>
      </c>
      <c r="I304" s="24" t="str">
        <f>vlookup($A304,'chatgpt-scenario-analysis'!$A:$D,4,false)</f>
        <v>The passage does not address or answer the scenario described. It describes a scene of a lake and gardens with musicians, but does not provide any evidence or analysis of children's experiences with music.</v>
      </c>
      <c r="K304" s="23" t="b">
        <f t="shared" si="1"/>
        <v>0</v>
      </c>
      <c r="L304" s="23" t="b">
        <f t="shared" si="2"/>
        <v>0</v>
      </c>
      <c r="M304" s="23" t="b">
        <f t="shared" si="3"/>
        <v>0</v>
      </c>
      <c r="N304" s="23" t="b">
        <f t="shared" si="4"/>
        <v>0</v>
      </c>
    </row>
    <row r="305" ht="54.75" customHeight="1">
      <c r="A305" s="19" t="s">
        <v>895</v>
      </c>
      <c r="B305" s="20" t="s">
        <v>896</v>
      </c>
      <c r="C305" s="21" t="b">
        <f>if(isna(vlookup(A305,benchmark!$A$2:$A$39,1,false)),FALSE,TRUE)</f>
        <v>0</v>
      </c>
      <c r="D305" s="22"/>
      <c r="E305" s="21" t="b">
        <v>0</v>
      </c>
      <c r="F305" s="20" t="s">
        <v>45</v>
      </c>
      <c r="H305" s="23" t="b">
        <f>vlookup($A305,'chatgpt-scenario-analysis'!$A:$D,3,false)</f>
        <v>0</v>
      </c>
      <c r="I305" s="24" t="str">
        <f>vlookup($A305,'chatgpt-scenario-analysis'!$A:$D,4,false)</f>
        <v>The passage does not address or answer the scenario described. It is a review or account of a Handel Festival performance, focusing on the technical aspects and musical triumphs, rather than children's experience of music.</v>
      </c>
      <c r="K305" s="23" t="b">
        <f t="shared" si="1"/>
        <v>0</v>
      </c>
      <c r="L305" s="23" t="b">
        <f t="shared" si="2"/>
        <v>0</v>
      </c>
      <c r="M305" s="23" t="b">
        <f t="shared" si="3"/>
        <v>0</v>
      </c>
      <c r="N305" s="23" t="b">
        <f t="shared" si="4"/>
        <v>0</v>
      </c>
    </row>
    <row r="306" ht="54.75" customHeight="1">
      <c r="A306" s="19" t="s">
        <v>897</v>
      </c>
      <c r="B306" s="20" t="s">
        <v>898</v>
      </c>
      <c r="C306" s="21" t="b">
        <f>if(isna(vlookup(A306,benchmark!$A$2:$A$39,1,false)),FALSE,TRUE)</f>
        <v>0</v>
      </c>
      <c r="D306" s="22"/>
      <c r="E306" s="21" t="b">
        <v>0</v>
      </c>
      <c r="F306" s="20" t="s">
        <v>899</v>
      </c>
      <c r="H306" s="23" t="b">
        <f>vlookup($A306,'chatgpt-scenario-analysis'!$A:$D,3,false)</f>
        <v>0</v>
      </c>
      <c r="I306" s="24" t="str">
        <f>vlookup($A306,'chatgpt-scenario-analysis'!$A:$D,4,false)</f>
        <v>["The passage does not provide any evidence or information about children's experience of music.", 'It only discusses the experience of the narrator at a party where Herr Georg Henschel performed.', 'Therefore, the passage does not help address or answer the scenario described.']</v>
      </c>
      <c r="K306" s="23" t="b">
        <f t="shared" si="1"/>
        <v>0</v>
      </c>
      <c r="L306" s="23" t="b">
        <f t="shared" si="2"/>
        <v>0</v>
      </c>
      <c r="M306" s="23" t="b">
        <f t="shared" si="3"/>
        <v>0</v>
      </c>
      <c r="N306" s="23" t="b">
        <f t="shared" si="4"/>
        <v>0</v>
      </c>
    </row>
    <row r="307" ht="54.75" customHeight="1">
      <c r="A307" s="19" t="s">
        <v>900</v>
      </c>
      <c r="B307" s="20" t="s">
        <v>901</v>
      </c>
      <c r="C307" s="21" t="b">
        <f>if(isna(vlookup(A307,benchmark!$A$2:$A$39,1,false)),FALSE,TRUE)</f>
        <v>0</v>
      </c>
      <c r="D307" s="22"/>
      <c r="E307" s="21" t="b">
        <v>0</v>
      </c>
      <c r="F307" s="20" t="s">
        <v>902</v>
      </c>
      <c r="H307" s="23" t="b">
        <f>vlookup($A307,'chatgpt-scenario-analysis'!$A:$D,3,false)</f>
        <v>0</v>
      </c>
      <c r="I307" s="24" t="str">
        <f>vlookup($A307,'chatgpt-scenario-analysis'!$A:$D,4,false)</f>
        <v>The passage does not provide any information related to children's experience of music or the evidence of listening experiences.</v>
      </c>
      <c r="K307" s="23" t="b">
        <f t="shared" si="1"/>
        <v>0</v>
      </c>
      <c r="L307" s="23" t="b">
        <f t="shared" si="2"/>
        <v>0</v>
      </c>
      <c r="M307" s="23" t="b">
        <f t="shared" si="3"/>
        <v>0</v>
      </c>
      <c r="N307" s="23" t="b">
        <f t="shared" si="4"/>
        <v>0</v>
      </c>
    </row>
    <row r="308" ht="54.75" customHeight="1">
      <c r="A308" s="19" t="s">
        <v>903</v>
      </c>
      <c r="B308" s="20" t="s">
        <v>904</v>
      </c>
      <c r="C308" s="21" t="b">
        <f>if(isna(vlookup(A308,benchmark!$A$2:$A$39,1,false)),FALSE,TRUE)</f>
        <v>0</v>
      </c>
      <c r="D308" s="22"/>
      <c r="E308" s="21" t="b">
        <v>0</v>
      </c>
      <c r="F308" s="20" t="s">
        <v>619</v>
      </c>
      <c r="H308" s="23" t="b">
        <f>vlookup($A308,'chatgpt-scenario-analysis'!$A:$D,3,false)</f>
        <v>0</v>
      </c>
      <c r="I308" s="24" t="str">
        <f>vlookup($A308,'chatgpt-scenario-analysis'!$A:$D,4,false)</f>
        <v>The passage focuses on the author's personal experience as a solo violinist at the Cambridge Musical Society during their time at university. It does not directly address or provide evidence of children's experiences with music as witnessed in bibliographic and artistic sources. Therefore, the attribute of 'childhood' is false.</v>
      </c>
      <c r="K308" s="23" t="b">
        <f t="shared" si="1"/>
        <v>0</v>
      </c>
      <c r="L308" s="23" t="b">
        <f t="shared" si="2"/>
        <v>0</v>
      </c>
      <c r="M308" s="23" t="b">
        <f t="shared" si="3"/>
        <v>0</v>
      </c>
      <c r="N308" s="23" t="b">
        <f t="shared" si="4"/>
        <v>0</v>
      </c>
    </row>
    <row r="309" ht="54.75" customHeight="1">
      <c r="A309" s="19" t="s">
        <v>905</v>
      </c>
      <c r="B309" s="20" t="s">
        <v>906</v>
      </c>
      <c r="C309" s="21" t="b">
        <f>if(isna(vlookup(A309,benchmark!$A$2:$A$39,1,false)),FALSE,TRUE)</f>
        <v>0</v>
      </c>
      <c r="D309" s="22"/>
      <c r="E309" s="21" t="b">
        <v>0</v>
      </c>
      <c r="F309" s="20" t="s">
        <v>907</v>
      </c>
      <c r="H309" s="23" t="b">
        <f>vlookup($A309,'chatgpt-scenario-analysis'!$A:$D,3,false)</f>
        <v>0</v>
      </c>
      <c r="I309" s="24" t="str">
        <f>vlookup($A309,'chatgpt-scenario-analysis'!$A:$D,4,false)</f>
        <v>The passage does not provide any evidence or information about children's experience of music.</v>
      </c>
      <c r="K309" s="23" t="b">
        <f t="shared" si="1"/>
        <v>0</v>
      </c>
      <c r="L309" s="23" t="b">
        <f t="shared" si="2"/>
        <v>0</v>
      </c>
      <c r="M309" s="23" t="b">
        <f t="shared" si="3"/>
        <v>0</v>
      </c>
      <c r="N309" s="23" t="b">
        <f t="shared" si="4"/>
        <v>0</v>
      </c>
    </row>
    <row r="310" ht="54.75" customHeight="1">
      <c r="A310" s="19" t="s">
        <v>908</v>
      </c>
      <c r="B310" s="20" t="s">
        <v>909</v>
      </c>
      <c r="C310" s="21" t="b">
        <f>if(isna(vlookup(A310,benchmark!$A$2:$A$39,1,false)),FALSE,TRUE)</f>
        <v>0</v>
      </c>
      <c r="D310" s="22"/>
      <c r="E310" s="21" t="b">
        <v>0</v>
      </c>
      <c r="F310" s="20" t="s">
        <v>910</v>
      </c>
      <c r="H310" s="23" t="b">
        <f>vlookup($A310,'chatgpt-scenario-analysis'!$A:$D,3,false)</f>
        <v>0</v>
      </c>
      <c r="I310" s="24" t="str">
        <f>vlookup($A310,'chatgpt-scenario-analysis'!$A:$D,4,false)</f>
        <v>The passage does not pertain to children's experience of music or provide any evidence of listening experiences.</v>
      </c>
      <c r="K310" s="23" t="b">
        <f t="shared" si="1"/>
        <v>0</v>
      </c>
      <c r="L310" s="23" t="b">
        <f t="shared" si="2"/>
        <v>0</v>
      </c>
      <c r="M310" s="23" t="b">
        <f t="shared" si="3"/>
        <v>0</v>
      </c>
      <c r="N310" s="23" t="b">
        <f t="shared" si="4"/>
        <v>0</v>
      </c>
    </row>
    <row r="311" ht="54.75" customHeight="1">
      <c r="A311" s="19" t="s">
        <v>911</v>
      </c>
      <c r="B311" s="20" t="s">
        <v>912</v>
      </c>
      <c r="C311" s="21" t="b">
        <f>if(isna(vlookup(A311,benchmark!$A$2:$A$39,1,false)),FALSE,TRUE)</f>
        <v>0</v>
      </c>
      <c r="D311" s="22"/>
      <c r="E311" s="21" t="b">
        <v>0</v>
      </c>
      <c r="F311" s="20" t="s">
        <v>913</v>
      </c>
      <c r="H311" s="23" t="b">
        <f>vlookup($A311,'chatgpt-scenario-analysis'!$A:$D,3,false)</f>
        <v>0</v>
      </c>
      <c r="I311" s="24" t="str">
        <f>vlookup($A311,'chatgpt-scenario-analysis'!$A:$D,4,false)</f>
        <v>The passage provided does not directly address or answer the scenario described. It is a personal anecdote about a harvest supper and does not provide evidence of children's experience with music.</v>
      </c>
      <c r="K311" s="23" t="b">
        <f t="shared" si="1"/>
        <v>0</v>
      </c>
      <c r="L311" s="23" t="b">
        <f t="shared" si="2"/>
        <v>0</v>
      </c>
      <c r="M311" s="23" t="b">
        <f t="shared" si="3"/>
        <v>0</v>
      </c>
      <c r="N311" s="23" t="b">
        <f t="shared" si="4"/>
        <v>0</v>
      </c>
    </row>
    <row r="312" ht="54.75" customHeight="1">
      <c r="A312" s="19" t="s">
        <v>914</v>
      </c>
      <c r="B312" s="20" t="s">
        <v>915</v>
      </c>
      <c r="C312" s="21" t="b">
        <f>if(isna(vlookup(A312,benchmark!$A$2:$A$39,1,false)),FALSE,TRUE)</f>
        <v>0</v>
      </c>
      <c r="D312" s="22"/>
      <c r="E312" s="21" t="b">
        <v>0</v>
      </c>
      <c r="F312" s="20" t="s">
        <v>916</v>
      </c>
      <c r="H312" s="23" t="b">
        <f>vlookup($A312,'chatgpt-scenario-analysis'!$A:$D,3,false)</f>
        <v>0</v>
      </c>
      <c r="I312" s="24" t="str">
        <f>vlookup($A312,'chatgpt-scenario-analysis'!$A:$D,4,false)</f>
        <v>The passage does not directly address or answer the scenario described. It briefly mentions attending a church service and commenting on the quality of the music, but it does not focus on children's experiences of music or provide any evidence or insight related to the scenario.</v>
      </c>
      <c r="K312" s="23" t="b">
        <f t="shared" si="1"/>
        <v>0</v>
      </c>
      <c r="L312" s="23" t="b">
        <f t="shared" si="2"/>
        <v>0</v>
      </c>
      <c r="M312" s="23" t="b">
        <f t="shared" si="3"/>
        <v>0</v>
      </c>
      <c r="N312" s="23" t="b">
        <f t="shared" si="4"/>
        <v>0</v>
      </c>
    </row>
    <row r="313" ht="54.75" customHeight="1">
      <c r="A313" s="19" t="s">
        <v>917</v>
      </c>
      <c r="B313" s="20" t="s">
        <v>918</v>
      </c>
      <c r="C313" s="21" t="b">
        <f>if(isna(vlookup(A313,benchmark!$A$2:$A$39,1,false)),FALSE,TRUE)</f>
        <v>0</v>
      </c>
      <c r="D313" s="22"/>
      <c r="E313" s="21" t="b">
        <v>0</v>
      </c>
      <c r="F313" s="20" t="s">
        <v>919</v>
      </c>
      <c r="H313" s="23" t="b">
        <f>vlookup($A313,'chatgpt-scenario-analysis'!$A:$D,3,false)</f>
        <v>0</v>
      </c>
      <c r="I313" s="24" t="str">
        <f>vlookup($A313,'chatgpt-scenario-analysis'!$A:$D,4,false)</f>
        <v>The passage does not address or answer the scenario described. It does not provide any information or evidence about children's experience of music or the collection and analysis of primary sources.</v>
      </c>
      <c r="K313" s="23" t="b">
        <f t="shared" si="1"/>
        <v>0</v>
      </c>
      <c r="L313" s="23" t="b">
        <f t="shared" si="2"/>
        <v>0</v>
      </c>
      <c r="M313" s="23" t="b">
        <f t="shared" si="3"/>
        <v>0</v>
      </c>
      <c r="N313" s="23" t="b">
        <f t="shared" si="4"/>
        <v>0</v>
      </c>
    </row>
    <row r="314" ht="54.75" customHeight="1">
      <c r="A314" s="19" t="s">
        <v>920</v>
      </c>
      <c r="B314" s="20" t="s">
        <v>921</v>
      </c>
      <c r="C314" s="21" t="b">
        <f>if(isna(vlookup(A314,benchmark!$A$2:$A$39,1,false)),FALSE,TRUE)</f>
        <v>0</v>
      </c>
      <c r="D314" s="22"/>
      <c r="E314" s="21" t="b">
        <v>0</v>
      </c>
      <c r="F314" s="20" t="s">
        <v>922</v>
      </c>
      <c r="H314" s="23" t="b">
        <f>vlookup($A314,'chatgpt-scenario-analysis'!$A:$D,3,false)</f>
        <v>0</v>
      </c>
      <c r="I314" s="24" t="str">
        <f>vlookup($A314,'chatgpt-scenario-analysis'!$A:$D,4,false)</f>
        <v>The passage described a specific experience of the author hearing Sir Charles Santley sing in an opera. It does not provide any evidence or information about children's experiences with music or the characterization of such experiences as seen in bibliographic and artistic sources.</v>
      </c>
      <c r="K314" s="23" t="b">
        <f t="shared" si="1"/>
        <v>0</v>
      </c>
      <c r="L314" s="23" t="b">
        <f t="shared" si="2"/>
        <v>0</v>
      </c>
      <c r="M314" s="23" t="b">
        <f t="shared" si="3"/>
        <v>0</v>
      </c>
      <c r="N314" s="23" t="b">
        <f t="shared" si="4"/>
        <v>0</v>
      </c>
    </row>
    <row r="315" ht="54.75" customHeight="1">
      <c r="A315" s="19" t="s">
        <v>923</v>
      </c>
      <c r="B315" s="20" t="s">
        <v>924</v>
      </c>
      <c r="C315" s="21" t="b">
        <f>if(isna(vlookup(A315,benchmark!$A$2:$A$39,1,false)),FALSE,TRUE)</f>
        <v>0</v>
      </c>
      <c r="D315" s="22"/>
      <c r="E315" s="21" t="b">
        <v>0</v>
      </c>
      <c r="F315" s="20" t="s">
        <v>925</v>
      </c>
      <c r="H315" s="23" t="b">
        <f>vlookup($A315,'chatgpt-scenario-analysis'!$A:$D,3,false)</f>
        <v>0</v>
      </c>
      <c r="I315" s="24" t="str">
        <f>vlookup($A315,'chatgpt-scenario-analysis'!$A:$D,4,false)</f>
        <v>The passage does not provide any information or evidence related to children's experience of music. It primarily discusses a specific opera performance and the reception of a singer, without any mention of children or their experiences.</v>
      </c>
      <c r="K315" s="23" t="b">
        <f t="shared" si="1"/>
        <v>0</v>
      </c>
      <c r="L315" s="23" t="b">
        <f t="shared" si="2"/>
        <v>0</v>
      </c>
      <c r="M315" s="23" t="b">
        <f t="shared" si="3"/>
        <v>0</v>
      </c>
      <c r="N315" s="23" t="b">
        <f t="shared" si="4"/>
        <v>0</v>
      </c>
    </row>
    <row r="316" ht="54.75" customHeight="1">
      <c r="A316" s="19" t="s">
        <v>926</v>
      </c>
      <c r="B316" s="20" t="s">
        <v>927</v>
      </c>
      <c r="C316" s="21" t="b">
        <f>if(isna(vlookup(A316,benchmark!$A$2:$A$39,1,false)),FALSE,TRUE)</f>
        <v>0</v>
      </c>
      <c r="D316" s="22"/>
      <c r="E316" s="21" t="b">
        <v>0</v>
      </c>
      <c r="F316" s="20" t="s">
        <v>928</v>
      </c>
      <c r="H316" s="23" t="b">
        <f>vlookup($A316,'chatgpt-scenario-analysis'!$A:$D,3,false)</f>
        <v>0</v>
      </c>
      <c r="I316" s="24" t="str">
        <f>vlookup($A316,'chatgpt-scenario-analysis'!$A:$D,4,false)</f>
        <v>The passage does not specifically address or provide any evidence about children's experience of music. It discusses the author's personal experience and emotions related to a music performance, but it does not provide any information about children's experiences or their characterization.</v>
      </c>
      <c r="K316" s="23" t="b">
        <f t="shared" si="1"/>
        <v>0</v>
      </c>
      <c r="L316" s="23" t="b">
        <f t="shared" si="2"/>
        <v>0</v>
      </c>
      <c r="M316" s="23" t="b">
        <f t="shared" si="3"/>
        <v>0</v>
      </c>
      <c r="N316" s="23" t="b">
        <f t="shared" si="4"/>
        <v>0</v>
      </c>
    </row>
    <row r="317" ht="54.75" customHeight="1">
      <c r="A317" s="19" t="s">
        <v>929</v>
      </c>
      <c r="B317" s="20" t="s">
        <v>930</v>
      </c>
      <c r="C317" s="21" t="b">
        <f>if(isna(vlookup(A317,benchmark!$A$2:$A$39,1,false)),FALSE,TRUE)</f>
        <v>0</v>
      </c>
      <c r="D317" s="22"/>
      <c r="E317" s="21" t="b">
        <v>0</v>
      </c>
      <c r="F317" s="20" t="s">
        <v>931</v>
      </c>
      <c r="H317" s="23" t="b">
        <f>vlookup($A317,'chatgpt-scenario-analysis'!$A:$D,3,false)</f>
        <v>0</v>
      </c>
      <c r="I317" s="24" t="str">
        <f>vlookup($A317,'chatgpt-scenario-analysis'!$A:$D,4,false)</f>
        <v>The passage does not specifically address or provide evidence of children's experience with music. It describes a social gathering and the emotions experienced by the author, but there is no mention of children or their musical experiences.</v>
      </c>
      <c r="K317" s="23" t="b">
        <f t="shared" si="1"/>
        <v>0</v>
      </c>
      <c r="L317" s="23" t="b">
        <f t="shared" si="2"/>
        <v>0</v>
      </c>
      <c r="M317" s="23" t="b">
        <f t="shared" si="3"/>
        <v>0</v>
      </c>
      <c r="N317" s="23" t="b">
        <f t="shared" si="4"/>
        <v>0</v>
      </c>
    </row>
    <row r="318" ht="54.75" customHeight="1">
      <c r="A318" s="19" t="s">
        <v>932</v>
      </c>
      <c r="B318" s="20" t="s">
        <v>933</v>
      </c>
      <c r="C318" s="21" t="b">
        <f>if(isna(vlookup(A318,benchmark!$A$2:$A$39,1,false)),FALSE,TRUE)</f>
        <v>0</v>
      </c>
      <c r="D318" s="22"/>
      <c r="E318" s="21" t="b">
        <v>0</v>
      </c>
      <c r="F318" s="20" t="s">
        <v>934</v>
      </c>
      <c r="H318" s="23" t="b">
        <f>vlookup($A318,'chatgpt-scenario-analysis'!$A:$D,3,false)</f>
        <v>0</v>
      </c>
      <c r="I318" s="24" t="str">
        <f>vlookup($A318,'chatgpt-scenario-analysis'!$A:$D,4,false)</f>
        <v>The passage does not directly address or answer the scenario, as it provides information about the Philharmonic Society's concerts and the type of music played, but it does not specifically discuss children's experiences of music or provide evidence from personal journals or literary texts.</v>
      </c>
      <c r="K318" s="23" t="b">
        <f t="shared" si="1"/>
        <v>0</v>
      </c>
      <c r="L318" s="23" t="b">
        <f t="shared" si="2"/>
        <v>0</v>
      </c>
      <c r="M318" s="23" t="b">
        <f t="shared" si="3"/>
        <v>0</v>
      </c>
      <c r="N318" s="23" t="b">
        <f t="shared" si="4"/>
        <v>0</v>
      </c>
    </row>
    <row r="319" ht="54.75" customHeight="1">
      <c r="A319" s="19" t="s">
        <v>935</v>
      </c>
      <c r="B319" s="20" t="s">
        <v>936</v>
      </c>
      <c r="C319" s="21" t="b">
        <f>if(isna(vlookup(A319,benchmark!$A$2:$A$39,1,false)),FALSE,TRUE)</f>
        <v>0</v>
      </c>
      <c r="D319" s="22"/>
      <c r="E319" s="21" t="b">
        <v>0</v>
      </c>
      <c r="F319" s="20" t="s">
        <v>937</v>
      </c>
      <c r="H319" s="23" t="b">
        <f>vlookup($A319,'chatgpt-scenario-analysis'!$A:$D,3,false)</f>
        <v>1</v>
      </c>
      <c r="I319" s="24" t="str">
        <f>vlookup($A319,'chatgpt-scenario-analysis'!$A:$D,4,false)</f>
        <v>The passage describes a child's emotional response to music, indicating a childhood experience of music.</v>
      </c>
      <c r="K319" s="23" t="b">
        <f t="shared" si="1"/>
        <v>0</v>
      </c>
      <c r="L319" s="23" t="b">
        <f t="shared" si="2"/>
        <v>0</v>
      </c>
      <c r="M319" s="23" t="b">
        <f t="shared" si="3"/>
        <v>0</v>
      </c>
      <c r="N319" s="23" t="b">
        <f t="shared" si="4"/>
        <v>1</v>
      </c>
    </row>
    <row r="320" ht="54.75" customHeight="1">
      <c r="A320" s="19" t="s">
        <v>938</v>
      </c>
      <c r="B320" s="20" t="s">
        <v>939</v>
      </c>
      <c r="C320" s="21" t="b">
        <f>if(isna(vlookup(A320,benchmark!$A$2:$A$39,1,false)),FALSE,TRUE)</f>
        <v>0</v>
      </c>
      <c r="D320" s="22"/>
      <c r="E320" s="21" t="b">
        <v>0</v>
      </c>
      <c r="F320" s="20" t="s">
        <v>940</v>
      </c>
      <c r="H320" s="23" t="b">
        <f>vlookup($A320,'chatgpt-scenario-analysis'!$A:$D,3,false)</f>
        <v>0</v>
      </c>
      <c r="I320" s="24" t="str">
        <f>vlookup($A320,'chatgpt-scenario-analysis'!$A:$D,4,false)</f>
        <v>The passage does not provide evidence of children's experience with music. It only mentions Mr. Maitland's interpretation of a song, without any reference to children or their experiences.</v>
      </c>
      <c r="K320" s="23" t="b">
        <f t="shared" si="1"/>
        <v>0</v>
      </c>
      <c r="L320" s="23" t="b">
        <f t="shared" si="2"/>
        <v>0</v>
      </c>
      <c r="M320" s="23" t="b">
        <f t="shared" si="3"/>
        <v>0</v>
      </c>
      <c r="N320" s="23" t="b">
        <f t="shared" si="4"/>
        <v>0</v>
      </c>
    </row>
    <row r="321" ht="54.75" customHeight="1">
      <c r="A321" s="19" t="s">
        <v>941</v>
      </c>
      <c r="B321" s="20" t="s">
        <v>942</v>
      </c>
      <c r="C321" s="21" t="b">
        <f>if(isna(vlookup(A321,benchmark!$A$2:$A$39,1,false)),FALSE,TRUE)</f>
        <v>0</v>
      </c>
      <c r="D321" s="22"/>
      <c r="E321" s="21" t="b">
        <v>0</v>
      </c>
      <c r="F321" s="20" t="s">
        <v>943</v>
      </c>
      <c r="H321" s="23" t="b">
        <f>vlookup($A321,'chatgpt-scenario-analysis'!$A:$D,3,false)</f>
        <v>0</v>
      </c>
      <c r="I321" s="24" t="str">
        <f>vlookup($A321,'chatgpt-scenario-analysis'!$A:$D,4,false)</f>
        <v>The passage does not address or answer the scenario described. It provides information about a specific musical event in London, but does not provide evidence of children's experiences with music.</v>
      </c>
      <c r="K321" s="23" t="b">
        <f t="shared" si="1"/>
        <v>0</v>
      </c>
      <c r="L321" s="23" t="b">
        <f t="shared" si="2"/>
        <v>0</v>
      </c>
      <c r="M321" s="23" t="b">
        <f t="shared" si="3"/>
        <v>0</v>
      </c>
      <c r="N321" s="23" t="b">
        <f t="shared" si="4"/>
        <v>0</v>
      </c>
    </row>
    <row r="322" ht="54.75" customHeight="1">
      <c r="A322" s="19" t="s">
        <v>944</v>
      </c>
      <c r="B322" s="20" t="s">
        <v>945</v>
      </c>
      <c r="C322" s="21" t="b">
        <f>if(isna(vlookup(A322,benchmark!$A$2:$A$39,1,false)),FALSE,TRUE)</f>
        <v>0</v>
      </c>
      <c r="D322" s="22"/>
      <c r="E322" s="21" t="b">
        <v>0</v>
      </c>
      <c r="F322" s="20" t="s">
        <v>458</v>
      </c>
      <c r="H322" s="23" t="b">
        <f>vlookup($A322,'chatgpt-scenario-analysis'!$A:$D,3,false)</f>
        <v>0</v>
      </c>
      <c r="I322" s="24" t="str">
        <f>vlookup($A322,'chatgpt-scenario-analysis'!$A:$D,4,false)</f>
        <v>The passage does not provide any information or evidence about children's experience of music. It only mentions the visit of an Italian orchestra to Boston.</v>
      </c>
      <c r="K322" s="23" t="b">
        <f t="shared" si="1"/>
        <v>0</v>
      </c>
      <c r="L322" s="23" t="b">
        <f t="shared" si="2"/>
        <v>0</v>
      </c>
      <c r="M322" s="23" t="b">
        <f t="shared" si="3"/>
        <v>0</v>
      </c>
      <c r="N322" s="23" t="b">
        <f t="shared" si="4"/>
        <v>0</v>
      </c>
    </row>
    <row r="323" ht="54.75" customHeight="1">
      <c r="A323" s="19" t="s">
        <v>946</v>
      </c>
      <c r="B323" s="20" t="s">
        <v>947</v>
      </c>
      <c r="C323" s="21" t="b">
        <f>if(isna(vlookup(A323,benchmark!$A$2:$A$39,1,false)),FALSE,TRUE)</f>
        <v>0</v>
      </c>
      <c r="D323" s="22"/>
      <c r="E323" s="21" t="b">
        <v>0</v>
      </c>
      <c r="F323" s="20" t="s">
        <v>948</v>
      </c>
      <c r="H323" s="23" t="b">
        <f>vlookup($A323,'chatgpt-scenario-analysis'!$A:$D,3,false)</f>
        <v>0</v>
      </c>
      <c r="I323" s="24" t="str">
        <f>vlookup($A323,'chatgpt-scenario-analysis'!$A:$D,4,false)</f>
        <v>The provided passage does not address or answer the scenario's question about children's experience of music. It instead focuses on the musical activities and experiences of Mr. Perkins, an adult patron of music. Therefore, childhood is not relevant to this passage.</v>
      </c>
      <c r="K323" s="23" t="b">
        <f t="shared" si="1"/>
        <v>0</v>
      </c>
      <c r="L323" s="23" t="b">
        <f t="shared" si="2"/>
        <v>0</v>
      </c>
      <c r="M323" s="23" t="b">
        <f t="shared" si="3"/>
        <v>0</v>
      </c>
      <c r="N323" s="23" t="b">
        <f t="shared" si="4"/>
        <v>0</v>
      </c>
    </row>
    <row r="324" ht="54.75" customHeight="1">
      <c r="A324" s="19" t="s">
        <v>949</v>
      </c>
      <c r="B324" s="20" t="s">
        <v>950</v>
      </c>
      <c r="C324" s="21" t="b">
        <f>if(isna(vlookup(A324,benchmark!$A$2:$A$39,1,false)),FALSE,TRUE)</f>
        <v>0</v>
      </c>
      <c r="D324" s="22"/>
      <c r="E324" s="21" t="b">
        <v>0</v>
      </c>
      <c r="F324" s="20" t="s">
        <v>951</v>
      </c>
      <c r="H324" s="23" t="b">
        <f>vlookup($A324,'chatgpt-scenario-analysis'!$A:$D,3,false)</f>
        <v>0</v>
      </c>
      <c r="I324" s="24" t="str">
        <f>vlookup($A324,'chatgpt-scenario-analysis'!$A:$D,4,false)</f>
        <v>The passage does not specifically address children's experience of music. It mentions attending a concert and describes the performance, but it does not provide evidence of children's involvement or emotional response to the music.</v>
      </c>
      <c r="K324" s="23" t="b">
        <f t="shared" si="1"/>
        <v>0</v>
      </c>
      <c r="L324" s="23" t="b">
        <f t="shared" si="2"/>
        <v>0</v>
      </c>
      <c r="M324" s="23" t="b">
        <f t="shared" si="3"/>
        <v>0</v>
      </c>
      <c r="N324" s="23" t="b">
        <f t="shared" si="4"/>
        <v>0</v>
      </c>
    </row>
    <row r="325" ht="54.75" customHeight="1">
      <c r="A325" s="19" t="s">
        <v>952</v>
      </c>
      <c r="B325" s="20" t="s">
        <v>953</v>
      </c>
      <c r="C325" s="21" t="b">
        <f>if(isna(vlookup(A325,benchmark!$A$2:$A$39,1,false)),FALSE,TRUE)</f>
        <v>0</v>
      </c>
      <c r="D325" s="22"/>
      <c r="E325" s="21" t="b">
        <v>0</v>
      </c>
      <c r="F325" s="20" t="s">
        <v>954</v>
      </c>
      <c r="H325" s="23" t="b">
        <f>vlookup($A325,'chatgpt-scenario-analysis'!$A:$D,3,false)</f>
        <v>0</v>
      </c>
      <c r="I325" s="24" t="str">
        <f>vlookup($A325,'chatgpt-scenario-analysis'!$A:$D,4,false)</f>
        <v>The passage does not provide any information or evidence related to children's experience of music. It focuses on Bunsen's efforts to have amateur singers perform ancient compositions at his house.</v>
      </c>
      <c r="K325" s="23" t="b">
        <f t="shared" si="1"/>
        <v>0</v>
      </c>
      <c r="L325" s="23" t="b">
        <f t="shared" si="2"/>
        <v>0</v>
      </c>
      <c r="M325" s="23" t="b">
        <f t="shared" si="3"/>
        <v>0</v>
      </c>
      <c r="N325" s="23" t="b">
        <f t="shared" si="4"/>
        <v>0</v>
      </c>
    </row>
    <row r="326" ht="54.75" customHeight="1">
      <c r="A326" s="19" t="s">
        <v>955</v>
      </c>
      <c r="B326" s="20" t="s">
        <v>956</v>
      </c>
      <c r="C326" s="21" t="b">
        <f>if(isna(vlookup(A326,benchmark!$A$2:$A$39,1,false)),FALSE,TRUE)</f>
        <v>0</v>
      </c>
      <c r="D326" s="22"/>
      <c r="E326" s="21" t="b">
        <v>0</v>
      </c>
      <c r="F326" s="20" t="s">
        <v>957</v>
      </c>
      <c r="H326" s="23" t="b">
        <f>vlookup($A326,'chatgpt-scenario-analysis'!$A:$D,3,false)</f>
        <v>0</v>
      </c>
      <c r="I326" s="24" t="str">
        <f>vlookup($A326,'chatgpt-scenario-analysis'!$A:$D,4,false)</f>
        <v>The passage does not address or answer the scenario described. It provides a personal anecdote about playing music at a funeral but does not discuss children's experiences of music as witnessed in bibliographic and artistic sources.</v>
      </c>
      <c r="K326" s="23" t="b">
        <f t="shared" si="1"/>
        <v>0</v>
      </c>
      <c r="L326" s="23" t="b">
        <f t="shared" si="2"/>
        <v>0</v>
      </c>
      <c r="M326" s="23" t="b">
        <f t="shared" si="3"/>
        <v>0</v>
      </c>
      <c r="N326" s="23" t="b">
        <f t="shared" si="4"/>
        <v>0</v>
      </c>
    </row>
    <row r="327" ht="54.75" customHeight="1">
      <c r="A327" s="19" t="s">
        <v>958</v>
      </c>
      <c r="B327" s="20" t="s">
        <v>959</v>
      </c>
      <c r="C327" s="21" t="b">
        <f>if(isna(vlookup(A327,benchmark!$A$2:$A$39,1,false)),FALSE,TRUE)</f>
        <v>0</v>
      </c>
      <c r="D327" s="22"/>
      <c r="E327" s="21" t="b">
        <v>0</v>
      </c>
      <c r="F327" s="20" t="s">
        <v>960</v>
      </c>
      <c r="H327" s="23" t="b">
        <f>vlookup($A327,'chatgpt-scenario-analysis'!$A:$D,3,false)</f>
        <v>1</v>
      </c>
      <c r="I327" s="24" t="str">
        <f>vlookup($A327,'chatgpt-scenario-analysis'!$A:$D,4,false)</f>
        <v>The passage mentions a personal experience of listening to music as a child, indicating evidence of children's experience with music.</v>
      </c>
      <c r="K327" s="23" t="b">
        <f t="shared" si="1"/>
        <v>0</v>
      </c>
      <c r="L327" s="23" t="b">
        <f t="shared" si="2"/>
        <v>0</v>
      </c>
      <c r="M327" s="23" t="b">
        <f t="shared" si="3"/>
        <v>0</v>
      </c>
      <c r="N327" s="23" t="b">
        <f t="shared" si="4"/>
        <v>1</v>
      </c>
    </row>
    <row r="328" ht="54.75" customHeight="1">
      <c r="A328" s="19" t="s">
        <v>961</v>
      </c>
      <c r="B328" s="20" t="s">
        <v>962</v>
      </c>
      <c r="C328" s="21" t="b">
        <f>if(isna(vlookup(A328,benchmark!$A$2:$A$39,1,false)),FALSE,TRUE)</f>
        <v>0</v>
      </c>
      <c r="D328" s="22"/>
      <c r="E328" s="21" t="b">
        <v>0</v>
      </c>
      <c r="F328" s="20" t="s">
        <v>963</v>
      </c>
      <c r="H328" s="23" t="b">
        <f>vlookup($A328,'chatgpt-scenario-analysis'!$A:$D,3,false)</f>
        <v>0</v>
      </c>
      <c r="I328" s="24" t="str">
        <f>vlookup($A328,'chatgpt-scenario-analysis'!$A:$D,4,false)</f>
        <v>The passage provided does not address or answer the scenario of characterizing children's experience of music in bibliographic and artistic sources. It focuses on a concert performance by adult artists and does not provide any evidence of children's experiences with music.</v>
      </c>
      <c r="K328" s="23" t="b">
        <f t="shared" si="1"/>
        <v>0</v>
      </c>
      <c r="L328" s="23" t="b">
        <f t="shared" si="2"/>
        <v>0</v>
      </c>
      <c r="M328" s="23" t="b">
        <f t="shared" si="3"/>
        <v>0</v>
      </c>
      <c r="N328" s="23" t="b">
        <f t="shared" si="4"/>
        <v>0</v>
      </c>
    </row>
    <row r="329" ht="54.75" customHeight="1">
      <c r="A329" s="19" t="s">
        <v>964</v>
      </c>
      <c r="B329" s="20" t="s">
        <v>965</v>
      </c>
      <c r="C329" s="21" t="b">
        <f>if(isna(vlookup(A329,benchmark!$A$2:$A$39,1,false)),FALSE,TRUE)</f>
        <v>0</v>
      </c>
      <c r="D329" s="22"/>
      <c r="E329" s="21" t="b">
        <v>0</v>
      </c>
      <c r="F329" s="20" t="s">
        <v>966</v>
      </c>
      <c r="H329" s="23" t="b">
        <f>vlookup($A329,'chatgpt-scenario-analysis'!$A:$D,3,false)</f>
        <v>0</v>
      </c>
      <c r="I329" s="24" t="str">
        <f>vlookup($A329,'chatgpt-scenario-analysis'!$A:$D,4,false)</f>
        <v>The passage does not provide any evidence or mention of children or their experiences with music. Therefore, it does not help address or answer the given scenario.</v>
      </c>
      <c r="K329" s="23" t="b">
        <f t="shared" si="1"/>
        <v>0</v>
      </c>
      <c r="L329" s="23" t="b">
        <f t="shared" si="2"/>
        <v>0</v>
      </c>
      <c r="M329" s="23" t="b">
        <f t="shared" si="3"/>
        <v>0</v>
      </c>
      <c r="N329" s="23" t="b">
        <f t="shared" si="4"/>
        <v>0</v>
      </c>
    </row>
    <row r="330" ht="54.75" customHeight="1">
      <c r="A330" s="19" t="s">
        <v>967</v>
      </c>
      <c r="B330" s="20" t="s">
        <v>968</v>
      </c>
      <c r="C330" s="21" t="b">
        <f>if(isna(vlookup(A330,benchmark!$A$2:$A$39,1,false)),FALSE,TRUE)</f>
        <v>0</v>
      </c>
      <c r="D330" s="22"/>
      <c r="E330" s="21" t="b">
        <v>0</v>
      </c>
      <c r="F330" s="20" t="s">
        <v>969</v>
      </c>
      <c r="H330" s="23" t="b">
        <f>vlookup($A330,'chatgpt-scenario-analysis'!$A:$D,3,false)</f>
        <v>0</v>
      </c>
      <c r="I330" s="24" t="str">
        <f>vlookup($A330,'chatgpt-scenario-analysis'!$A:$D,4,false)</f>
        <v>The passage does not provide any information specifically related to children's experience of music. It focuses on the protagonist's interactions and experiences during a social gathering.</v>
      </c>
      <c r="K330" s="23" t="b">
        <f t="shared" si="1"/>
        <v>0</v>
      </c>
      <c r="L330" s="23" t="b">
        <f t="shared" si="2"/>
        <v>0</v>
      </c>
      <c r="M330" s="23" t="b">
        <f t="shared" si="3"/>
        <v>0</v>
      </c>
      <c r="N330" s="23" t="b">
        <f t="shared" si="4"/>
        <v>0</v>
      </c>
    </row>
    <row r="331" ht="54.75" customHeight="1">
      <c r="A331" s="19" t="s">
        <v>970</v>
      </c>
      <c r="B331" s="20" t="s">
        <v>971</v>
      </c>
      <c r="C331" s="21" t="b">
        <f>if(isna(vlookup(A331,benchmark!$A$2:$A$39,1,false)),FALSE,TRUE)</f>
        <v>0</v>
      </c>
      <c r="D331" s="22"/>
      <c r="E331" s="21" t="b">
        <v>0</v>
      </c>
      <c r="F331" s="20" t="s">
        <v>972</v>
      </c>
      <c r="H331" s="23" t="b">
        <f>vlookup($A331,'chatgpt-scenario-analysis'!$A:$D,3,false)</f>
        <v>0</v>
      </c>
      <c r="I331" s="24" t="str">
        <f>vlookup($A331,'chatgpt-scenario-analysis'!$A:$D,4,false)</f>
        <v>The passage does not provide any information or evidence related to children's experience of music. It describes a religious service and mentions hymn singing, but there is no specific focus on children or their experiences.</v>
      </c>
      <c r="K331" s="23" t="b">
        <f t="shared" si="1"/>
        <v>0</v>
      </c>
      <c r="L331" s="23" t="b">
        <f t="shared" si="2"/>
        <v>0</v>
      </c>
      <c r="M331" s="23" t="b">
        <f t="shared" si="3"/>
        <v>0</v>
      </c>
      <c r="N331" s="23" t="b">
        <f t="shared" si="4"/>
        <v>0</v>
      </c>
    </row>
    <row r="332" ht="54.75" customHeight="1">
      <c r="A332" s="19" t="s">
        <v>973</v>
      </c>
      <c r="B332" s="20" t="s">
        <v>974</v>
      </c>
      <c r="C332" s="21" t="b">
        <f>if(isna(vlookup(A332,benchmark!$A$2:$A$39,1,false)),FALSE,TRUE)</f>
        <v>0</v>
      </c>
      <c r="D332" s="22"/>
      <c r="E332" s="21" t="b">
        <v>0</v>
      </c>
      <c r="F332" s="20" t="s">
        <v>975</v>
      </c>
      <c r="H332" s="23" t="b">
        <f>vlookup($A332,'chatgpt-scenario-analysis'!$A:$D,3,false)</f>
        <v>0</v>
      </c>
      <c r="I332" s="24" t="str">
        <f>vlookup($A332,'chatgpt-scenario-analysis'!$A:$D,4,false)</f>
        <v>The passage does not address or answer the scenario's question about characterizing children's experience of music in primary sources.</v>
      </c>
      <c r="K332" s="23" t="b">
        <f t="shared" si="1"/>
        <v>0</v>
      </c>
      <c r="L332" s="23" t="b">
        <f t="shared" si="2"/>
        <v>0</v>
      </c>
      <c r="M332" s="23" t="b">
        <f t="shared" si="3"/>
        <v>0</v>
      </c>
      <c r="N332" s="23" t="b">
        <f t="shared" si="4"/>
        <v>0</v>
      </c>
    </row>
    <row r="333" ht="54.75" customHeight="1">
      <c r="A333" s="19" t="s">
        <v>976</v>
      </c>
      <c r="B333" s="20" t="s">
        <v>977</v>
      </c>
      <c r="C333" s="21" t="b">
        <f>if(isna(vlookup(A333,benchmark!$A$2:$A$39,1,false)),FALSE,TRUE)</f>
        <v>0</v>
      </c>
      <c r="D333" s="22"/>
      <c r="E333" s="21" t="b">
        <v>0</v>
      </c>
      <c r="F333" s="20" t="s">
        <v>978</v>
      </c>
      <c r="H333" s="23" t="b">
        <f>vlookup($A333,'chatgpt-scenario-analysis'!$A:$D,3,false)</f>
        <v>0</v>
      </c>
      <c r="I333" s="24" t="str">
        <f>vlookup($A333,'chatgpt-scenario-analysis'!$A:$D,4,false)</f>
        <v>The passage does not provide any evidence or information about children's experience with music as witnessed in bibliographic and artistic sources. It mainly describes a concert experience and discusses the orchestra and audience behavior.</v>
      </c>
      <c r="K333" s="23" t="b">
        <f t="shared" si="1"/>
        <v>0</v>
      </c>
      <c r="L333" s="23" t="b">
        <f t="shared" si="2"/>
        <v>0</v>
      </c>
      <c r="M333" s="23" t="b">
        <f t="shared" si="3"/>
        <v>0</v>
      </c>
      <c r="N333" s="23" t="b">
        <f t="shared" si="4"/>
        <v>0</v>
      </c>
    </row>
    <row r="334" ht="54.75" customHeight="1">
      <c r="A334" s="19" t="s">
        <v>979</v>
      </c>
      <c r="B334" s="20" t="s">
        <v>980</v>
      </c>
      <c r="C334" s="21" t="b">
        <f>if(isna(vlookup(A334,benchmark!$A$2:$A$39,1,false)),FALSE,TRUE)</f>
        <v>0</v>
      </c>
      <c r="D334" s="22"/>
      <c r="E334" s="21" t="b">
        <v>0</v>
      </c>
      <c r="F334" s="20" t="s">
        <v>981</v>
      </c>
      <c r="H334" s="23" t="b">
        <f>vlookup($A334,'chatgpt-scenario-analysis'!$A:$D,3,false)</f>
        <v>0</v>
      </c>
      <c r="I334" s="24" t="str">
        <f>vlookup($A334,'chatgpt-scenario-analysis'!$A:$D,4,false)</f>
        <v>The passage does not provide any evidence or information related to children's experience of music. It focuses on a concert given by Robert and Clara Schumann, the audience, and the performance itself.</v>
      </c>
      <c r="K334" s="23" t="b">
        <f t="shared" si="1"/>
        <v>0</v>
      </c>
      <c r="L334" s="23" t="b">
        <f t="shared" si="2"/>
        <v>0</v>
      </c>
      <c r="M334" s="23" t="b">
        <f t="shared" si="3"/>
        <v>0</v>
      </c>
      <c r="N334" s="23" t="b">
        <f t="shared" si="4"/>
        <v>0</v>
      </c>
    </row>
    <row r="335" ht="54.75" customHeight="1">
      <c r="A335" s="19" t="s">
        <v>982</v>
      </c>
      <c r="B335" s="20" t="s">
        <v>983</v>
      </c>
      <c r="C335" s="21" t="b">
        <f>if(isna(vlookup(A335,benchmark!$A$2:$A$39,1,false)),FALSE,TRUE)</f>
        <v>0</v>
      </c>
      <c r="D335" s="22"/>
      <c r="E335" s="21" t="b">
        <v>0</v>
      </c>
      <c r="F335" s="20" t="s">
        <v>984</v>
      </c>
      <c r="H335" s="23" t="b">
        <f>vlookup($A335,'chatgpt-scenario-analysis'!$A:$D,3,false)</f>
        <v>0</v>
      </c>
      <c r="I335" s="24" t="str">
        <f>vlookup($A335,'chatgpt-scenario-analysis'!$A:$D,4,false)</f>
        <v>The passage does not mention anything specifically related to children's experiences of music or the collection and analysis of primary sources on children's music experiences.</v>
      </c>
      <c r="K335" s="23" t="b">
        <f t="shared" si="1"/>
        <v>0</v>
      </c>
      <c r="L335" s="23" t="b">
        <f t="shared" si="2"/>
        <v>0</v>
      </c>
      <c r="M335" s="23" t="b">
        <f t="shared" si="3"/>
        <v>0</v>
      </c>
      <c r="N335" s="23" t="b">
        <f t="shared" si="4"/>
        <v>0</v>
      </c>
    </row>
    <row r="336" ht="54.75" customHeight="1">
      <c r="A336" s="19" t="s">
        <v>985</v>
      </c>
      <c r="B336" s="20" t="s">
        <v>986</v>
      </c>
      <c r="C336" s="21" t="b">
        <f>if(isna(vlookup(A336,benchmark!$A$2:$A$39,1,false)),FALSE,TRUE)</f>
        <v>0</v>
      </c>
      <c r="D336" s="22"/>
      <c r="E336" s="21" t="b">
        <v>0</v>
      </c>
      <c r="F336" s="20" t="s">
        <v>987</v>
      </c>
      <c r="H336" s="23" t="b">
        <f>vlookup($A336,'chatgpt-scenario-analysis'!$A:$D,3,false)</f>
        <v>0</v>
      </c>
      <c r="I336" s="24" t="str">
        <f>vlookup($A336,'chatgpt-scenario-analysis'!$A:$D,4,false)</f>
        <v>The passage does not address or answer the scenario described. It focuses on the experiences of Wagner and the performance of a concert, rather than children's experience of music as witnessed in bibliographic and artistic sources.</v>
      </c>
      <c r="K336" s="23" t="b">
        <f t="shared" si="1"/>
        <v>0</v>
      </c>
      <c r="L336" s="23" t="b">
        <f t="shared" si="2"/>
        <v>0</v>
      </c>
      <c r="M336" s="23" t="b">
        <f t="shared" si="3"/>
        <v>0</v>
      </c>
      <c r="N336" s="23" t="b">
        <f t="shared" si="4"/>
        <v>0</v>
      </c>
    </row>
    <row r="337" ht="54.75" customHeight="1">
      <c r="A337" s="19" t="s">
        <v>988</v>
      </c>
      <c r="B337" s="20" t="s">
        <v>989</v>
      </c>
      <c r="C337" s="21" t="b">
        <f>if(isna(vlookup(A337,benchmark!$A$2:$A$39,1,false)),FALSE,TRUE)</f>
        <v>0</v>
      </c>
      <c r="D337" s="22"/>
      <c r="E337" s="21" t="b">
        <v>0</v>
      </c>
      <c r="F337" s="20" t="s">
        <v>990</v>
      </c>
      <c r="H337" s="23" t="b">
        <f>vlookup($A337,'chatgpt-scenario-analysis'!$A:$D,3,false)</f>
        <v>0</v>
      </c>
      <c r="I337" s="24" t="str">
        <f>vlookup($A337,'chatgpt-scenario-analysis'!$A:$D,4,false)</f>
        <v>The passage provided does not address or answer the scenario of characterizing children's experience of music in bibliographic and artistic sources. It provides a review of a specific opera performance, but does not discuss children's experiences or provide evidence of listening experiences from primary sources.</v>
      </c>
      <c r="K337" s="23" t="b">
        <f t="shared" si="1"/>
        <v>0</v>
      </c>
      <c r="L337" s="23" t="b">
        <f t="shared" si="2"/>
        <v>0</v>
      </c>
      <c r="M337" s="23" t="b">
        <f t="shared" si="3"/>
        <v>0</v>
      </c>
      <c r="N337" s="23" t="b">
        <f t="shared" si="4"/>
        <v>0</v>
      </c>
    </row>
    <row r="338" ht="54.75" customHeight="1">
      <c r="A338" s="19" t="s">
        <v>991</v>
      </c>
      <c r="B338" s="20" t="s">
        <v>992</v>
      </c>
      <c r="C338" s="21" t="b">
        <f>if(isna(vlookup(A338,benchmark!$A$2:$A$39,1,false)),FALSE,TRUE)</f>
        <v>0</v>
      </c>
      <c r="D338" s="22"/>
      <c r="E338" s="21" t="b">
        <v>0</v>
      </c>
      <c r="F338" s="20" t="s">
        <v>993</v>
      </c>
      <c r="H338" s="23" t="b">
        <f>vlookup($A338,'chatgpt-scenario-analysis'!$A:$D,3,false)</f>
        <v>0</v>
      </c>
      <c r="I338" s="24" t="str">
        <f>vlookup($A338,'chatgpt-scenario-analysis'!$A:$D,4,false)</f>
        <v>The passage does not address or answer the scenario of characterizing children's experience of music through bibliographic and artistic sources. It focuses on describing a Roman Catholic place and the music performed there, without mentioning any evidence of children's listening experiences.</v>
      </c>
      <c r="K338" s="23" t="b">
        <f t="shared" si="1"/>
        <v>0</v>
      </c>
      <c r="L338" s="23" t="b">
        <f t="shared" si="2"/>
        <v>0</v>
      </c>
      <c r="M338" s="23" t="b">
        <f t="shared" si="3"/>
        <v>0</v>
      </c>
      <c r="N338" s="23" t="b">
        <f t="shared" si="4"/>
        <v>0</v>
      </c>
    </row>
    <row r="339" ht="54.75" customHeight="1">
      <c r="A339" s="19" t="s">
        <v>994</v>
      </c>
      <c r="B339" s="20" t="s">
        <v>995</v>
      </c>
      <c r="C339" s="21" t="b">
        <f>if(isna(vlookup(A339,benchmark!$A$2:$A$39,1,false)),FALSE,TRUE)</f>
        <v>0</v>
      </c>
      <c r="D339" s="22"/>
      <c r="E339" s="21" t="b">
        <v>0</v>
      </c>
      <c r="F339" s="20" t="s">
        <v>996</v>
      </c>
      <c r="H339" s="23" t="b">
        <f>vlookup($A339,'chatgpt-scenario-analysis'!$A:$D,3,false)</f>
        <v>0</v>
      </c>
      <c r="I339" s="24" t="str">
        <f>vlookup($A339,'chatgpt-scenario-analysis'!$A:$D,4,false)</f>
        <v>The passage does not provide any information or address the scenario of characterizing children's experience of music or collecting primary sources about children's music experiences.</v>
      </c>
      <c r="K339" s="23" t="b">
        <f t="shared" si="1"/>
        <v>0</v>
      </c>
      <c r="L339" s="23" t="b">
        <f t="shared" si="2"/>
        <v>0</v>
      </c>
      <c r="M339" s="23" t="b">
        <f t="shared" si="3"/>
        <v>0</v>
      </c>
      <c r="N339" s="23" t="b">
        <f t="shared" si="4"/>
        <v>0</v>
      </c>
    </row>
    <row r="340" ht="54.75" customHeight="1">
      <c r="A340" s="19" t="s">
        <v>997</v>
      </c>
      <c r="B340" s="20" t="s">
        <v>998</v>
      </c>
      <c r="C340" s="21" t="b">
        <f>if(isna(vlookup(A340,benchmark!$A$2:$A$39,1,false)),FALSE,TRUE)</f>
        <v>0</v>
      </c>
      <c r="D340" s="22"/>
      <c r="E340" s="21" t="b">
        <v>0</v>
      </c>
      <c r="F340" s="20" t="s">
        <v>999</v>
      </c>
      <c r="H340" s="23" t="b">
        <f>vlookup($A340,'chatgpt-scenario-analysis'!$A:$D,3,false)</f>
        <v>0</v>
      </c>
      <c r="I340" s="24" t="str">
        <f>vlookup($A340,'chatgpt-scenario-analysis'!$A:$D,4,false)</f>
        <v>This passage does not provide evidence of children's experience with music as witnessed in bibliographic and artistic sources. It is a personal recollection of an adult's experience at a concert in the year 1846.</v>
      </c>
      <c r="K340" s="23" t="b">
        <f t="shared" si="1"/>
        <v>0</v>
      </c>
      <c r="L340" s="23" t="b">
        <f t="shared" si="2"/>
        <v>0</v>
      </c>
      <c r="M340" s="23" t="b">
        <f t="shared" si="3"/>
        <v>0</v>
      </c>
      <c r="N340" s="23" t="b">
        <f t="shared" si="4"/>
        <v>0</v>
      </c>
    </row>
    <row r="341" ht="54.75" customHeight="1">
      <c r="A341" s="19" t="s">
        <v>1000</v>
      </c>
      <c r="B341" s="20" t="s">
        <v>1001</v>
      </c>
      <c r="C341" s="21" t="b">
        <f>if(isna(vlookup(A341,benchmark!$A$2:$A$39,1,false)),FALSE,TRUE)</f>
        <v>0</v>
      </c>
      <c r="D341" s="22"/>
      <c r="E341" s="21" t="b">
        <v>0</v>
      </c>
      <c r="F341" s="20" t="s">
        <v>1002</v>
      </c>
      <c r="H341" s="23" t="b">
        <f>vlookup($A341,'chatgpt-scenario-analysis'!$A:$D,3,false)</f>
        <v>0</v>
      </c>
      <c r="I341" s="24" t="str">
        <f>vlookup($A341,'chatgpt-scenario-analysis'!$A:$D,4,false)</f>
        <v>The passage does not address or answer the scenario of characterizing children's experience of music in bibliographic and artistic sources. It is a personal anecdote about the formation of the Mendelssohn Quintette Club. Therefore, it does not provide any evidence or information relevant to the scenario.</v>
      </c>
      <c r="K341" s="23" t="b">
        <f t="shared" si="1"/>
        <v>0</v>
      </c>
      <c r="L341" s="23" t="b">
        <f t="shared" si="2"/>
        <v>0</v>
      </c>
      <c r="M341" s="23" t="b">
        <f t="shared" si="3"/>
        <v>0</v>
      </c>
      <c r="N341" s="23" t="b">
        <f t="shared" si="4"/>
        <v>0</v>
      </c>
    </row>
    <row r="342" ht="54.75" customHeight="1">
      <c r="A342" s="19" t="s">
        <v>1003</v>
      </c>
      <c r="B342" s="20" t="s">
        <v>1004</v>
      </c>
      <c r="C342" s="21" t="b">
        <f>if(isna(vlookup(A342,benchmark!$A$2:$A$39,1,false)),FALSE,TRUE)</f>
        <v>0</v>
      </c>
      <c r="D342" s="22"/>
      <c r="E342" s="21" t="b">
        <v>0</v>
      </c>
      <c r="F342" s="20" t="s">
        <v>1005</v>
      </c>
      <c r="H342" s="23" t="b">
        <f>vlookup($A342,'chatgpt-scenario-analysis'!$A:$D,3,false)</f>
        <v>0</v>
      </c>
      <c r="I342" s="24" t="str">
        <f>vlookup($A342,'chatgpt-scenario-analysis'!$A:$D,4,false)</f>
        <v>The passage does not provide any information or address the scenario involving children's experience of music.</v>
      </c>
      <c r="K342" s="23" t="b">
        <f t="shared" si="1"/>
        <v>0</v>
      </c>
      <c r="L342" s="23" t="b">
        <f t="shared" si="2"/>
        <v>0</v>
      </c>
      <c r="M342" s="23" t="b">
        <f t="shared" si="3"/>
        <v>0</v>
      </c>
      <c r="N342" s="23" t="b">
        <f t="shared" si="4"/>
        <v>0</v>
      </c>
    </row>
    <row r="343" ht="54.75" customHeight="1">
      <c r="A343" s="19" t="s">
        <v>1006</v>
      </c>
      <c r="B343" s="20" t="s">
        <v>1007</v>
      </c>
      <c r="C343" s="21" t="b">
        <f>if(isna(vlookup(A343,benchmark!$A$2:$A$39,1,false)),FALSE,TRUE)</f>
        <v>0</v>
      </c>
      <c r="D343" s="22"/>
      <c r="E343" s="21" t="b">
        <v>0</v>
      </c>
      <c r="F343" s="20" t="s">
        <v>1008</v>
      </c>
      <c r="H343" s="23" t="b">
        <f>vlookup($A343,'chatgpt-scenario-analysis'!$A:$D,3,false)</f>
        <v>0</v>
      </c>
      <c r="I343" s="24" t="str">
        <f>vlookup($A343,'chatgpt-scenario-analysis'!$A:$D,4,false)</f>
        <v>The passage does not address or provide any information about children's experience of music. It only mentions parlor concerts, but does not specify if children were present or involved in any way.</v>
      </c>
      <c r="K343" s="23" t="b">
        <f t="shared" si="1"/>
        <v>0</v>
      </c>
      <c r="L343" s="23" t="b">
        <f t="shared" si="2"/>
        <v>0</v>
      </c>
      <c r="M343" s="23" t="b">
        <f t="shared" si="3"/>
        <v>0</v>
      </c>
      <c r="N343" s="23" t="b">
        <f t="shared" si="4"/>
        <v>0</v>
      </c>
    </row>
    <row r="344" ht="54.75" customHeight="1">
      <c r="A344" s="19" t="s">
        <v>1009</v>
      </c>
      <c r="B344" s="20" t="s">
        <v>1010</v>
      </c>
      <c r="C344" s="21" t="b">
        <f>if(isna(vlookup(A344,benchmark!$A$2:$A$39,1,false)),FALSE,TRUE)</f>
        <v>0</v>
      </c>
      <c r="D344" s="22"/>
      <c r="E344" s="21" t="b">
        <v>0</v>
      </c>
      <c r="F344" s="20" t="s">
        <v>1011</v>
      </c>
      <c r="H344" s="23" t="b">
        <f>vlookup($A344,'chatgpt-scenario-analysis'!$A:$D,3,false)</f>
        <v>0</v>
      </c>
      <c r="I344" s="24" t="str">
        <f>vlookup($A344,'chatgpt-scenario-analysis'!$A:$D,4,false)</f>
        <v>The passage does not directly address or answer the scenario described. It provides information about the author's visit to a German organist and the church service, but it does not mention children's experiences of music or provide evidence from primary sources.</v>
      </c>
      <c r="K344" s="23" t="b">
        <f t="shared" si="1"/>
        <v>0</v>
      </c>
      <c r="L344" s="23" t="b">
        <f t="shared" si="2"/>
        <v>0</v>
      </c>
      <c r="M344" s="23" t="b">
        <f t="shared" si="3"/>
        <v>0</v>
      </c>
      <c r="N344" s="23" t="b">
        <f t="shared" si="4"/>
        <v>0</v>
      </c>
    </row>
    <row r="345" ht="54.75" customHeight="1">
      <c r="A345" s="19" t="s">
        <v>1012</v>
      </c>
      <c r="B345" s="20" t="s">
        <v>1013</v>
      </c>
      <c r="C345" s="21" t="b">
        <f>if(isna(vlookup(A345,benchmark!$A$2:$A$39,1,false)),FALSE,TRUE)</f>
        <v>0</v>
      </c>
      <c r="D345" s="22"/>
      <c r="E345" s="21" t="b">
        <v>0</v>
      </c>
      <c r="F345" s="20" t="s">
        <v>1014</v>
      </c>
      <c r="H345" s="23" t="b">
        <f>vlookup($A345,'chatgpt-scenario-analysis'!$A:$D,3,false)</f>
        <v>0</v>
      </c>
      <c r="I345" s="24" t="str">
        <f>vlookup($A345,'chatgpt-scenario-analysis'!$A:$D,4,false)</f>
        <v>The passage does not address or answer the scenario of characterizing children's experience of music in bibliographic and artistic sources.</v>
      </c>
      <c r="K345" s="23" t="b">
        <f t="shared" si="1"/>
        <v>0</v>
      </c>
      <c r="L345" s="23" t="b">
        <f t="shared" si="2"/>
        <v>0</v>
      </c>
      <c r="M345" s="23" t="b">
        <f t="shared" si="3"/>
        <v>0</v>
      </c>
      <c r="N345" s="23" t="b">
        <f t="shared" si="4"/>
        <v>0</v>
      </c>
    </row>
    <row r="346" ht="54.75" customHeight="1">
      <c r="A346" s="19" t="s">
        <v>1015</v>
      </c>
      <c r="B346" s="20" t="s">
        <v>1016</v>
      </c>
      <c r="C346" s="21" t="b">
        <f>if(isna(vlookup(A346,benchmark!$A$2:$A$39,1,false)),FALSE,TRUE)</f>
        <v>0</v>
      </c>
      <c r="D346" s="22"/>
      <c r="E346" s="21" t="b">
        <v>0</v>
      </c>
      <c r="F346" s="20" t="s">
        <v>1017</v>
      </c>
      <c r="H346" s="23" t="b">
        <f>vlookup($A346,'chatgpt-scenario-analysis'!$A:$D,3,false)</f>
        <v>0</v>
      </c>
      <c r="I346" s="24" t="str">
        <f>vlookup($A346,'chatgpt-scenario-analysis'!$A:$D,4,false)</f>
        <v>The passage does not address or answer the scenario. It discusses a reception and performance by Franz Liszt, but it does not provide any information about children's experience of music or the collection and analysis of primary sources on the topic.</v>
      </c>
      <c r="K346" s="23" t="b">
        <f t="shared" si="1"/>
        <v>0</v>
      </c>
      <c r="L346" s="23" t="b">
        <f t="shared" si="2"/>
        <v>0</v>
      </c>
      <c r="M346" s="23" t="b">
        <f t="shared" si="3"/>
        <v>0</v>
      </c>
      <c r="N346" s="23" t="b">
        <f t="shared" si="4"/>
        <v>0</v>
      </c>
    </row>
    <row r="347" ht="54.75" customHeight="1">
      <c r="A347" s="19" t="s">
        <v>1018</v>
      </c>
      <c r="B347" s="20" t="s">
        <v>1019</v>
      </c>
      <c r="C347" s="21" t="b">
        <f>if(isna(vlookup(A347,benchmark!$A$2:$A$39,1,false)),FALSE,TRUE)</f>
        <v>0</v>
      </c>
      <c r="D347" s="22"/>
      <c r="E347" s="21" t="b">
        <v>0</v>
      </c>
      <c r="F347" s="20" t="s">
        <v>1020</v>
      </c>
      <c r="H347" s="23" t="b">
        <f>vlookup($A347,'chatgpt-scenario-analysis'!$A:$D,3,false)</f>
        <v>0</v>
      </c>
      <c r="I347" s="24" t="str">
        <f>vlookup($A347,'chatgpt-scenario-analysis'!$A:$D,4,false)</f>
        <v>The passage does not provide any evidence or information related to the experience of children with music.</v>
      </c>
      <c r="K347" s="23" t="b">
        <f t="shared" si="1"/>
        <v>0</v>
      </c>
      <c r="L347" s="23" t="b">
        <f t="shared" si="2"/>
        <v>0</v>
      </c>
      <c r="M347" s="23" t="b">
        <f t="shared" si="3"/>
        <v>0</v>
      </c>
      <c r="N347" s="23" t="b">
        <f t="shared" si="4"/>
        <v>0</v>
      </c>
    </row>
    <row r="348" ht="54.75" customHeight="1">
      <c r="A348" s="19" t="s">
        <v>1021</v>
      </c>
      <c r="B348" s="20" t="s">
        <v>1022</v>
      </c>
      <c r="C348" s="21" t="b">
        <f>if(isna(vlookup(A348,benchmark!$A$2:$A$39,1,false)),FALSE,TRUE)</f>
        <v>0</v>
      </c>
      <c r="D348" s="22"/>
      <c r="E348" s="21" t="b">
        <v>0</v>
      </c>
      <c r="F348" s="20" t="s">
        <v>1023</v>
      </c>
      <c r="H348" s="23" t="b">
        <f>vlookup($A348,'chatgpt-scenario-analysis'!$A:$D,3,false)</f>
        <v>0</v>
      </c>
      <c r="I348" s="24" t="str">
        <f>vlookup($A348,'chatgpt-scenario-analysis'!$A:$D,4,false)</f>
        <v>The passage does not address or answer the scenario as it only talks about the narrator's experience attending a concert and does not provide any evidence or information about children's experience of music or the collection and analysis of primary sources.</v>
      </c>
      <c r="K348" s="23" t="b">
        <f t="shared" si="1"/>
        <v>0</v>
      </c>
      <c r="L348" s="23" t="b">
        <f t="shared" si="2"/>
        <v>0</v>
      </c>
      <c r="M348" s="23" t="b">
        <f t="shared" si="3"/>
        <v>0</v>
      </c>
      <c r="N348" s="23" t="b">
        <f t="shared" si="4"/>
        <v>0</v>
      </c>
    </row>
    <row r="349" ht="54.75" customHeight="1">
      <c r="A349" s="19" t="s">
        <v>1024</v>
      </c>
      <c r="B349" s="20" t="s">
        <v>1025</v>
      </c>
      <c r="C349" s="21" t="b">
        <f>if(isna(vlookup(A349,benchmark!$A$2:$A$39,1,false)),FALSE,TRUE)</f>
        <v>0</v>
      </c>
      <c r="D349" s="22"/>
      <c r="E349" s="21" t="b">
        <v>0</v>
      </c>
      <c r="F349" s="20" t="s">
        <v>1026</v>
      </c>
      <c r="H349" s="23" t="b">
        <f>vlookup($A349,'chatgpt-scenario-analysis'!$A:$D,3,false)</f>
        <v>0</v>
      </c>
      <c r="I349" s="24" t="str">
        <f>vlookup($A349,'chatgpt-scenario-analysis'!$A:$D,4,false)</f>
        <v>The passage does not address or answer the scenario's question about children's experience of music. It talks about the brothers meeting their friend and the success of a performance, but it does not provide any information about children's experiences with music.</v>
      </c>
      <c r="K349" s="23" t="b">
        <f t="shared" si="1"/>
        <v>0</v>
      </c>
      <c r="L349" s="23" t="b">
        <f t="shared" si="2"/>
        <v>0</v>
      </c>
      <c r="M349" s="23" t="b">
        <f t="shared" si="3"/>
        <v>0</v>
      </c>
      <c r="N349" s="23" t="b">
        <f t="shared" si="4"/>
        <v>0</v>
      </c>
    </row>
    <row r="350" ht="54.75" customHeight="1">
      <c r="A350" s="19" t="s">
        <v>1027</v>
      </c>
      <c r="B350" s="20" t="s">
        <v>1028</v>
      </c>
      <c r="C350" s="21" t="b">
        <f>if(isna(vlookup(A350,benchmark!$A$2:$A$39,1,false)),FALSE,TRUE)</f>
        <v>0</v>
      </c>
      <c r="D350" s="22"/>
      <c r="E350" s="21" t="b">
        <v>0</v>
      </c>
      <c r="F350" s="20" t="s">
        <v>1029</v>
      </c>
      <c r="H350" s="23" t="b">
        <f>vlookup($A350,'chatgpt-scenario-analysis'!$A:$D,3,false)</f>
        <v>0</v>
      </c>
      <c r="I350" s="24" t="str">
        <f>vlookup($A350,'chatgpt-scenario-analysis'!$A:$D,4,false)</f>
        <v>The passage does not provide any information or evidence regarding children's experience of music. It focuses on a specific rehearsal of a choral society and critiques the performance quality, but does not mention or involve children's experiences.</v>
      </c>
      <c r="K350" s="23" t="b">
        <f t="shared" si="1"/>
        <v>0</v>
      </c>
      <c r="L350" s="23" t="b">
        <f t="shared" si="2"/>
        <v>0</v>
      </c>
      <c r="M350" s="23" t="b">
        <f t="shared" si="3"/>
        <v>0</v>
      </c>
      <c r="N350" s="23" t="b">
        <f t="shared" si="4"/>
        <v>0</v>
      </c>
    </row>
    <row r="351" ht="54.75" customHeight="1">
      <c r="A351" s="19" t="s">
        <v>1030</v>
      </c>
      <c r="B351" s="20" t="s">
        <v>1031</v>
      </c>
      <c r="C351" s="21" t="b">
        <f>if(isna(vlookup(A351,benchmark!$A$2:$A$39,1,false)),FALSE,TRUE)</f>
        <v>0</v>
      </c>
      <c r="D351" s="22"/>
      <c r="E351" s="21" t="b">
        <v>0</v>
      </c>
      <c r="F351" s="20" t="s">
        <v>473</v>
      </c>
      <c r="H351" s="23" t="b">
        <f>vlookup($A351,'chatgpt-scenario-analysis'!$A:$D,3,false)</f>
        <v>0</v>
      </c>
      <c r="I351" s="24" t="str">
        <f>vlookup($A351,'chatgpt-scenario-analysis'!$A:$D,4,false)</f>
        <v>The passage does not provide any evidence or information about children's experience of music. It focuses on the performance of DE BERIOT's concerto by OURY and the reaction of the audience.</v>
      </c>
      <c r="K351" s="23" t="b">
        <f t="shared" si="1"/>
        <v>0</v>
      </c>
      <c r="L351" s="23" t="b">
        <f t="shared" si="2"/>
        <v>0</v>
      </c>
      <c r="M351" s="23" t="b">
        <f t="shared" si="3"/>
        <v>0</v>
      </c>
      <c r="N351" s="23" t="b">
        <f t="shared" si="4"/>
        <v>0</v>
      </c>
    </row>
    <row r="352" ht="54.75" customHeight="1">
      <c r="A352" s="19" t="s">
        <v>1032</v>
      </c>
      <c r="B352" s="20" t="s">
        <v>1033</v>
      </c>
      <c r="C352" s="21" t="b">
        <f>if(isna(vlookup(A352,benchmark!$A$2:$A$39,1,false)),FALSE,TRUE)</f>
        <v>0</v>
      </c>
      <c r="D352" s="22"/>
      <c r="E352" s="21" t="b">
        <v>0</v>
      </c>
      <c r="F352" s="20" t="s">
        <v>1034</v>
      </c>
      <c r="H352" s="23" t="b">
        <f>vlookup($A352,'chatgpt-scenario-analysis'!$A:$D,3,false)</f>
        <v>0</v>
      </c>
      <c r="I352" s="24" t="str">
        <f>vlookup($A352,'chatgpt-scenario-analysis'!$A:$D,4,false)</f>
        <v>The passage does not address or answer the scenario described. It talks about an adult's experience of attending the Bayreuth festival and does not provide any evidence of children's experience of music as witnessed in bibliographic and artistic sources.</v>
      </c>
      <c r="K352" s="23" t="b">
        <f t="shared" si="1"/>
        <v>0</v>
      </c>
      <c r="L352" s="23" t="b">
        <f t="shared" si="2"/>
        <v>0</v>
      </c>
      <c r="M352" s="23" t="b">
        <f t="shared" si="3"/>
        <v>0</v>
      </c>
      <c r="N352" s="23" t="b">
        <f t="shared" si="4"/>
        <v>0</v>
      </c>
    </row>
    <row r="353" ht="54.75" customHeight="1">
      <c r="A353" s="19" t="s">
        <v>1035</v>
      </c>
      <c r="B353" s="20" t="s">
        <v>1036</v>
      </c>
      <c r="C353" s="21" t="b">
        <f>if(isna(vlookup(A353,benchmark!$A$2:$A$39,1,false)),FALSE,TRUE)</f>
        <v>0</v>
      </c>
      <c r="D353" s="22"/>
      <c r="E353" s="21" t="b">
        <v>0</v>
      </c>
      <c r="F353" s="20" t="s">
        <v>1037</v>
      </c>
      <c r="H353" s="23" t="b">
        <f>vlookup($A353,'chatgpt-scenario-analysis'!$A:$D,3,false)</f>
        <v>0</v>
      </c>
      <c r="I353" s="24" t="str">
        <f>vlookup($A353,'chatgpt-scenario-analysis'!$A:$D,4,false)</f>
        <v>This passage does not address or answer the scenario described. It talks about the author's personal experience with music and neighbors, but does not provide any evidence or insights into children's experience of music as witnessed in bibliographic and artistic sources.</v>
      </c>
      <c r="K353" s="23" t="b">
        <f t="shared" si="1"/>
        <v>0</v>
      </c>
      <c r="L353" s="23" t="b">
        <f t="shared" si="2"/>
        <v>0</v>
      </c>
      <c r="M353" s="23" t="b">
        <f t="shared" si="3"/>
        <v>0</v>
      </c>
      <c r="N353" s="23" t="b">
        <f t="shared" si="4"/>
        <v>0</v>
      </c>
    </row>
    <row r="354" ht="54.75" customHeight="1">
      <c r="A354" s="19" t="s">
        <v>1038</v>
      </c>
      <c r="B354" s="20" t="s">
        <v>1039</v>
      </c>
      <c r="C354" s="21" t="b">
        <f>if(isna(vlookup(A354,benchmark!$A$2:$A$39,1,false)),FALSE,TRUE)</f>
        <v>0</v>
      </c>
      <c r="D354" s="22"/>
      <c r="E354" s="21" t="b">
        <v>0</v>
      </c>
      <c r="F354" s="20" t="s">
        <v>1040</v>
      </c>
      <c r="H354" s="23" t="b">
        <f>vlookup($A354,'chatgpt-scenario-analysis'!$A:$D,3,false)</f>
        <v>0</v>
      </c>
      <c r="I354" s="24" t="str">
        <f>vlookup($A354,'chatgpt-scenario-analysis'!$A:$D,4,false)</f>
        <v>The passage does not provide any evidence or information about children's experience of music. It only mentions a performance led by Pepi Hellmesberger and does not involve children.</v>
      </c>
      <c r="K354" s="23" t="b">
        <f t="shared" si="1"/>
        <v>0</v>
      </c>
      <c r="L354" s="23" t="b">
        <f t="shared" si="2"/>
        <v>0</v>
      </c>
      <c r="M354" s="23" t="b">
        <f t="shared" si="3"/>
        <v>0</v>
      </c>
      <c r="N354" s="23" t="b">
        <f t="shared" si="4"/>
        <v>0</v>
      </c>
    </row>
    <row r="355" ht="54.75" customHeight="1">
      <c r="A355" s="19" t="s">
        <v>1041</v>
      </c>
      <c r="B355" s="20" t="s">
        <v>1042</v>
      </c>
      <c r="C355" s="21" t="b">
        <f>if(isna(vlookup(A355,benchmark!$A$2:$A$39,1,false)),FALSE,TRUE)</f>
        <v>0</v>
      </c>
      <c r="D355" s="22"/>
      <c r="E355" s="21" t="b">
        <v>0</v>
      </c>
      <c r="F355" s="20" t="s">
        <v>1043</v>
      </c>
      <c r="H355" s="23" t="b">
        <f>vlookup($A355,'chatgpt-scenario-analysis'!$A:$D,3,false)</f>
        <v>0</v>
      </c>
      <c r="I355" s="24" t="str">
        <f>vlookup($A355,'chatgpt-scenario-analysis'!$A:$D,4,false)</f>
        <v>The passage does not specifically address or answer the scenario described. It focuses on the personal experience of attending a coronation and the musical performance involved, but it does not provide evidence or insights into children's experiences of music as witnessed in bibliographic and artistic sources.</v>
      </c>
      <c r="K355" s="23" t="b">
        <f t="shared" si="1"/>
        <v>0</v>
      </c>
      <c r="L355" s="23" t="b">
        <f t="shared" si="2"/>
        <v>0</v>
      </c>
      <c r="M355" s="23" t="b">
        <f t="shared" si="3"/>
        <v>0</v>
      </c>
      <c r="N355" s="23" t="b">
        <f t="shared" si="4"/>
        <v>0</v>
      </c>
    </row>
    <row r="356" ht="54.75" customHeight="1">
      <c r="A356" s="19" t="s">
        <v>1044</v>
      </c>
      <c r="B356" s="20" t="s">
        <v>1045</v>
      </c>
      <c r="C356" s="21" t="b">
        <f>if(isna(vlookup(A356,benchmark!$A$2:$A$39,1,false)),FALSE,TRUE)</f>
        <v>0</v>
      </c>
      <c r="D356" s="22"/>
      <c r="E356" s="21" t="b">
        <v>0</v>
      </c>
      <c r="F356" s="20" t="s">
        <v>1046</v>
      </c>
      <c r="H356" s="23" t="b">
        <f>vlookup($A356,'chatgpt-scenario-analysis'!$A:$D,3,false)</f>
        <v>0</v>
      </c>
      <c r="I356" s="24" t="str">
        <f>vlookup($A356,'chatgpt-scenario-analysis'!$A:$D,4,false)</f>
        <v>The passage does not provide any information or evidence about children's experience of music or their listening experiences. It only mentions the performance of fine pieces by different composers.</v>
      </c>
      <c r="K356" s="23" t="b">
        <f t="shared" si="1"/>
        <v>0</v>
      </c>
      <c r="L356" s="23" t="b">
        <f t="shared" si="2"/>
        <v>0</v>
      </c>
      <c r="M356" s="23" t="b">
        <f t="shared" si="3"/>
        <v>0</v>
      </c>
      <c r="N356" s="23" t="b">
        <f t="shared" si="4"/>
        <v>0</v>
      </c>
    </row>
    <row r="357" ht="54.75" customHeight="1">
      <c r="A357" s="19" t="s">
        <v>1047</v>
      </c>
      <c r="B357" s="20" t="s">
        <v>1048</v>
      </c>
      <c r="C357" s="21" t="b">
        <f>if(isna(vlookup(A357,benchmark!$A$2:$A$39,1,false)),FALSE,TRUE)</f>
        <v>0</v>
      </c>
      <c r="D357" s="22"/>
      <c r="E357" s="21" t="b">
        <v>0</v>
      </c>
      <c r="F357" s="20" t="s">
        <v>254</v>
      </c>
      <c r="H357" s="23" t="b">
        <f>vlookup($A357,'chatgpt-scenario-analysis'!$A:$D,3,false)</f>
        <v>0</v>
      </c>
      <c r="I357" s="24" t="str">
        <f>vlookup($A357,'chatgpt-scenario-analysis'!$A:$D,4,false)</f>
        <v>The passage does not provide any information or address the scenario described. It talks about an opera performance but does not provide any evidence or analysis of children's experience of music.</v>
      </c>
      <c r="K357" s="23" t="b">
        <f t="shared" si="1"/>
        <v>0</v>
      </c>
      <c r="L357" s="23" t="b">
        <f t="shared" si="2"/>
        <v>0</v>
      </c>
      <c r="M357" s="23" t="b">
        <f t="shared" si="3"/>
        <v>0</v>
      </c>
      <c r="N357" s="23" t="b">
        <f t="shared" si="4"/>
        <v>0</v>
      </c>
    </row>
    <row r="358" ht="54.75" customHeight="1">
      <c r="A358" s="19" t="s">
        <v>1049</v>
      </c>
      <c r="B358" s="20" t="s">
        <v>1050</v>
      </c>
      <c r="C358" s="21" t="b">
        <f>if(isna(vlookup(A358,benchmark!$A$2:$A$39,1,false)),FALSE,TRUE)</f>
        <v>0</v>
      </c>
      <c r="D358" s="22"/>
      <c r="E358" s="21" t="b">
        <v>0</v>
      </c>
      <c r="F358" s="20" t="s">
        <v>526</v>
      </c>
      <c r="H358" s="23" t="b">
        <f>vlookup($A358,'chatgpt-scenario-analysis'!$A:$D,3,false)</f>
        <v>0</v>
      </c>
      <c r="I358" s="24" t="str">
        <f>vlookup($A358,'chatgpt-scenario-analysis'!$A:$D,4,false)</f>
        <v>The passage does not provide any information or evidence about children's experience of music. It focuses on the narrator's personal experience with Carvalho and Madame Carvalho.</v>
      </c>
      <c r="K358" s="23" t="b">
        <f t="shared" si="1"/>
        <v>0</v>
      </c>
      <c r="L358" s="23" t="b">
        <f t="shared" si="2"/>
        <v>0</v>
      </c>
      <c r="M358" s="23" t="b">
        <f t="shared" si="3"/>
        <v>0</v>
      </c>
      <c r="N358" s="23" t="b">
        <f t="shared" si="4"/>
        <v>0</v>
      </c>
    </row>
    <row r="359" ht="54.75" customHeight="1">
      <c r="A359" s="19" t="s">
        <v>1051</v>
      </c>
      <c r="B359" s="20" t="s">
        <v>1052</v>
      </c>
      <c r="C359" s="21" t="b">
        <f>if(isna(vlookup(A359,benchmark!$A$2:$A$39,1,false)),FALSE,TRUE)</f>
        <v>0</v>
      </c>
      <c r="D359" s="22"/>
      <c r="E359" s="21" t="b">
        <v>0</v>
      </c>
      <c r="F359" s="20" t="s">
        <v>1053</v>
      </c>
      <c r="H359" s="23" t="b">
        <f>vlookup($A359,'chatgpt-scenario-analysis'!$A:$D,3,false)</f>
        <v>0</v>
      </c>
      <c r="I359" s="24" t="str">
        <f>vlookup($A359,'chatgpt-scenario-analysis'!$A:$D,4,false)</f>
        <v>The passage does not provide any evidence or information specific to children's experience of music. It focuses on the arrival of Nicolo Paganini in Florence and his influence on the music scene. Therefore, it does not address or answer the scenario described.</v>
      </c>
      <c r="K359" s="23" t="b">
        <f t="shared" si="1"/>
        <v>0</v>
      </c>
      <c r="L359" s="23" t="b">
        <f t="shared" si="2"/>
        <v>0</v>
      </c>
      <c r="M359" s="23" t="b">
        <f t="shared" si="3"/>
        <v>0</v>
      </c>
      <c r="N359" s="23" t="b">
        <f t="shared" si="4"/>
        <v>0</v>
      </c>
    </row>
    <row r="360" ht="54.75" customHeight="1">
      <c r="A360" s="19" t="s">
        <v>1054</v>
      </c>
      <c r="B360" s="20" t="s">
        <v>1055</v>
      </c>
      <c r="C360" s="21" t="b">
        <f>if(isna(vlookup(A360,benchmark!$A$2:$A$39,1,false)),FALSE,TRUE)</f>
        <v>0</v>
      </c>
      <c r="D360" s="22"/>
      <c r="E360" s="21" t="b">
        <v>0</v>
      </c>
      <c r="F360" s="20" t="s">
        <v>795</v>
      </c>
      <c r="H360" s="23" t="b">
        <f>vlookup($A360,'chatgpt-scenario-analysis'!$A:$D,3,false)</f>
        <v>0</v>
      </c>
      <c r="I360" s="24" t="str">
        <f>vlookup($A360,'chatgpt-scenario-analysis'!$A:$D,4,false)</f>
        <v>The passage does not address or answer the scenario described. It talks about the role of music in the Italian Revolution and the author's personal experience, but it does not provide any evidence or insight into children's experiences with music.</v>
      </c>
      <c r="K360" s="23" t="b">
        <f t="shared" si="1"/>
        <v>0</v>
      </c>
      <c r="L360" s="23" t="b">
        <f t="shared" si="2"/>
        <v>0</v>
      </c>
      <c r="M360" s="23" t="b">
        <f t="shared" si="3"/>
        <v>0</v>
      </c>
      <c r="N360" s="23" t="b">
        <f t="shared" si="4"/>
        <v>0</v>
      </c>
    </row>
    <row r="361" ht="54.75" customHeight="1">
      <c r="A361" s="19" t="s">
        <v>1056</v>
      </c>
      <c r="B361" s="20" t="s">
        <v>1057</v>
      </c>
      <c r="C361" s="21" t="b">
        <f>if(isna(vlookup(A361,benchmark!$A$2:$A$39,1,false)),FALSE,TRUE)</f>
        <v>0</v>
      </c>
      <c r="D361" s="22"/>
      <c r="E361" s="21" t="b">
        <v>0</v>
      </c>
      <c r="F361" s="20" t="s">
        <v>1058</v>
      </c>
      <c r="H361" s="23" t="b">
        <f>vlookup($A361,'chatgpt-scenario-analysis'!$A:$D,3,false)</f>
        <v>0</v>
      </c>
      <c r="I361" s="24" t="str">
        <f>vlookup($A361,'chatgpt-scenario-analysis'!$A:$D,4,false)</f>
        <v>The passage does not address or answer the scenario as it does not provide evidence of children's experience with music or any information about the context of production, contents, or emotional responses.</v>
      </c>
      <c r="K361" s="23" t="b">
        <f t="shared" si="1"/>
        <v>0</v>
      </c>
      <c r="L361" s="23" t="b">
        <f t="shared" si="2"/>
        <v>0</v>
      </c>
      <c r="M361" s="23" t="b">
        <f t="shared" si="3"/>
        <v>0</v>
      </c>
      <c r="N361" s="23" t="b">
        <f t="shared" si="4"/>
        <v>0</v>
      </c>
    </row>
    <row r="362" ht="54.75" customHeight="1">
      <c r="A362" s="19" t="s">
        <v>1059</v>
      </c>
      <c r="B362" s="20" t="s">
        <v>1060</v>
      </c>
      <c r="C362" s="21" t="b">
        <f>if(isna(vlookup(A362,benchmark!$A$2:$A$39,1,false)),FALSE,TRUE)</f>
        <v>0</v>
      </c>
      <c r="D362" s="22"/>
      <c r="E362" s="21" t="b">
        <v>0</v>
      </c>
      <c r="F362" s="20" t="s">
        <v>1061</v>
      </c>
      <c r="H362" s="23" t="b">
        <f>vlookup($A362,'chatgpt-scenario-analysis'!$A:$D,3,false)</f>
        <v>0</v>
      </c>
      <c r="I362" s="24" t="str">
        <f>vlookup($A362,'chatgpt-scenario-analysis'!$A:$D,4,false)</f>
        <v>The passage does not address or answer the scenario described. It discusses the author's personal experience and admiration for Paderewski's piano playing, which is not relevant to characterizing children's experience of music based on primary sources.</v>
      </c>
      <c r="K362" s="23" t="b">
        <f t="shared" si="1"/>
        <v>0</v>
      </c>
      <c r="L362" s="23" t="b">
        <f t="shared" si="2"/>
        <v>0</v>
      </c>
      <c r="M362" s="23" t="b">
        <f t="shared" si="3"/>
        <v>0</v>
      </c>
      <c r="N362" s="23" t="b">
        <f t="shared" si="4"/>
        <v>0</v>
      </c>
    </row>
    <row r="363" ht="54.75" customHeight="1">
      <c r="A363" s="19" t="s">
        <v>1062</v>
      </c>
      <c r="B363" s="20" t="s">
        <v>1063</v>
      </c>
      <c r="C363" s="21" t="b">
        <f>if(isna(vlookup(A363,benchmark!$A$2:$A$39,1,false)),FALSE,TRUE)</f>
        <v>0</v>
      </c>
      <c r="D363" s="22"/>
      <c r="E363" s="21" t="b">
        <v>0</v>
      </c>
      <c r="F363" s="20" t="s">
        <v>529</v>
      </c>
      <c r="H363" s="23" t="b">
        <f>vlookup($A363,'chatgpt-scenario-analysis'!$A:$D,3,false)</f>
        <v>0</v>
      </c>
      <c r="I363" s="24" t="str">
        <f>vlookup($A363,'chatgpt-scenario-analysis'!$A:$D,4,false)</f>
        <v>The passage does not provide any evidence or information about children's experience of music. It only mentions the personal plans and engagements of the author, which are not relevant to characterizing children's experiences with music.</v>
      </c>
      <c r="K363" s="23" t="b">
        <f t="shared" si="1"/>
        <v>0</v>
      </c>
      <c r="L363" s="23" t="b">
        <f t="shared" si="2"/>
        <v>0</v>
      </c>
      <c r="M363" s="23" t="b">
        <f t="shared" si="3"/>
        <v>0</v>
      </c>
      <c r="N363" s="23" t="b">
        <f t="shared" si="4"/>
        <v>0</v>
      </c>
    </row>
    <row r="364" ht="54.75" customHeight="1">
      <c r="A364" s="19" t="s">
        <v>1064</v>
      </c>
      <c r="B364" s="20" t="s">
        <v>1065</v>
      </c>
      <c r="C364" s="21" t="b">
        <f>if(isna(vlookup(A364,benchmark!$A$2:$A$39,1,false)),FALSE,TRUE)</f>
        <v>0</v>
      </c>
      <c r="D364" s="22"/>
      <c r="E364" s="21" t="b">
        <v>0</v>
      </c>
      <c r="F364" s="20" t="s">
        <v>269</v>
      </c>
      <c r="H364" s="23" t="b">
        <f>vlookup($A364,'chatgpt-scenario-analysis'!$A:$D,3,false)</f>
        <v>0</v>
      </c>
      <c r="I364" s="24" t="str">
        <f>vlookup($A364,'chatgpt-scenario-analysis'!$A:$D,4,false)</f>
        <v>The passage does not directly address or answer the scenario. It mentions a band of music and a festive atmosphere, but it does not provide any evidence or characterizations of children's experiences with music.</v>
      </c>
      <c r="K364" s="23" t="b">
        <f t="shared" si="1"/>
        <v>0</v>
      </c>
      <c r="L364" s="23" t="b">
        <f t="shared" si="2"/>
        <v>0</v>
      </c>
      <c r="M364" s="23" t="b">
        <f t="shared" si="3"/>
        <v>0</v>
      </c>
      <c r="N364" s="23" t="b">
        <f t="shared" si="4"/>
        <v>0</v>
      </c>
    </row>
    <row r="365" ht="54.75" customHeight="1">
      <c r="A365" s="19" t="s">
        <v>1066</v>
      </c>
      <c r="B365" s="20" t="s">
        <v>1067</v>
      </c>
      <c r="C365" s="21" t="b">
        <f>if(isna(vlookup(A365,benchmark!$A$2:$A$39,1,false)),FALSE,TRUE)</f>
        <v>0</v>
      </c>
      <c r="D365" s="22"/>
      <c r="E365" s="21" t="b">
        <v>0</v>
      </c>
      <c r="F365" s="20" t="s">
        <v>1068</v>
      </c>
      <c r="H365" s="23" t="b">
        <f>vlookup($A365,'chatgpt-scenario-analysis'!$A:$D,3,false)</f>
        <v>0</v>
      </c>
      <c r="I365" s="24" t="str">
        <f>vlookup($A365,'chatgpt-scenario-analysis'!$A:$D,4,false)</f>
        <v>The passage does not address or answer the scenario described. It discusses opera performances and audience reception, but it does not provide any information about children's experience of music or primary sources related to children's listening experiences.</v>
      </c>
      <c r="K365" s="23" t="b">
        <f t="shared" si="1"/>
        <v>0</v>
      </c>
      <c r="L365" s="23" t="b">
        <f t="shared" si="2"/>
        <v>0</v>
      </c>
      <c r="M365" s="23" t="b">
        <f t="shared" si="3"/>
        <v>0</v>
      </c>
      <c r="N365" s="23" t="b">
        <f t="shared" si="4"/>
        <v>0</v>
      </c>
    </row>
    <row r="366" ht="54.75" customHeight="1">
      <c r="A366" s="19" t="s">
        <v>1069</v>
      </c>
      <c r="B366" s="20" t="s">
        <v>1070</v>
      </c>
      <c r="C366" s="21" t="b">
        <f>if(isna(vlookup(A366,benchmark!$A$2:$A$39,1,false)),FALSE,TRUE)</f>
        <v>0</v>
      </c>
      <c r="D366" s="22"/>
      <c r="E366" s="21" t="b">
        <v>0</v>
      </c>
      <c r="F366" s="20" t="s">
        <v>1071</v>
      </c>
      <c r="H366" s="23" t="b">
        <f>vlookup($A366,'chatgpt-scenario-analysis'!$A:$D,3,false)</f>
        <v>1</v>
      </c>
      <c r="I366" s="24" t="str">
        <f>vlookup($A366,'chatgpt-scenario-analysis'!$A:$D,4,false)</f>
        <v>The passage mentions the author and their companions engaging in singing and talking during a journey, indicating a childhood experience of music and interaction with others.</v>
      </c>
      <c r="K366" s="23" t="b">
        <f t="shared" si="1"/>
        <v>0</v>
      </c>
      <c r="L366" s="23" t="b">
        <f t="shared" si="2"/>
        <v>0</v>
      </c>
      <c r="M366" s="23" t="b">
        <f t="shared" si="3"/>
        <v>0</v>
      </c>
      <c r="N366" s="23" t="b">
        <f t="shared" si="4"/>
        <v>1</v>
      </c>
    </row>
    <row r="367" ht="54.75" customHeight="1">
      <c r="A367" s="19" t="s">
        <v>1072</v>
      </c>
      <c r="B367" s="20" t="s">
        <v>1073</v>
      </c>
      <c r="C367" s="21" t="b">
        <f>if(isna(vlookup(A367,benchmark!$A$2:$A$39,1,false)),FALSE,TRUE)</f>
        <v>0</v>
      </c>
      <c r="D367" s="22"/>
      <c r="E367" s="21" t="b">
        <v>0</v>
      </c>
      <c r="F367" s="20" t="s">
        <v>1074</v>
      </c>
      <c r="H367" s="23" t="b">
        <f>vlookup($A367,'chatgpt-scenario-analysis'!$A:$D,3,false)</f>
        <v>0</v>
      </c>
      <c r="I367" s="24" t="str">
        <f>vlookup($A367,'chatgpt-scenario-analysis'!$A:$D,4,false)</f>
        <v>The passage does not provide any evidence or information related to children's experience of music.</v>
      </c>
      <c r="K367" s="23" t="b">
        <f t="shared" si="1"/>
        <v>0</v>
      </c>
      <c r="L367" s="23" t="b">
        <f t="shared" si="2"/>
        <v>0</v>
      </c>
      <c r="M367" s="23" t="b">
        <f t="shared" si="3"/>
        <v>0</v>
      </c>
      <c r="N367" s="23" t="b">
        <f t="shared" si="4"/>
        <v>0</v>
      </c>
    </row>
    <row r="368" ht="54.75" customHeight="1">
      <c r="A368" s="19" t="s">
        <v>1075</v>
      </c>
      <c r="B368" s="20" t="s">
        <v>1076</v>
      </c>
      <c r="C368" s="21" t="b">
        <f>if(isna(vlookup(A368,benchmark!$A$2:$A$39,1,false)),FALSE,TRUE)</f>
        <v>0</v>
      </c>
      <c r="D368" s="22"/>
      <c r="E368" s="21" t="b">
        <v>0</v>
      </c>
      <c r="F368" s="20" t="s">
        <v>1077</v>
      </c>
      <c r="H368" s="23" t="b">
        <f>vlookup($A368,'chatgpt-scenario-analysis'!$A:$D,3,false)</f>
        <v>0</v>
      </c>
      <c r="I368" s="24" t="str">
        <f>vlookup($A368,'chatgpt-scenario-analysis'!$A:$D,4,false)</f>
        <v>The passage does not provide evidence or discuss children's experience of music. It mainly focuses on Mrs. Delany's personal experience and her anticipation of meeting someone. Therefore, it is not relevant to the scenario.</v>
      </c>
      <c r="K368" s="23" t="b">
        <f t="shared" si="1"/>
        <v>0</v>
      </c>
      <c r="L368" s="23" t="b">
        <f t="shared" si="2"/>
        <v>0</v>
      </c>
      <c r="M368" s="23" t="b">
        <f t="shared" si="3"/>
        <v>0</v>
      </c>
      <c r="N368" s="23" t="b">
        <f t="shared" si="4"/>
        <v>0</v>
      </c>
    </row>
    <row r="369" ht="54.75" customHeight="1">
      <c r="A369" s="19" t="s">
        <v>1078</v>
      </c>
      <c r="B369" s="20" t="s">
        <v>1079</v>
      </c>
      <c r="C369" s="21" t="b">
        <f>if(isna(vlookup(A369,benchmark!$A$2:$A$39,1,false)),FALSE,TRUE)</f>
        <v>0</v>
      </c>
      <c r="D369" s="22"/>
      <c r="E369" s="21" t="b">
        <v>0</v>
      </c>
      <c r="F369" s="20" t="s">
        <v>1080</v>
      </c>
      <c r="H369" s="23" t="b">
        <f>vlookup($A369,'chatgpt-scenario-analysis'!$A:$D,3,false)</f>
        <v>0</v>
      </c>
      <c r="I369" s="24" t="str">
        <f>vlookup($A369,'chatgpt-scenario-analysis'!$A:$D,4,false)</f>
        <v>The passage does not provide evidence or discuss children's experience of music. It mainly focuses on Mrs. Delany's personal experience and her anticipation of meeting someone. Therefore, it is not relevant to the scenario.</v>
      </c>
      <c r="K369" s="23" t="b">
        <f t="shared" si="1"/>
        <v>0</v>
      </c>
      <c r="L369" s="23" t="b">
        <f t="shared" si="2"/>
        <v>0</v>
      </c>
      <c r="M369" s="23" t="b">
        <f t="shared" si="3"/>
        <v>0</v>
      </c>
      <c r="N369" s="23" t="b">
        <f t="shared" si="4"/>
        <v>0</v>
      </c>
    </row>
    <row r="370" ht="54.75" customHeight="1">
      <c r="A370" s="19" t="s">
        <v>1081</v>
      </c>
      <c r="B370" s="20" t="s">
        <v>1082</v>
      </c>
      <c r="C370" s="21" t="b">
        <f>if(isna(vlookup(A370,benchmark!$A$2:$A$39,1,false)),FALSE,TRUE)</f>
        <v>0</v>
      </c>
      <c r="D370" s="22"/>
      <c r="E370" s="21" t="b">
        <v>0</v>
      </c>
      <c r="F370" s="20" t="s">
        <v>1080</v>
      </c>
      <c r="H370" s="23" t="b">
        <f>vlookup($A370,'chatgpt-scenario-analysis'!$A:$D,3,false)</f>
        <v>0</v>
      </c>
      <c r="I370" s="24" t="str">
        <f>vlookup($A370,'chatgpt-scenario-analysis'!$A:$D,4,false)</f>
        <v>The passage does not address or answer the scenario described. It is a personal anecdote about the author's experience as a travelling bookseller and musician, and does not provide evidence of children's experience of music as witnessed in bibliographic and artistic sources.</v>
      </c>
      <c r="K370" s="23" t="b">
        <f t="shared" si="1"/>
        <v>0</v>
      </c>
      <c r="L370" s="23" t="b">
        <f t="shared" si="2"/>
        <v>0</v>
      </c>
      <c r="M370" s="23" t="b">
        <f t="shared" si="3"/>
        <v>0</v>
      </c>
      <c r="N370" s="23" t="b">
        <f t="shared" si="4"/>
        <v>0</v>
      </c>
    </row>
    <row r="371" ht="54.75" customHeight="1">
      <c r="A371" s="19" t="s">
        <v>1083</v>
      </c>
      <c r="B371" s="20" t="s">
        <v>1084</v>
      </c>
      <c r="C371" s="21" t="b">
        <f>if(isna(vlookup(A371,benchmark!$A$2:$A$39,1,false)),FALSE,TRUE)</f>
        <v>0</v>
      </c>
      <c r="D371" s="22"/>
      <c r="E371" s="21" t="b">
        <v>0</v>
      </c>
      <c r="F371" s="20" t="s">
        <v>458</v>
      </c>
      <c r="H371" s="23" t="b">
        <f>vlookup($A371,'chatgpt-scenario-analysis'!$A:$D,3,false)</f>
        <v>0</v>
      </c>
      <c r="I371" s="24" t="str">
        <f>vlookup($A371,'chatgpt-scenario-analysis'!$A:$D,4,false)</f>
        <v>The provided passage does not address or answer the scenario described. It is a personal reflection on the quality of street music, but it does not provide evidence of children's experiences with music in bibliographic or artistic sources.</v>
      </c>
      <c r="K371" s="23" t="b">
        <f t="shared" si="1"/>
        <v>0</v>
      </c>
      <c r="L371" s="23" t="b">
        <f t="shared" si="2"/>
        <v>0</v>
      </c>
      <c r="M371" s="23" t="b">
        <f t="shared" si="3"/>
        <v>0</v>
      </c>
      <c r="N371" s="23" t="b">
        <f t="shared" si="4"/>
        <v>0</v>
      </c>
    </row>
    <row r="372" ht="54.75" customHeight="1">
      <c r="A372" s="19" t="s">
        <v>1085</v>
      </c>
      <c r="B372" s="20" t="s">
        <v>1086</v>
      </c>
      <c r="C372" s="21" t="b">
        <f>if(isna(vlookup(A372,benchmark!$A$2:$A$39,1,false)),FALSE,TRUE)</f>
        <v>0</v>
      </c>
      <c r="D372" s="22"/>
      <c r="E372" s="21" t="b">
        <v>0</v>
      </c>
      <c r="F372" s="20" t="s">
        <v>1087</v>
      </c>
      <c r="H372" s="23" t="b">
        <f>vlookup($A372,'chatgpt-scenario-analysis'!$A:$D,3,false)</f>
        <v>0</v>
      </c>
      <c r="I372" s="24" t="str">
        <f>vlookup($A372,'chatgpt-scenario-analysis'!$A:$D,4,false)</f>
        <v>The passage does not provide any evidence or information about children's experience of music. It focuses on the appearance of a prima donna and the presence of the Queen at a theater performance.</v>
      </c>
      <c r="K372" s="23" t="b">
        <f t="shared" si="1"/>
        <v>0</v>
      </c>
      <c r="L372" s="23" t="b">
        <f t="shared" si="2"/>
        <v>0</v>
      </c>
      <c r="M372" s="23" t="b">
        <f t="shared" si="3"/>
        <v>0</v>
      </c>
      <c r="N372" s="23" t="b">
        <f t="shared" si="4"/>
        <v>0</v>
      </c>
    </row>
    <row r="373" ht="54.75" customHeight="1">
      <c r="A373" s="19" t="s">
        <v>1088</v>
      </c>
      <c r="B373" s="20" t="s">
        <v>1089</v>
      </c>
      <c r="C373" s="21" t="b">
        <f>if(isna(vlookup(A373,benchmark!$A$2:$A$39,1,false)),FALSE,TRUE)</f>
        <v>0</v>
      </c>
      <c r="D373" s="22"/>
      <c r="E373" s="21" t="b">
        <v>0</v>
      </c>
      <c r="F373" s="20" t="s">
        <v>45</v>
      </c>
      <c r="H373" s="23" t="b">
        <f>vlookup($A373,'chatgpt-scenario-analysis'!$A:$D,3,false)</f>
        <v>0</v>
      </c>
      <c r="I373" s="24" t="str">
        <f>vlookup($A373,'chatgpt-scenario-analysis'!$A:$D,4,false)</f>
        <v>The passage does not address or answer the scenario's inquiry about children's experiences of music. It focuses on the success and performance of Jenny Lind in an opera, providing details about the music, audience reception, and Lind's acting and singing abilities.</v>
      </c>
      <c r="K373" s="23" t="b">
        <f t="shared" si="1"/>
        <v>0</v>
      </c>
      <c r="L373" s="23" t="b">
        <f t="shared" si="2"/>
        <v>0</v>
      </c>
      <c r="M373" s="23" t="b">
        <f t="shared" si="3"/>
        <v>0</v>
      </c>
      <c r="N373" s="23" t="b">
        <f t="shared" si="4"/>
        <v>0</v>
      </c>
    </row>
    <row r="374" ht="54.75" customHeight="1">
      <c r="A374" s="19" t="s">
        <v>1090</v>
      </c>
      <c r="B374" s="20" t="s">
        <v>1091</v>
      </c>
      <c r="C374" s="21" t="b">
        <f>if(isna(vlookup(A374,benchmark!$A$2:$A$39,1,false)),FALSE,TRUE)</f>
        <v>0</v>
      </c>
      <c r="D374" s="22"/>
      <c r="E374" s="21" t="b">
        <v>0</v>
      </c>
      <c r="F374" s="20" t="s">
        <v>1092</v>
      </c>
      <c r="H374" s="23" t="b">
        <f>vlookup($A374,'chatgpt-scenario-analysis'!$A:$D,3,false)</f>
        <v>0</v>
      </c>
      <c r="I374" s="24" t="str">
        <f>vlookup($A374,'chatgpt-scenario-analysis'!$A:$D,4,false)</f>
        <v>The passage does not provide any information or evidence specifically related to children's experience of music. It only describes the author's personal encounter with Miss Harriett Young's musical performance.</v>
      </c>
      <c r="K374" s="23" t="b">
        <f t="shared" si="1"/>
        <v>0</v>
      </c>
      <c r="L374" s="23" t="b">
        <f t="shared" si="2"/>
        <v>0</v>
      </c>
      <c r="M374" s="23" t="b">
        <f t="shared" si="3"/>
        <v>0</v>
      </c>
      <c r="N374" s="23" t="b">
        <f t="shared" si="4"/>
        <v>0</v>
      </c>
    </row>
    <row r="375" ht="54.75" customHeight="1">
      <c r="A375" s="19" t="s">
        <v>1093</v>
      </c>
      <c r="B375" s="20" t="s">
        <v>1094</v>
      </c>
      <c r="C375" s="21" t="b">
        <f>if(isna(vlookup(A375,benchmark!$A$2:$A$39,1,false)),FALSE,TRUE)</f>
        <v>0</v>
      </c>
      <c r="D375" s="22"/>
      <c r="E375" s="21" t="b">
        <v>0</v>
      </c>
      <c r="F375" s="20" t="s">
        <v>1095</v>
      </c>
      <c r="H375" s="23" t="b">
        <f>vlookup($A375,'chatgpt-scenario-analysis'!$A:$D,3,false)</f>
        <v>0</v>
      </c>
      <c r="I375" s="24" t="str">
        <f>vlookup($A375,'chatgpt-scenario-analysis'!$A:$D,4,false)</f>
        <v>The passage does not provide any evidence or information about children's experience of music. It only mentions the author's personal experience with oratorios.</v>
      </c>
      <c r="K375" s="23" t="b">
        <f t="shared" si="1"/>
        <v>0</v>
      </c>
      <c r="L375" s="23" t="b">
        <f t="shared" si="2"/>
        <v>0</v>
      </c>
      <c r="M375" s="23" t="b">
        <f t="shared" si="3"/>
        <v>0</v>
      </c>
      <c r="N375" s="23" t="b">
        <f t="shared" si="4"/>
        <v>0</v>
      </c>
    </row>
    <row r="376" ht="54.75" customHeight="1">
      <c r="A376" s="19" t="s">
        <v>1096</v>
      </c>
      <c r="B376" s="20" t="s">
        <v>1097</v>
      </c>
      <c r="C376" s="21" t="b">
        <f>if(isna(vlookup(A376,benchmark!$A$2:$A$39,1,false)),FALSE,TRUE)</f>
        <v>0</v>
      </c>
      <c r="D376" s="22"/>
      <c r="E376" s="21" t="b">
        <v>0</v>
      </c>
      <c r="F376" s="20" t="s">
        <v>1098</v>
      </c>
      <c r="H376" s="23" t="b">
        <f>vlookup($A376,'chatgpt-scenario-analysis'!$A:$D,3,false)</f>
        <v>0</v>
      </c>
      <c r="I376" s="24" t="str">
        <f>vlookup($A376,'chatgpt-scenario-analysis'!$A:$D,4,false)</f>
        <v>The passage does not provide any information or evidence about children's experience of music, or about the characterization of their experience in bibliographic and artistic sources. It only mentions the author's surprise at hearing a bagpipe in Italy.</v>
      </c>
      <c r="K376" s="23" t="b">
        <f t="shared" si="1"/>
        <v>0</v>
      </c>
      <c r="L376" s="23" t="b">
        <f t="shared" si="2"/>
        <v>0</v>
      </c>
      <c r="M376" s="23" t="b">
        <f t="shared" si="3"/>
        <v>0</v>
      </c>
      <c r="N376" s="23" t="b">
        <f t="shared" si="4"/>
        <v>0</v>
      </c>
    </row>
    <row r="377" ht="54.75" customHeight="1">
      <c r="A377" s="19" t="s">
        <v>1099</v>
      </c>
      <c r="B377" s="20" t="s">
        <v>1100</v>
      </c>
      <c r="C377" s="21" t="b">
        <f>if(isna(vlookup(A377,benchmark!$A$2:$A$39,1,false)),FALSE,TRUE)</f>
        <v>0</v>
      </c>
      <c r="D377" s="22"/>
      <c r="E377" s="21" t="b">
        <v>0</v>
      </c>
      <c r="F377" s="20" t="s">
        <v>1101</v>
      </c>
      <c r="H377" s="23" t="b">
        <f>vlookup($A377,'chatgpt-scenario-analysis'!$A:$D,3,false)</f>
        <v>0</v>
      </c>
      <c r="I377" s="24" t="str">
        <f>vlookup($A377,'chatgpt-scenario-analysis'!$A:$D,4,false)</f>
        <v>The passage does not provide any information or evidence about children's experience of music. It only mentions the performance of Greatorex on the organ and his skill in playing Handel's choruses.</v>
      </c>
      <c r="K377" s="23" t="b">
        <f t="shared" si="1"/>
        <v>0</v>
      </c>
      <c r="L377" s="23" t="b">
        <f t="shared" si="2"/>
        <v>0</v>
      </c>
      <c r="M377" s="23" t="b">
        <f t="shared" si="3"/>
        <v>0</v>
      </c>
      <c r="N377" s="23" t="b">
        <f t="shared" si="4"/>
        <v>0</v>
      </c>
    </row>
    <row r="378" ht="54.75" customHeight="1">
      <c r="A378" s="19" t="s">
        <v>1102</v>
      </c>
      <c r="B378" s="20" t="s">
        <v>1103</v>
      </c>
      <c r="C378" s="21" t="b">
        <f>if(isna(vlookup(A378,benchmark!$A$2:$A$39,1,false)),FALSE,TRUE)</f>
        <v>0</v>
      </c>
      <c r="D378" s="22"/>
      <c r="E378" s="21" t="b">
        <v>0</v>
      </c>
      <c r="F378" s="20" t="s">
        <v>1104</v>
      </c>
      <c r="H378" s="23" t="b">
        <f>vlookup($A378,'chatgpt-scenario-analysis'!$A:$D,3,false)</f>
        <v>1</v>
      </c>
      <c r="I378" s="24" t="str">
        <f>vlookup($A378,'chatgpt-scenario-analysis'!$A:$D,4,false)</f>
        <v>The passage provides evidence of children's experience with music, specifically in the context of a concert where children played pianofortes with a big orchestra. This firsthand account demonstrates their active involvement in music during their childhood.</v>
      </c>
      <c r="K378" s="23" t="b">
        <f t="shared" si="1"/>
        <v>0</v>
      </c>
      <c r="L378" s="23" t="b">
        <f t="shared" si="2"/>
        <v>0</v>
      </c>
      <c r="M378" s="23" t="b">
        <f t="shared" si="3"/>
        <v>0</v>
      </c>
      <c r="N378" s="23" t="b">
        <f t="shared" si="4"/>
        <v>1</v>
      </c>
    </row>
    <row r="379" ht="54.75" customHeight="1">
      <c r="A379" s="19" t="s">
        <v>1105</v>
      </c>
      <c r="B379" s="20" t="s">
        <v>1106</v>
      </c>
      <c r="C379" s="21" t="b">
        <f>if(isna(vlookup(A379,benchmark!$A$2:$A$39,1,false)),FALSE,TRUE)</f>
        <v>0</v>
      </c>
      <c r="D379" s="22"/>
      <c r="E379" s="21" t="b">
        <v>0</v>
      </c>
      <c r="F379" s="20" t="s">
        <v>1107</v>
      </c>
      <c r="H379" s="23" t="b">
        <f>vlookup($A379,'chatgpt-scenario-analysis'!$A:$D,3,false)</f>
        <v>0</v>
      </c>
      <c r="I379" s="24" t="str">
        <f>vlookup($A379,'chatgpt-scenario-analysis'!$A:$D,4,false)</f>
        <v>The passage does not provide any information or evidence about children's experience of music as witnessed in bibliographic and artistic sources. It focuses on a specific musical audience composed of Prussian officers and their entertainment at the Guard Artillery Barracks.</v>
      </c>
      <c r="K379" s="23" t="b">
        <f t="shared" si="1"/>
        <v>0</v>
      </c>
      <c r="L379" s="23" t="b">
        <f t="shared" si="2"/>
        <v>0</v>
      </c>
      <c r="M379" s="23" t="b">
        <f t="shared" si="3"/>
        <v>0</v>
      </c>
      <c r="N379" s="23" t="b">
        <f t="shared" si="4"/>
        <v>0</v>
      </c>
    </row>
    <row r="380" ht="54.75" customHeight="1">
      <c r="A380" s="19" t="s">
        <v>1108</v>
      </c>
      <c r="B380" s="20" t="s">
        <v>1109</v>
      </c>
      <c r="C380" s="21" t="b">
        <f>if(isna(vlookup(A380,benchmark!$A$2:$A$39,1,false)),FALSE,TRUE)</f>
        <v>0</v>
      </c>
      <c r="D380" s="22"/>
      <c r="E380" s="21" t="b">
        <v>0</v>
      </c>
      <c r="F380" s="20" t="s">
        <v>1110</v>
      </c>
      <c r="H380" s="23" t="b">
        <f>vlookup($A380,'chatgpt-scenario-analysis'!$A:$D,3,false)</f>
        <v>0</v>
      </c>
      <c r="I380" s="24" t="str">
        <f>vlookup($A380,'chatgpt-scenario-analysis'!$A:$D,4,false)</f>
        <v>The passage does not provide evidence of children's experience with music. It describes an engagement of the Quintette Club, which does not pertain to childhood experiences.</v>
      </c>
      <c r="K380" s="23" t="b">
        <f t="shared" si="1"/>
        <v>0</v>
      </c>
      <c r="L380" s="23" t="b">
        <f t="shared" si="2"/>
        <v>0</v>
      </c>
      <c r="M380" s="23" t="b">
        <f t="shared" si="3"/>
        <v>0</v>
      </c>
      <c r="N380" s="23" t="b">
        <f t="shared" si="4"/>
        <v>0</v>
      </c>
    </row>
    <row r="381" ht="54.75" customHeight="1">
      <c r="A381" s="19" t="s">
        <v>1111</v>
      </c>
      <c r="B381" s="20" t="s">
        <v>1112</v>
      </c>
      <c r="C381" s="21" t="b">
        <f>if(isna(vlookup(A381,benchmark!$A$2:$A$39,1,false)),FALSE,TRUE)</f>
        <v>0</v>
      </c>
      <c r="D381" s="22"/>
      <c r="E381" s="21" t="b">
        <v>0</v>
      </c>
      <c r="F381" s="20" t="s">
        <v>1113</v>
      </c>
      <c r="H381" s="23" t="b">
        <f>vlookup($A381,'chatgpt-scenario-analysis'!$A:$D,3,false)</f>
        <v>0</v>
      </c>
      <c r="I381" s="24" t="str">
        <f>vlookup($A381,'chatgpt-scenario-analysis'!$A:$D,4,false)</f>
        <v>The passage does not address or answer the scenario as it discusses a miller's belief in cats and their fondness for music, rather than children's experience of music as witnessed in bibliographic and artistic sources.</v>
      </c>
      <c r="K381" s="23" t="b">
        <f t="shared" si="1"/>
        <v>0</v>
      </c>
      <c r="L381" s="23" t="b">
        <f t="shared" si="2"/>
        <v>0</v>
      </c>
      <c r="M381" s="23" t="b">
        <f t="shared" si="3"/>
        <v>0</v>
      </c>
      <c r="N381" s="23" t="b">
        <f t="shared" si="4"/>
        <v>0</v>
      </c>
    </row>
    <row r="382" ht="54.75" customHeight="1">
      <c r="A382" s="19" t="s">
        <v>1114</v>
      </c>
      <c r="B382" s="20" t="s">
        <v>1115</v>
      </c>
      <c r="C382" s="21" t="b">
        <f>if(isna(vlookup(A382,benchmark!$A$2:$A$39,1,false)),FALSE,TRUE)</f>
        <v>0</v>
      </c>
      <c r="D382" s="22"/>
      <c r="E382" s="21" t="b">
        <v>0</v>
      </c>
      <c r="F382" s="20" t="s">
        <v>1116</v>
      </c>
      <c r="H382" s="23" t="b">
        <f>vlookup($A382,'chatgpt-scenario-analysis'!$A:$D,3,false)</f>
        <v>0</v>
      </c>
      <c r="I382" s="24" t="str">
        <f>vlookup($A382,'chatgpt-scenario-analysis'!$A:$D,4,false)</f>
        <v>The passage does not provide any direct information or evidence about children's experience of music. It only mentions the author's personal preference and does not address Ortenz's criteria for primary sources or the collection and analysis of children's experiences.</v>
      </c>
      <c r="K382" s="23" t="b">
        <f t="shared" si="1"/>
        <v>0</v>
      </c>
      <c r="L382" s="23" t="b">
        <f t="shared" si="2"/>
        <v>0</v>
      </c>
      <c r="M382" s="23" t="b">
        <f t="shared" si="3"/>
        <v>0</v>
      </c>
      <c r="N382" s="23" t="b">
        <f t="shared" si="4"/>
        <v>0</v>
      </c>
    </row>
    <row r="383" ht="54.75" customHeight="1">
      <c r="A383" s="19" t="s">
        <v>1117</v>
      </c>
      <c r="B383" s="20" t="s">
        <v>1118</v>
      </c>
      <c r="C383" s="21" t="b">
        <f>if(isna(vlookup(A383,benchmark!$A$2:$A$39,1,false)),FALSE,TRUE)</f>
        <v>0</v>
      </c>
      <c r="D383" s="22"/>
      <c r="E383" s="21" t="b">
        <v>0</v>
      </c>
      <c r="F383" s="20" t="s">
        <v>48</v>
      </c>
      <c r="H383" s="23" t="b">
        <f>vlookup($A383,'chatgpt-scenario-analysis'!$A:$D,3,false)</f>
        <v>1</v>
      </c>
      <c r="I383" s="24" t="str">
        <f>vlookup($A383,'chatgpt-scenario-analysis'!$A:$D,4,false)</f>
        <v>The passage describes the experience of congregational singing in a church, which can provide evidence of children's experience of music in a religious setting. It mentions a large congregation, implying the presence of children, and describes the singing being in unison and familiar to the people, suggesting that children were actively participating in the musical experience. Therefore, this passage helps address and answer the scenario by providing a primary source that depicts children's experience of music.</v>
      </c>
      <c r="K383" s="23" t="b">
        <f t="shared" si="1"/>
        <v>0</v>
      </c>
      <c r="L383" s="23" t="b">
        <f t="shared" si="2"/>
        <v>0</v>
      </c>
      <c r="M383" s="23" t="b">
        <f t="shared" si="3"/>
        <v>0</v>
      </c>
      <c r="N383" s="23" t="b">
        <f t="shared" si="4"/>
        <v>1</v>
      </c>
    </row>
    <row r="384" ht="54.75" customHeight="1">
      <c r="A384" s="19" t="s">
        <v>1119</v>
      </c>
      <c r="B384" s="20" t="s">
        <v>1120</v>
      </c>
      <c r="C384" s="21" t="b">
        <f>if(isna(vlookup(A384,benchmark!$A$2:$A$39,1,false)),FALSE,TRUE)</f>
        <v>0</v>
      </c>
      <c r="D384" s="22"/>
      <c r="E384" s="21" t="b">
        <v>0</v>
      </c>
      <c r="F384" s="20" t="s">
        <v>1121</v>
      </c>
      <c r="H384" s="23" t="b">
        <f>vlookup($A384,'chatgpt-scenario-analysis'!$A:$D,3,false)</f>
        <v>0</v>
      </c>
      <c r="I384" s="24" t="str">
        <f>vlookup($A384,'chatgpt-scenario-analysis'!$A:$D,4,false)</f>
        <v>The passage does not provide any information about children's experience of music. It only mentions the opinion of one musician about Mr. Aiblinger's vocal music.</v>
      </c>
      <c r="K384" s="23" t="b">
        <f t="shared" si="1"/>
        <v>0</v>
      </c>
      <c r="L384" s="23" t="b">
        <f t="shared" si="2"/>
        <v>0</v>
      </c>
      <c r="M384" s="23" t="b">
        <f t="shared" si="3"/>
        <v>0</v>
      </c>
      <c r="N384" s="23" t="b">
        <f t="shared" si="4"/>
        <v>0</v>
      </c>
    </row>
    <row r="385" ht="54.75" customHeight="1">
      <c r="A385" s="19" t="s">
        <v>1122</v>
      </c>
      <c r="B385" s="20" t="s">
        <v>1123</v>
      </c>
      <c r="C385" s="21" t="b">
        <f>if(isna(vlookup(A385,benchmark!$A$2:$A$39,1,false)),FALSE,TRUE)</f>
        <v>0</v>
      </c>
      <c r="D385" s="22"/>
      <c r="E385" s="21" t="b">
        <v>0</v>
      </c>
      <c r="F385" s="20" t="s">
        <v>69</v>
      </c>
      <c r="H385" s="23" t="b">
        <f>vlookup($A385,'chatgpt-scenario-analysis'!$A:$D,3,false)</f>
        <v>0</v>
      </c>
      <c r="I385" s="24" t="str">
        <f>vlookup($A385,'chatgpt-scenario-analysis'!$A:$D,4,false)</f>
        <v>The passage is about Ole Bull, a musician, and his performances. It does not provide any information or evidence about children's experience of music.</v>
      </c>
      <c r="K385" s="23" t="b">
        <f t="shared" si="1"/>
        <v>0</v>
      </c>
      <c r="L385" s="23" t="b">
        <f t="shared" si="2"/>
        <v>0</v>
      </c>
      <c r="M385" s="23" t="b">
        <f t="shared" si="3"/>
        <v>0</v>
      </c>
      <c r="N385" s="23" t="b">
        <f t="shared" si="4"/>
        <v>0</v>
      </c>
    </row>
    <row r="386" ht="54.75" customHeight="1">
      <c r="A386" s="19" t="s">
        <v>1124</v>
      </c>
      <c r="B386" s="20" t="s">
        <v>1125</v>
      </c>
      <c r="C386" s="21" t="b">
        <f>if(isna(vlookup(A386,benchmark!$A$2:$A$39,1,false)),FALSE,TRUE)</f>
        <v>0</v>
      </c>
      <c r="D386" s="22"/>
      <c r="E386" s="21" t="b">
        <v>0</v>
      </c>
      <c r="F386" s="20" t="s">
        <v>1126</v>
      </c>
      <c r="H386" s="23" t="b">
        <f>vlookup($A386,'chatgpt-scenario-analysis'!$A:$D,3,false)</f>
        <v>0</v>
      </c>
      <c r="I386" s="24" t="str">
        <f>vlookup($A386,'chatgpt-scenario-analysis'!$A:$D,4,false)</f>
        <v>This passage does not address or answer the scenario described. It describes a personal experience of a concert but does not provide any evidence or information regarding children's experiences of music as witnessed in bibliographic and artistic sources.</v>
      </c>
      <c r="K386" s="23" t="b">
        <f t="shared" si="1"/>
        <v>0</v>
      </c>
      <c r="L386" s="23" t="b">
        <f t="shared" si="2"/>
        <v>0</v>
      </c>
      <c r="M386" s="23" t="b">
        <f t="shared" si="3"/>
        <v>0</v>
      </c>
      <c r="N386" s="23" t="b">
        <f t="shared" si="4"/>
        <v>0</v>
      </c>
    </row>
    <row r="387" ht="54.75" customHeight="1">
      <c r="A387" s="19" t="s">
        <v>1127</v>
      </c>
      <c r="B387" s="20" t="s">
        <v>1128</v>
      </c>
      <c r="C387" s="21" t="b">
        <f>if(isna(vlookup(A387,benchmark!$A$2:$A$39,1,false)),FALSE,TRUE)</f>
        <v>0</v>
      </c>
      <c r="D387" s="22"/>
      <c r="E387" s="21" t="b">
        <v>0</v>
      </c>
      <c r="F387" s="20" t="s">
        <v>1129</v>
      </c>
      <c r="H387" s="23" t="b">
        <f>vlookup($A387,'chatgpt-scenario-analysis'!$A:$D,3,false)</f>
        <v>0</v>
      </c>
      <c r="I387" s="24" t="str">
        <f>vlookup($A387,'chatgpt-scenario-analysis'!$A:$D,4,false)</f>
        <v>The passage does not provide evidence of children's experience of music as witnesses in bibliographic and artistic sources. It describes a meeting between two young musicians, but it does not focus on children's experiences or provide any primary sources related to it.</v>
      </c>
      <c r="K387" s="23" t="b">
        <f t="shared" si="1"/>
        <v>0</v>
      </c>
      <c r="L387" s="23" t="b">
        <f t="shared" si="2"/>
        <v>0</v>
      </c>
      <c r="M387" s="23" t="b">
        <f t="shared" si="3"/>
        <v>0</v>
      </c>
      <c r="N387" s="23" t="b">
        <f t="shared" si="4"/>
        <v>0</v>
      </c>
    </row>
    <row r="388" ht="54.75" customHeight="1">
      <c r="A388" s="19" t="s">
        <v>1130</v>
      </c>
      <c r="B388" s="20" t="s">
        <v>1131</v>
      </c>
      <c r="C388" s="21" t="b">
        <f>if(isna(vlookup(A388,benchmark!$A$2:$A$39,1,false)),FALSE,TRUE)</f>
        <v>0</v>
      </c>
      <c r="D388" s="22"/>
      <c r="E388" s="21" t="b">
        <v>0</v>
      </c>
      <c r="F388" s="20" t="s">
        <v>458</v>
      </c>
      <c r="H388" s="23" t="b">
        <f>vlookup($A388,'chatgpt-scenario-analysis'!$A:$D,3,false)</f>
        <v>0</v>
      </c>
      <c r="I388" s="24" t="str">
        <f>vlookup($A388,'chatgpt-scenario-analysis'!$A:$D,4,false)</f>
        <v>The passage does not provide any information about children's experience of music or evidence of listening experiences. It only discusses the Germania's performances and the addition of Camille Urso and Alfred Jaell as stars.</v>
      </c>
      <c r="K388" s="23" t="b">
        <f t="shared" si="1"/>
        <v>0</v>
      </c>
      <c r="L388" s="23" t="b">
        <f t="shared" si="2"/>
        <v>0</v>
      </c>
      <c r="M388" s="23" t="b">
        <f t="shared" si="3"/>
        <v>0</v>
      </c>
      <c r="N388" s="23" t="b">
        <f t="shared" si="4"/>
        <v>0</v>
      </c>
    </row>
    <row r="389" ht="54.75" customHeight="1">
      <c r="A389" s="19" t="s">
        <v>1132</v>
      </c>
      <c r="B389" s="20" t="s">
        <v>1133</v>
      </c>
      <c r="C389" s="21" t="b">
        <f>if(isna(vlookup(A389,benchmark!$A$2:$A$39,1,false)),FALSE,TRUE)</f>
        <v>0</v>
      </c>
      <c r="D389" s="22"/>
      <c r="E389" s="21" t="b">
        <v>0</v>
      </c>
      <c r="F389" s="20" t="s">
        <v>1134</v>
      </c>
      <c r="H389" s="23" t="b">
        <f>vlookup($A389,'chatgpt-scenario-analysis'!$A:$D,3,false)</f>
        <v>0</v>
      </c>
      <c r="I389" s="24" t="str">
        <f>vlookup($A389,'chatgpt-scenario-analysis'!$A:$D,4,false)</f>
        <v>The passage does not address or answer the scenario, as it focuses on the performance and success of a specific singer in a particular role, rather than children's experience of music as witnessed in bibliographic and artistic sources.</v>
      </c>
      <c r="K389" s="23" t="b">
        <f t="shared" si="1"/>
        <v>0</v>
      </c>
      <c r="L389" s="23" t="b">
        <f t="shared" si="2"/>
        <v>0</v>
      </c>
      <c r="M389" s="23" t="b">
        <f t="shared" si="3"/>
        <v>0</v>
      </c>
      <c r="N389" s="23" t="b">
        <f t="shared" si="4"/>
        <v>0</v>
      </c>
    </row>
    <row r="390" ht="54.75" customHeight="1">
      <c r="A390" s="19" t="s">
        <v>1135</v>
      </c>
      <c r="B390" s="20" t="s">
        <v>1136</v>
      </c>
      <c r="C390" s="21" t="b">
        <f>if(isna(vlookup(A390,benchmark!$A$2:$A$39,1,false)),FALSE,TRUE)</f>
        <v>0</v>
      </c>
      <c r="D390" s="22"/>
      <c r="E390" s="21" t="b">
        <v>0</v>
      </c>
      <c r="F390" s="20" t="s">
        <v>1137</v>
      </c>
      <c r="H390" s="23" t="b">
        <f>vlookup($A390,'chatgpt-scenario-analysis'!$A:$D,3,false)</f>
        <v>0</v>
      </c>
      <c r="I390" s="24" t="str">
        <f>vlookup($A390,'chatgpt-scenario-analysis'!$A:$D,4,false)</f>
        <v>The passage does not provide any evidence or information regarding children's experiences of music.</v>
      </c>
      <c r="K390" s="23" t="b">
        <f t="shared" si="1"/>
        <v>0</v>
      </c>
      <c r="L390" s="23" t="b">
        <f t="shared" si="2"/>
        <v>0</v>
      </c>
      <c r="M390" s="23" t="b">
        <f t="shared" si="3"/>
        <v>0</v>
      </c>
      <c r="N390" s="23" t="b">
        <f t="shared" si="4"/>
        <v>0</v>
      </c>
    </row>
    <row r="391" ht="54.75" customHeight="1">
      <c r="A391" s="19" t="s">
        <v>1138</v>
      </c>
      <c r="B391" s="20" t="s">
        <v>1139</v>
      </c>
      <c r="C391" s="21" t="b">
        <f>if(isna(vlookup(A391,benchmark!$A$2:$A$39,1,false)),FALSE,TRUE)</f>
        <v>0</v>
      </c>
      <c r="D391" s="22"/>
      <c r="E391" s="21" t="b">
        <v>0</v>
      </c>
      <c r="F391" s="20" t="s">
        <v>1140</v>
      </c>
      <c r="H391" s="23" t="b">
        <f>vlookup($A391,'chatgpt-scenario-analysis'!$A:$D,3,false)</f>
        <v>0</v>
      </c>
      <c r="I391" s="24" t="str">
        <f>vlookup($A391,'chatgpt-scenario-analysis'!$A:$D,4,false)</f>
        <v>The passage does not provide any information or evidence about children's experiences of music.</v>
      </c>
      <c r="K391" s="23" t="b">
        <f t="shared" si="1"/>
        <v>0</v>
      </c>
      <c r="L391" s="23" t="b">
        <f t="shared" si="2"/>
        <v>0</v>
      </c>
      <c r="M391" s="23" t="b">
        <f t="shared" si="3"/>
        <v>0</v>
      </c>
      <c r="N391" s="23" t="b">
        <f t="shared" si="4"/>
        <v>0</v>
      </c>
    </row>
    <row r="392" ht="54.75" customHeight="1">
      <c r="A392" s="19" t="s">
        <v>1141</v>
      </c>
      <c r="B392" s="20" t="s">
        <v>1142</v>
      </c>
      <c r="C392" s="21" t="b">
        <f>if(isna(vlookup(A392,benchmark!$A$2:$A$39,1,false)),FALSE,TRUE)</f>
        <v>0</v>
      </c>
      <c r="D392" s="22"/>
      <c r="E392" s="21" t="b">
        <v>0</v>
      </c>
      <c r="F392" s="20" t="s">
        <v>1143</v>
      </c>
      <c r="H392" s="23" t="b">
        <f>vlookup($A392,'chatgpt-scenario-analysis'!$A:$D,3,false)</f>
        <v>0</v>
      </c>
      <c r="I392" s="24" t="str">
        <f>vlookup($A392,'chatgpt-scenario-analysis'!$A:$D,4,false)</f>
        <v>The passage does not provide any evidence or information about children's experiences with music. It focuses on describing a church service and the singing exercises, but it does not address the topic of children's experiences or provide any primary sources related to it.</v>
      </c>
      <c r="K392" s="23" t="b">
        <f t="shared" si="1"/>
        <v>0</v>
      </c>
      <c r="L392" s="23" t="b">
        <f t="shared" si="2"/>
        <v>0</v>
      </c>
      <c r="M392" s="23" t="b">
        <f t="shared" si="3"/>
        <v>0</v>
      </c>
      <c r="N392" s="23" t="b">
        <f t="shared" si="4"/>
        <v>0</v>
      </c>
    </row>
    <row r="393" ht="54.75" customHeight="1">
      <c r="A393" s="19" t="s">
        <v>1144</v>
      </c>
      <c r="B393" s="20" t="s">
        <v>1145</v>
      </c>
      <c r="C393" s="21" t="b">
        <f>if(isna(vlookup(A393,benchmark!$A$2:$A$39,1,false)),FALSE,TRUE)</f>
        <v>0</v>
      </c>
      <c r="D393" s="22"/>
      <c r="E393" s="21" t="b">
        <v>0</v>
      </c>
      <c r="F393" s="20" t="s">
        <v>1146</v>
      </c>
      <c r="H393" s="23" t="b">
        <f>vlookup($A393,'chatgpt-scenario-analysis'!$A:$D,3,false)</f>
        <v>0</v>
      </c>
      <c r="I393" s="24" t="str">
        <f>vlookup($A393,'chatgpt-scenario-analysis'!$A:$D,4,false)</f>
        <v>The passage does not directly address or answer the scenario described. It mentions a personal experience with music and a specific individual, but it does not provide evidence of children's experiences with music or discuss any primary sources related to childhood experiences.</v>
      </c>
      <c r="K393" s="23" t="b">
        <f t="shared" si="1"/>
        <v>0</v>
      </c>
      <c r="L393" s="23" t="b">
        <f t="shared" si="2"/>
        <v>0</v>
      </c>
      <c r="M393" s="23" t="b">
        <f t="shared" si="3"/>
        <v>0</v>
      </c>
      <c r="N393" s="23" t="b">
        <f t="shared" si="4"/>
        <v>0</v>
      </c>
    </row>
    <row r="394" ht="54.75" customHeight="1">
      <c r="A394" s="19" t="s">
        <v>1147</v>
      </c>
      <c r="B394" s="20" t="s">
        <v>1148</v>
      </c>
      <c r="C394" s="21" t="b">
        <f>if(isna(vlookup(A394,benchmark!$A$2:$A$39,1,false)),FALSE,TRUE)</f>
        <v>0</v>
      </c>
      <c r="D394" s="22"/>
      <c r="E394" s="21" t="b">
        <v>0</v>
      </c>
      <c r="F394" s="20" t="s">
        <v>1149</v>
      </c>
      <c r="H394" s="23" t="b">
        <f>vlookup($A394,'chatgpt-scenario-analysis'!$A:$D,3,false)</f>
        <v>0</v>
      </c>
      <c r="I394" s="24" t="str">
        <f>vlookup($A394,'chatgpt-scenario-analysis'!$A:$D,4,false)</f>
        <v>The passage does not provide any information or evidence about children's experience of music or their listening experiences. It focuses on a tribute to Joseph Joachim and his musical performances.</v>
      </c>
      <c r="K394" s="23" t="b">
        <f t="shared" si="1"/>
        <v>0</v>
      </c>
      <c r="L394" s="23" t="b">
        <f t="shared" si="2"/>
        <v>0</v>
      </c>
      <c r="M394" s="23" t="b">
        <f t="shared" si="3"/>
        <v>0</v>
      </c>
      <c r="N394" s="23" t="b">
        <f t="shared" si="4"/>
        <v>0</v>
      </c>
    </row>
    <row r="395" ht="54.75" customHeight="1">
      <c r="A395" s="19" t="s">
        <v>1150</v>
      </c>
      <c r="B395" s="20" t="s">
        <v>1151</v>
      </c>
      <c r="C395" s="21" t="b">
        <f>if(isna(vlookup(A395,benchmark!$A$2:$A$39,1,false)),FALSE,TRUE)</f>
        <v>0</v>
      </c>
      <c r="D395" s="22"/>
      <c r="E395" s="21" t="b">
        <v>0</v>
      </c>
      <c r="F395" s="20" t="s">
        <v>1152</v>
      </c>
      <c r="H395" s="23" t="b">
        <f>vlookup($A395,'chatgpt-scenario-analysis'!$A:$D,3,false)</f>
        <v>0</v>
      </c>
      <c r="I395" s="24" t="str">
        <f>vlookup($A395,'chatgpt-scenario-analysis'!$A:$D,4,false)</f>
        <v>The passage does not provide evidence of children's experience with music. It describes the attendance of a performance by the narrator, which includes the presence and actions of the Prince and other notable individuals.</v>
      </c>
      <c r="K395" s="23" t="b">
        <f t="shared" si="1"/>
        <v>0</v>
      </c>
      <c r="L395" s="23" t="b">
        <f t="shared" si="2"/>
        <v>0</v>
      </c>
      <c r="M395" s="23" t="b">
        <f t="shared" si="3"/>
        <v>0</v>
      </c>
      <c r="N395" s="23" t="b">
        <f t="shared" si="4"/>
        <v>0</v>
      </c>
    </row>
    <row r="396" ht="54.75" customHeight="1">
      <c r="A396" s="19" t="s">
        <v>1153</v>
      </c>
      <c r="B396" s="20" t="s">
        <v>1154</v>
      </c>
      <c r="C396" s="21" t="b">
        <f>if(isna(vlookup(A396,benchmark!$A$2:$A$39,1,false)),FALSE,TRUE)</f>
        <v>0</v>
      </c>
      <c r="D396" s="22"/>
      <c r="E396" s="21" t="b">
        <v>0</v>
      </c>
      <c r="F396" s="20" t="s">
        <v>1155</v>
      </c>
      <c r="H396" s="23" t="b">
        <f>vlookup($A396,'chatgpt-scenario-analysis'!$A:$D,3,false)</f>
        <v>0</v>
      </c>
      <c r="I396" s="24" t="str">
        <f>vlookup($A396,'chatgpt-scenario-analysis'!$A:$D,4,false)</f>
        <v>The passage does not provide any information or evidence related to children's experience of music. It focuses on the composer's achievements and the success of a performance at a festival.</v>
      </c>
      <c r="K396" s="23" t="b">
        <f t="shared" si="1"/>
        <v>0</v>
      </c>
      <c r="L396" s="23" t="b">
        <f t="shared" si="2"/>
        <v>0</v>
      </c>
      <c r="M396" s="23" t="b">
        <f t="shared" si="3"/>
        <v>0</v>
      </c>
      <c r="N396" s="23" t="b">
        <f t="shared" si="4"/>
        <v>0</v>
      </c>
    </row>
    <row r="397" ht="54.75" customHeight="1">
      <c r="A397" s="19" t="s">
        <v>1156</v>
      </c>
      <c r="B397" s="20" t="s">
        <v>1157</v>
      </c>
      <c r="C397" s="21" t="b">
        <f>if(isna(vlookup(A397,benchmark!$A$2:$A$39,1,false)),FALSE,TRUE)</f>
        <v>0</v>
      </c>
      <c r="D397" s="22"/>
      <c r="E397" s="21" t="b">
        <v>0</v>
      </c>
      <c r="F397" s="20" t="s">
        <v>1158</v>
      </c>
      <c r="H397" s="23" t="b">
        <f>vlookup($A397,'chatgpt-scenario-analysis'!$A:$D,3,false)</f>
        <v>0</v>
      </c>
      <c r="I397" s="24" t="str">
        <f>vlookup($A397,'chatgpt-scenario-analysis'!$A:$D,4,false)</f>
        <v>The passage describes the experience of the author attending Promenade Concerts in London during their childhood, but it does not provide evidence of children's experiences with music as witnessed in bibliographic and artistic sources. Therefore, the attribute of 'childhood' is false.</v>
      </c>
      <c r="K397" s="23" t="b">
        <f t="shared" si="1"/>
        <v>0</v>
      </c>
      <c r="L397" s="23" t="b">
        <f t="shared" si="2"/>
        <v>0</v>
      </c>
      <c r="M397" s="23" t="b">
        <f t="shared" si="3"/>
        <v>0</v>
      </c>
      <c r="N397" s="23" t="b">
        <f t="shared" si="4"/>
        <v>0</v>
      </c>
    </row>
    <row r="398" ht="54.75" customHeight="1">
      <c r="A398" s="19" t="s">
        <v>1159</v>
      </c>
      <c r="B398" s="20" t="s">
        <v>1160</v>
      </c>
      <c r="C398" s="21" t="b">
        <f>if(isna(vlookup(A398,benchmark!$A$2:$A$39,1,false)),FALSE,TRUE)</f>
        <v>0</v>
      </c>
      <c r="D398" s="22"/>
      <c r="E398" s="21" t="b">
        <v>0</v>
      </c>
      <c r="F398" s="20" t="s">
        <v>1161</v>
      </c>
      <c r="H398" s="23" t="b">
        <f>vlookup($A398,'chatgpt-scenario-analysis'!$A:$D,3,false)</f>
        <v>0</v>
      </c>
      <c r="I398" s="24" t="str">
        <f>vlookup($A398,'chatgpt-scenario-analysis'!$A:$D,4,false)</f>
        <v>The passage does not provide evidence or address the scenario of children's experience of music. It focuses on the career and talent of Theresa Tietjens, a singer, and actress.</v>
      </c>
      <c r="K398" s="23" t="b">
        <f t="shared" si="1"/>
        <v>0</v>
      </c>
      <c r="L398" s="23" t="b">
        <f t="shared" si="2"/>
        <v>0</v>
      </c>
      <c r="M398" s="23" t="b">
        <f t="shared" si="3"/>
        <v>0</v>
      </c>
      <c r="N398" s="23" t="b">
        <f t="shared" si="4"/>
        <v>0</v>
      </c>
    </row>
    <row r="399" ht="54.75" customHeight="1">
      <c r="A399" s="19" t="s">
        <v>1162</v>
      </c>
      <c r="B399" s="20" t="s">
        <v>1163</v>
      </c>
      <c r="C399" s="21" t="b">
        <f>if(isna(vlookup(A399,benchmark!$A$2:$A$39,1,false)),FALSE,TRUE)</f>
        <v>0</v>
      </c>
      <c r="D399" s="22"/>
      <c r="E399" s="21" t="b">
        <v>0</v>
      </c>
      <c r="F399" s="20" t="s">
        <v>1164</v>
      </c>
      <c r="H399" s="23" t="b">
        <f>vlookup($A399,'chatgpt-scenario-analysis'!$A:$D,3,false)</f>
        <v>0</v>
      </c>
      <c r="I399" s="24" t="str">
        <f>vlookup($A399,'chatgpt-scenario-analysis'!$A:$D,4,false)</f>
        <v>The passage does not address or answer the scenario of characterizing children's experience of music. It describes the arrival of a ship and the serenading of its passengers, but it does not provide information about children's experiences or any evidence of listening experiences.</v>
      </c>
      <c r="K399" s="23" t="b">
        <f t="shared" si="1"/>
        <v>0</v>
      </c>
      <c r="L399" s="23" t="b">
        <f t="shared" si="2"/>
        <v>0</v>
      </c>
      <c r="M399" s="23" t="b">
        <f t="shared" si="3"/>
        <v>0</v>
      </c>
      <c r="N399" s="23" t="b">
        <f t="shared" si="4"/>
        <v>0</v>
      </c>
    </row>
    <row r="400" ht="54.75" customHeight="1">
      <c r="A400" s="19" t="s">
        <v>1165</v>
      </c>
      <c r="B400" s="20" t="s">
        <v>1166</v>
      </c>
      <c r="C400" s="21" t="b">
        <f>if(isna(vlookup(A400,benchmark!$A$2:$A$39,1,false)),FALSE,TRUE)</f>
        <v>0</v>
      </c>
      <c r="D400" s="22"/>
      <c r="E400" s="21" t="b">
        <v>0</v>
      </c>
      <c r="F400" s="20" t="s">
        <v>1167</v>
      </c>
      <c r="H400" s="23" t="b">
        <f>vlookup($A400,'chatgpt-scenario-analysis'!$A:$D,3,false)</f>
        <v>0</v>
      </c>
      <c r="I400" s="24" t="str">
        <f>vlookup($A400,'chatgpt-scenario-analysis'!$A:$D,4,false)</f>
        <v>The passage provided does not directly address or answer the scenario described. It discusses the musical abilities and accomplishments of certain individuals, but it does not provide evidence or insights into children's experience of music as witnessed in bibliographic and artistic sources.</v>
      </c>
      <c r="K400" s="23" t="b">
        <f t="shared" si="1"/>
        <v>0</v>
      </c>
      <c r="L400" s="23" t="b">
        <f t="shared" si="2"/>
        <v>0</v>
      </c>
      <c r="M400" s="23" t="b">
        <f t="shared" si="3"/>
        <v>0</v>
      </c>
      <c r="N400" s="23" t="b">
        <f t="shared" si="4"/>
        <v>0</v>
      </c>
    </row>
    <row r="401" ht="54.75" customHeight="1">
      <c r="A401" s="19" t="s">
        <v>1168</v>
      </c>
      <c r="B401" s="20" t="s">
        <v>1169</v>
      </c>
      <c r="C401" s="21" t="b">
        <f>if(isna(vlookup(A401,benchmark!$A$2:$A$39,1,false)),FALSE,TRUE)</f>
        <v>0</v>
      </c>
      <c r="D401" s="22"/>
      <c r="E401" s="21" t="b">
        <v>0</v>
      </c>
      <c r="F401" s="20" t="s">
        <v>45</v>
      </c>
      <c r="H401" s="23" t="b">
        <f>vlookup($A401,'chatgpt-scenario-analysis'!$A:$D,3,false)</f>
        <v>0</v>
      </c>
      <c r="I401" s="24" t="str">
        <f>vlookup($A401,'chatgpt-scenario-analysis'!$A:$D,4,false)</f>
        <v>The passage does not address or answer the scenario of characterizing children's experience of music. It focuses on a specific performance of the Manzoni 'Requiem' and the skilled singing of adult solo artists and choir members. It does not provide any evidence or insight into children's experiences with music.</v>
      </c>
      <c r="K401" s="23" t="b">
        <f t="shared" si="1"/>
        <v>0</v>
      </c>
      <c r="L401" s="23" t="b">
        <f t="shared" si="2"/>
        <v>0</v>
      </c>
      <c r="M401" s="23" t="b">
        <f t="shared" si="3"/>
        <v>0</v>
      </c>
      <c r="N401" s="23" t="b">
        <f t="shared" si="4"/>
        <v>0</v>
      </c>
    </row>
    <row r="402" ht="54.75" customHeight="1">
      <c r="A402" s="19" t="s">
        <v>1170</v>
      </c>
      <c r="B402" s="20" t="s">
        <v>1171</v>
      </c>
      <c r="C402" s="21" t="b">
        <f>if(isna(vlookup(A402,benchmark!$A$2:$A$39,1,false)),FALSE,TRUE)</f>
        <v>0</v>
      </c>
      <c r="D402" s="22"/>
      <c r="E402" s="21" t="b">
        <v>0</v>
      </c>
      <c r="F402" s="20" t="s">
        <v>1172</v>
      </c>
      <c r="H402" s="23" t="b">
        <f>vlookup($A402,'chatgpt-scenario-analysis'!$A:$D,3,false)</f>
        <v>0</v>
      </c>
      <c r="I402" s="24" t="str">
        <f>vlookup($A402,'chatgpt-scenario-analysis'!$A:$D,4,false)</f>
        <v>This passage does not provide any information or evidence about children's experience of music. It only describes the talent and skills of Alfred Gruenfeld, a musician, during a concert in London.</v>
      </c>
      <c r="K402" s="23" t="b">
        <f t="shared" si="1"/>
        <v>0</v>
      </c>
      <c r="L402" s="23" t="b">
        <f t="shared" si="2"/>
        <v>0</v>
      </c>
      <c r="M402" s="23" t="b">
        <f t="shared" si="3"/>
        <v>0</v>
      </c>
      <c r="N402" s="23" t="b">
        <f t="shared" si="4"/>
        <v>0</v>
      </c>
    </row>
    <row r="403" ht="54.75" customHeight="1">
      <c r="A403" s="19" t="s">
        <v>1173</v>
      </c>
      <c r="B403" s="20" t="s">
        <v>1174</v>
      </c>
      <c r="C403" s="21" t="b">
        <f>if(isna(vlookup(A403,benchmark!$A$2:$A$39,1,false)),FALSE,TRUE)</f>
        <v>0</v>
      </c>
      <c r="D403" s="22"/>
      <c r="E403" s="21" t="b">
        <v>0</v>
      </c>
      <c r="F403" s="20" t="s">
        <v>1175</v>
      </c>
      <c r="H403" s="23" t="b">
        <f>vlookup($A403,'chatgpt-scenario-analysis'!$A:$D,3,false)</f>
        <v>0</v>
      </c>
      <c r="I403" s="24" t="str">
        <f>vlookup($A403,'chatgpt-scenario-analysis'!$A:$D,4,false)</f>
        <v>The passage provided does not address or answer the scenario described. It discusses an opera performance and the exceptional skills of a violinist, but it does not provide any evidence or information related to children's experiences of music.</v>
      </c>
      <c r="K403" s="23" t="b">
        <f t="shared" si="1"/>
        <v>0</v>
      </c>
      <c r="L403" s="23" t="b">
        <f t="shared" si="2"/>
        <v>0</v>
      </c>
      <c r="M403" s="23" t="b">
        <f t="shared" si="3"/>
        <v>0</v>
      </c>
      <c r="N403" s="23" t="b">
        <f t="shared" si="4"/>
        <v>0</v>
      </c>
    </row>
    <row r="404" ht="54.75" customHeight="1">
      <c r="A404" s="19" t="s">
        <v>1176</v>
      </c>
      <c r="B404" s="20" t="s">
        <v>1177</v>
      </c>
      <c r="C404" s="21" t="b">
        <f>if(isna(vlookup(A404,benchmark!$A$2:$A$39,1,false)),FALSE,TRUE)</f>
        <v>0</v>
      </c>
      <c r="D404" s="22"/>
      <c r="E404" s="21" t="b">
        <v>0</v>
      </c>
      <c r="F404" s="20" t="s">
        <v>1178</v>
      </c>
      <c r="H404" s="23" t="b">
        <f>vlookup($A404,'chatgpt-scenario-analysis'!$A:$D,3,false)</f>
        <v>0</v>
      </c>
      <c r="I404" s="24" t="str">
        <f>vlookup($A404,'chatgpt-scenario-analysis'!$A:$D,4,false)</f>
        <v>The passage does not directly address or answer the scenario described. It only mentions the churches and the music in them, without any specific reference to children's experiences or primary sources.</v>
      </c>
      <c r="K404" s="23" t="b">
        <f t="shared" si="1"/>
        <v>0</v>
      </c>
      <c r="L404" s="23" t="b">
        <f t="shared" si="2"/>
        <v>0</v>
      </c>
      <c r="M404" s="23" t="b">
        <f t="shared" si="3"/>
        <v>0</v>
      </c>
      <c r="N404" s="23" t="b">
        <f t="shared" si="4"/>
        <v>0</v>
      </c>
    </row>
    <row r="405" ht="54.75" customHeight="1">
      <c r="A405" s="19" t="s">
        <v>1179</v>
      </c>
      <c r="B405" s="20" t="s">
        <v>1180</v>
      </c>
      <c r="C405" s="21" t="b">
        <f>if(isna(vlookup(A405,benchmark!$A$2:$A$39,1,false)),FALSE,TRUE)</f>
        <v>0</v>
      </c>
      <c r="D405" s="22"/>
      <c r="E405" s="21" t="b">
        <v>0</v>
      </c>
      <c r="F405" s="20" t="s">
        <v>1181</v>
      </c>
      <c r="H405" s="23" t="b">
        <f>vlookup($A405,'chatgpt-scenario-analysis'!$A:$D,3,false)</f>
        <v>0</v>
      </c>
      <c r="I405" s="24" t="str">
        <f>vlookup($A405,'chatgpt-scenario-analysis'!$A:$D,4,false)</f>
        <v>The passage does not provide any information or evidence about children's experience of music. It only mentions the opening of an opera season in 1889 and the failure of a specific production to please the audience.</v>
      </c>
      <c r="K405" s="23" t="b">
        <f t="shared" si="1"/>
        <v>0</v>
      </c>
      <c r="L405" s="23" t="b">
        <f t="shared" si="2"/>
        <v>0</v>
      </c>
      <c r="M405" s="23" t="b">
        <f t="shared" si="3"/>
        <v>0</v>
      </c>
      <c r="N405" s="23" t="b">
        <f t="shared" si="4"/>
        <v>0</v>
      </c>
    </row>
    <row r="406" ht="54.75" customHeight="1">
      <c r="A406" s="19" t="s">
        <v>1182</v>
      </c>
      <c r="B406" s="20" t="s">
        <v>1183</v>
      </c>
      <c r="C406" s="21" t="b">
        <f>if(isna(vlookup(A406,benchmark!$A$2:$A$39,1,false)),FALSE,TRUE)</f>
        <v>0</v>
      </c>
      <c r="D406" s="22"/>
      <c r="E406" s="21" t="b">
        <v>0</v>
      </c>
      <c r="F406" s="20" t="s">
        <v>1184</v>
      </c>
      <c r="H406" s="23" t="b">
        <f>vlookup($A406,'chatgpt-scenario-analysis'!$A:$D,3,false)</f>
        <v>0</v>
      </c>
      <c r="I406" s="24" t="str">
        <f>vlookup($A406,'chatgpt-scenario-analysis'!$A:$D,4,false)</f>
        <v>The given passage does not address or answer the scenario described. It provides information related to the author's personal experience with music in a specific context, but it does not address children's experience of music as witnessed in bibliographic and artistic sources.</v>
      </c>
      <c r="K406" s="23" t="b">
        <f t="shared" si="1"/>
        <v>0</v>
      </c>
      <c r="L406" s="23" t="b">
        <f t="shared" si="2"/>
        <v>0</v>
      </c>
      <c r="M406" s="23" t="b">
        <f t="shared" si="3"/>
        <v>0</v>
      </c>
      <c r="N406" s="23" t="b">
        <f t="shared" si="4"/>
        <v>0</v>
      </c>
    </row>
    <row r="407" ht="54.75" customHeight="1">
      <c r="A407" s="19" t="s">
        <v>1185</v>
      </c>
      <c r="B407" s="20" t="s">
        <v>1186</v>
      </c>
      <c r="C407" s="21" t="b">
        <f>if(isna(vlookup(A407,benchmark!$A$2:$A$39,1,false)),FALSE,TRUE)</f>
        <v>0</v>
      </c>
      <c r="D407" s="22"/>
      <c r="E407" s="21" t="b">
        <v>0</v>
      </c>
      <c r="F407" s="20" t="s">
        <v>1187</v>
      </c>
      <c r="H407" s="23" t="b">
        <f>vlookup($A407,'chatgpt-scenario-analysis'!$A:$D,3,false)</f>
        <v>1</v>
      </c>
      <c r="I407" s="24" t="str">
        <f>vlookup($A407,'chatgpt-scenario-analysis'!$A:$D,4,false)</f>
        <v>The passage provides evidence of children's experiences with music, as witnessed in a personal journal or diary-like account. It presents a scene where the narrator interacts with children who are fond of music and describes their emotional responses to the music being played. This primary source demonstrates the involvement of children in music and their enjoyment of it.</v>
      </c>
      <c r="K407" s="23" t="b">
        <f t="shared" si="1"/>
        <v>0</v>
      </c>
      <c r="L407" s="23" t="b">
        <f t="shared" si="2"/>
        <v>0</v>
      </c>
      <c r="M407" s="23" t="b">
        <f t="shared" si="3"/>
        <v>0</v>
      </c>
      <c r="N407" s="23" t="b">
        <f t="shared" si="4"/>
        <v>1</v>
      </c>
    </row>
    <row r="408" ht="54.75" customHeight="1">
      <c r="A408" s="19" t="s">
        <v>1188</v>
      </c>
      <c r="B408" s="20" t="s">
        <v>1189</v>
      </c>
      <c r="C408" s="21" t="b">
        <f>if(isna(vlookup(A408,benchmark!$A$2:$A$39,1,false)),FALSE,TRUE)</f>
        <v>0</v>
      </c>
      <c r="D408" s="22"/>
      <c r="E408" s="21" t="b">
        <v>0</v>
      </c>
      <c r="F408" s="20" t="s">
        <v>540</v>
      </c>
      <c r="H408" s="23" t="b">
        <f>vlookup($A408,'chatgpt-scenario-analysis'!$A:$D,3,false)</f>
        <v>0</v>
      </c>
      <c r="I408" s="24" t="str">
        <f>vlookup($A408,'chatgpt-scenario-analysis'!$A:$D,4,false)</f>
        <v>The passage does not address or answer the scenario described. It instead describes a musical ceremony related to a deceased Pope.</v>
      </c>
      <c r="K408" s="23" t="b">
        <f t="shared" si="1"/>
        <v>0</v>
      </c>
      <c r="L408" s="23" t="b">
        <f t="shared" si="2"/>
        <v>0</v>
      </c>
      <c r="M408" s="23" t="b">
        <f t="shared" si="3"/>
        <v>0</v>
      </c>
      <c r="N408" s="23" t="b">
        <f t="shared" si="4"/>
        <v>0</v>
      </c>
    </row>
    <row r="409" ht="54.75" customHeight="1">
      <c r="A409" s="19" t="s">
        <v>1190</v>
      </c>
      <c r="B409" s="20" t="s">
        <v>1191</v>
      </c>
      <c r="C409" s="21" t="b">
        <f>if(isna(vlookup(A409,benchmark!$A$2:$A$39,1,false)),FALSE,TRUE)</f>
        <v>0</v>
      </c>
      <c r="D409" s="22"/>
      <c r="E409" s="21" t="b">
        <v>0</v>
      </c>
      <c r="F409" s="20" t="s">
        <v>1192</v>
      </c>
      <c r="H409" s="23" t="b">
        <f>vlookup($A409,'chatgpt-scenario-analysis'!$A:$D,3,false)</f>
        <v>0</v>
      </c>
      <c r="I409" s="24" t="str">
        <f>vlookup($A409,'chatgpt-scenario-analysis'!$A:$D,4,false)</f>
        <v>The passage does not address or answer the scenario described. It describes a specific musical performance, but does not provide evidence or information about children's experience of music as witnessed in bibliographic and artistic sources.</v>
      </c>
      <c r="K409" s="23" t="b">
        <f t="shared" si="1"/>
        <v>0</v>
      </c>
      <c r="L409" s="23" t="b">
        <f t="shared" si="2"/>
        <v>0</v>
      </c>
      <c r="M409" s="23" t="b">
        <f t="shared" si="3"/>
        <v>0</v>
      </c>
      <c r="N409" s="23" t="b">
        <f t="shared" si="4"/>
        <v>0</v>
      </c>
    </row>
    <row r="410" ht="54.75" customHeight="1">
      <c r="A410" s="19" t="s">
        <v>1193</v>
      </c>
      <c r="B410" s="20" t="s">
        <v>1194</v>
      </c>
      <c r="C410" s="21" t="b">
        <f>if(isna(vlookup(A410,benchmark!$A$2:$A$39,1,false)),FALSE,TRUE)</f>
        <v>0</v>
      </c>
      <c r="D410" s="22"/>
      <c r="E410" s="21" t="b">
        <v>0</v>
      </c>
      <c r="F410" s="20" t="s">
        <v>1184</v>
      </c>
      <c r="H410" s="23" t="b">
        <f>vlookup($A410,'chatgpt-scenario-analysis'!$A:$D,3,false)</f>
        <v>0</v>
      </c>
      <c r="I410" s="24" t="str">
        <f>vlookup($A410,'chatgpt-scenario-analysis'!$A:$D,4,false)</f>
        <v>This passage does not provide any evidence or information about children's experience of music. It focuses on the opening of a festival and the performance of God Save the Queen, without any mention of children or their experiences with music.</v>
      </c>
      <c r="K410" s="23" t="b">
        <f t="shared" si="1"/>
        <v>0</v>
      </c>
      <c r="L410" s="23" t="b">
        <f t="shared" si="2"/>
        <v>0</v>
      </c>
      <c r="M410" s="23" t="b">
        <f t="shared" si="3"/>
        <v>0</v>
      </c>
      <c r="N410" s="23" t="b">
        <f t="shared" si="4"/>
        <v>0</v>
      </c>
    </row>
    <row r="411" ht="54.75" customHeight="1">
      <c r="A411" s="19" t="s">
        <v>1195</v>
      </c>
      <c r="B411" s="20" t="s">
        <v>1196</v>
      </c>
      <c r="C411" s="21" t="b">
        <f>if(isna(vlookup(A411,benchmark!$A$2:$A$39,1,false)),FALSE,TRUE)</f>
        <v>0</v>
      </c>
      <c r="D411" s="22"/>
      <c r="E411" s="21" t="b">
        <v>0</v>
      </c>
      <c r="F411" s="20" t="s">
        <v>1197</v>
      </c>
      <c r="H411" s="23" t="b">
        <f>vlookup($A411,'chatgpt-scenario-analysis'!$A:$D,3,false)</f>
        <v>0</v>
      </c>
      <c r="I411" s="24" t="str">
        <f>vlookup($A411,'chatgpt-scenario-analysis'!$A:$D,4,false)</f>
        <v>The passage does not directly address or answer the scenario described. It provides information about an adult musician composing a song, but it does not discuss children's experience of music or provide evidence from primary sources.</v>
      </c>
      <c r="K411" s="23" t="b">
        <f t="shared" si="1"/>
        <v>0</v>
      </c>
      <c r="L411" s="23" t="b">
        <f t="shared" si="2"/>
        <v>0</v>
      </c>
      <c r="M411" s="23" t="b">
        <f t="shared" si="3"/>
        <v>0</v>
      </c>
      <c r="N411" s="23" t="b">
        <f t="shared" si="4"/>
        <v>0</v>
      </c>
    </row>
    <row r="412" ht="54.75" customHeight="1">
      <c r="A412" s="19" t="s">
        <v>1198</v>
      </c>
      <c r="B412" s="20" t="s">
        <v>1199</v>
      </c>
      <c r="C412" s="21" t="b">
        <f>if(isna(vlookup(A412,benchmark!$A$2:$A$39,1,false)),FALSE,TRUE)</f>
        <v>0</v>
      </c>
      <c r="D412" s="22"/>
      <c r="E412" s="21" t="b">
        <v>0</v>
      </c>
      <c r="F412" s="20" t="s">
        <v>1200</v>
      </c>
      <c r="H412" s="23" t="b">
        <f>vlookup($A412,'chatgpt-scenario-analysis'!$A:$D,3,false)</f>
        <v>0</v>
      </c>
      <c r="I412" s="24" t="str">
        <f>vlookup($A412,'chatgpt-scenario-analysis'!$A:$D,4,false)</f>
        <v>The passage does not provide evidence or information related to children's experiences of music as witnessed in bibliographic and artistic sources. It primarily describes a congregational singing experience in a church.</v>
      </c>
      <c r="K412" s="23" t="b">
        <f t="shared" si="1"/>
        <v>0</v>
      </c>
      <c r="L412" s="23" t="b">
        <f t="shared" si="2"/>
        <v>0</v>
      </c>
      <c r="M412" s="23" t="b">
        <f t="shared" si="3"/>
        <v>0</v>
      </c>
      <c r="N412" s="23" t="b">
        <f t="shared" si="4"/>
        <v>0</v>
      </c>
    </row>
    <row r="413" ht="54.75" customHeight="1">
      <c r="A413" s="19" t="s">
        <v>1201</v>
      </c>
      <c r="B413" s="20" t="s">
        <v>1202</v>
      </c>
      <c r="C413" s="21" t="b">
        <f>if(isna(vlookup(A413,benchmark!$A$2:$A$39,1,false)),FALSE,TRUE)</f>
        <v>0</v>
      </c>
      <c r="D413" s="22"/>
      <c r="E413" s="21" t="b">
        <v>0</v>
      </c>
      <c r="F413" s="20" t="s">
        <v>1203</v>
      </c>
      <c r="H413" s="23" t="b">
        <f>vlookup($A413,'chatgpt-scenario-analysis'!$A:$D,3,false)</f>
        <v>0</v>
      </c>
      <c r="I413" s="24" t="str">
        <f>vlookup($A413,'chatgpt-scenario-analysis'!$A:$D,4,false)</f>
        <v>The passage does not address or answer the scenario described. It talks about a band of gypsies playing music, but it does not focus on children's experience of music or provide evidence from primary sources.</v>
      </c>
      <c r="K413" s="23" t="b">
        <f t="shared" si="1"/>
        <v>0</v>
      </c>
      <c r="L413" s="23" t="b">
        <f t="shared" si="2"/>
        <v>0</v>
      </c>
      <c r="M413" s="23" t="b">
        <f t="shared" si="3"/>
        <v>0</v>
      </c>
      <c r="N413" s="23" t="b">
        <f t="shared" si="4"/>
        <v>0</v>
      </c>
    </row>
    <row r="414" ht="54.75" customHeight="1">
      <c r="A414" s="19" t="s">
        <v>1204</v>
      </c>
      <c r="B414" s="20" t="s">
        <v>1205</v>
      </c>
      <c r="C414" s="21" t="b">
        <f>if(isna(vlookup(A414,benchmark!$A$2:$A$39,1,false)),FALSE,TRUE)</f>
        <v>0</v>
      </c>
      <c r="D414" s="22"/>
      <c r="E414" s="21" t="b">
        <v>0</v>
      </c>
      <c r="F414" s="20" t="s">
        <v>1206</v>
      </c>
      <c r="H414" s="23" t="b">
        <f>vlookup($A414,'chatgpt-scenario-analysis'!$A:$D,3,false)</f>
        <v>0</v>
      </c>
      <c r="I414" s="24" t="str">
        <f>vlookup($A414,'chatgpt-scenario-analysis'!$A:$D,4,false)</f>
        <v>The passage provided does not address or answer the scenario described. It discusses the characteristics of a pianist and his skills, but it does not provide any information about children's experience of music or primary sources related to it.</v>
      </c>
      <c r="K414" s="23" t="b">
        <f t="shared" si="1"/>
        <v>0</v>
      </c>
      <c r="L414" s="23" t="b">
        <f t="shared" si="2"/>
        <v>0</v>
      </c>
      <c r="M414" s="23" t="b">
        <f t="shared" si="3"/>
        <v>0</v>
      </c>
      <c r="N414" s="23" t="b">
        <f t="shared" si="4"/>
        <v>0</v>
      </c>
    </row>
    <row r="415" ht="54.75" customHeight="1">
      <c r="A415" s="19" t="s">
        <v>1207</v>
      </c>
      <c r="B415" s="20" t="s">
        <v>1208</v>
      </c>
      <c r="C415" s="21" t="b">
        <f>if(isna(vlookup(A415,benchmark!$A$2:$A$39,1,false)),FALSE,TRUE)</f>
        <v>0</v>
      </c>
      <c r="D415" s="22"/>
      <c r="E415" s="21" t="b">
        <v>0</v>
      </c>
      <c r="F415" s="20" t="s">
        <v>1209</v>
      </c>
      <c r="H415" s="23" t="b">
        <f>vlookup($A415,'chatgpt-scenario-analysis'!$A:$D,3,false)</f>
        <v>0</v>
      </c>
      <c r="I415" s="24" t="str">
        <f>vlookup($A415,'chatgpt-scenario-analysis'!$A:$D,4,false)</f>
        <v>This passage does not provide direct information about children's experience of music. It mainly describes Ortenz's search for primary sources and her preference for sources produced by ordinary people.</v>
      </c>
      <c r="K415" s="23" t="b">
        <f t="shared" si="1"/>
        <v>0</v>
      </c>
      <c r="L415" s="23" t="b">
        <f t="shared" si="2"/>
        <v>0</v>
      </c>
      <c r="M415" s="23" t="b">
        <f t="shared" si="3"/>
        <v>0</v>
      </c>
      <c r="N415" s="23" t="b">
        <f t="shared" si="4"/>
        <v>0</v>
      </c>
    </row>
    <row r="416" ht="54.75" customHeight="1">
      <c r="A416" s="19" t="s">
        <v>1210</v>
      </c>
      <c r="B416" s="20" t="s">
        <v>1211</v>
      </c>
      <c r="C416" s="21" t="b">
        <f>if(isna(vlookup(A416,benchmark!$A$2:$A$39,1,false)),FALSE,TRUE)</f>
        <v>0</v>
      </c>
      <c r="D416" s="22"/>
      <c r="E416" s="21" t="b">
        <v>0</v>
      </c>
      <c r="F416" s="20" t="s">
        <v>529</v>
      </c>
      <c r="H416" s="23" t="b">
        <f>vlookup($A416,'chatgpt-scenario-analysis'!$A:$D,3,false)</f>
        <v>0</v>
      </c>
      <c r="I416" s="24" t="str">
        <f>vlookup($A416,'chatgpt-scenario-analysis'!$A:$D,4,false)</f>
        <v>The passage does not address or answer the scenario described. It describes a military mass and does not provide any evidence or insight into children's experiences with music as witnessed in bibliographic and artistic sources.</v>
      </c>
      <c r="K416" s="23" t="b">
        <f t="shared" si="1"/>
        <v>0</v>
      </c>
      <c r="L416" s="23" t="b">
        <f t="shared" si="2"/>
        <v>0</v>
      </c>
      <c r="M416" s="23" t="b">
        <f t="shared" si="3"/>
        <v>0</v>
      </c>
      <c r="N416" s="23" t="b">
        <f t="shared" si="4"/>
        <v>0</v>
      </c>
    </row>
    <row r="417" ht="54.75" customHeight="1">
      <c r="A417" s="19" t="s">
        <v>1212</v>
      </c>
      <c r="B417" s="20" t="s">
        <v>1213</v>
      </c>
      <c r="C417" s="21" t="b">
        <f>if(isna(vlookup(A417,benchmark!$A$2:$A$39,1,false)),FALSE,TRUE)</f>
        <v>0</v>
      </c>
      <c r="D417" s="22"/>
      <c r="E417" s="21" t="b">
        <v>0</v>
      </c>
      <c r="F417" s="20" t="s">
        <v>1214</v>
      </c>
      <c r="H417" s="23" t="b">
        <f>vlookup($A417,'chatgpt-scenario-analysis'!$A:$D,3,false)</f>
        <v>0</v>
      </c>
      <c r="I417" s="24" t="str">
        <f>vlookup($A417,'chatgpt-scenario-analysis'!$A:$D,4,false)</f>
        <v>The passage does not provide any information or evidence related to children's experience of music. It primarily discusses the political situation in Bologna during the invasion of Murat.</v>
      </c>
      <c r="K417" s="23" t="b">
        <f t="shared" si="1"/>
        <v>0</v>
      </c>
      <c r="L417" s="23" t="b">
        <f t="shared" si="2"/>
        <v>0</v>
      </c>
      <c r="M417" s="23" t="b">
        <f t="shared" si="3"/>
        <v>0</v>
      </c>
      <c r="N417" s="23" t="b">
        <f t="shared" si="4"/>
        <v>0</v>
      </c>
    </row>
    <row r="418" ht="54.75" customHeight="1">
      <c r="A418" s="19" t="s">
        <v>1215</v>
      </c>
      <c r="B418" s="20" t="s">
        <v>1216</v>
      </c>
      <c r="C418" s="21" t="b">
        <f>if(isna(vlookup(A418,benchmark!$A$2:$A$39,1,false)),FALSE,TRUE)</f>
        <v>0</v>
      </c>
      <c r="D418" s="22"/>
      <c r="E418" s="21" t="b">
        <v>0</v>
      </c>
      <c r="F418" s="20" t="s">
        <v>1217</v>
      </c>
      <c r="H418" s="23" t="b">
        <f>vlookup($A418,'chatgpt-scenario-analysis'!$A:$D,3,false)</f>
        <v>0</v>
      </c>
      <c r="I418" s="24" t="str">
        <f>vlookup($A418,'chatgpt-scenario-analysis'!$A:$D,4,false)</f>
        <v>The passage does not address the scenario or provide any information about children's experience of music.</v>
      </c>
      <c r="K418" s="23" t="b">
        <f t="shared" si="1"/>
        <v>0</v>
      </c>
      <c r="L418" s="23" t="b">
        <f t="shared" si="2"/>
        <v>0</v>
      </c>
      <c r="M418" s="23" t="b">
        <f t="shared" si="3"/>
        <v>0</v>
      </c>
      <c r="N418" s="23" t="b">
        <f t="shared" si="4"/>
        <v>0</v>
      </c>
    </row>
    <row r="419" ht="54.75" customHeight="1">
      <c r="A419" s="19" t="s">
        <v>1218</v>
      </c>
      <c r="B419" s="20" t="s">
        <v>1219</v>
      </c>
      <c r="C419" s="21" t="b">
        <f>if(isna(vlookup(A419,benchmark!$A$2:$A$39,1,false)),FALSE,TRUE)</f>
        <v>0</v>
      </c>
      <c r="D419" s="22"/>
      <c r="E419" s="21" t="b">
        <v>0</v>
      </c>
      <c r="F419" s="20" t="s">
        <v>1087</v>
      </c>
      <c r="H419" s="23" t="b">
        <f>vlookup($A419,'chatgpt-scenario-analysis'!$A:$D,3,false)</f>
        <v>0</v>
      </c>
      <c r="I419" s="24" t="str">
        <f>vlookup($A419,'chatgpt-scenario-analysis'!$A:$D,4,false)</f>
        <v>The passage does not provide any information or evidence about children's experience of music. It focuses on the author's personal experience in an orchestra and the difficulties they faced in playing a specific piece of music.</v>
      </c>
      <c r="K419" s="23" t="b">
        <f t="shared" si="1"/>
        <v>0</v>
      </c>
      <c r="L419" s="23" t="b">
        <f t="shared" si="2"/>
        <v>0</v>
      </c>
      <c r="M419" s="23" t="b">
        <f t="shared" si="3"/>
        <v>0</v>
      </c>
      <c r="N419" s="23" t="b">
        <f t="shared" si="4"/>
        <v>0</v>
      </c>
    </row>
    <row r="420" ht="54.75" customHeight="1">
      <c r="A420" s="19" t="s">
        <v>1220</v>
      </c>
      <c r="B420" s="20" t="s">
        <v>1221</v>
      </c>
      <c r="C420" s="21" t="b">
        <f>if(isna(vlookup(A420,benchmark!$A$2:$A$39,1,false)),FALSE,TRUE)</f>
        <v>0</v>
      </c>
      <c r="D420" s="22"/>
      <c r="E420" s="21" t="b">
        <v>0</v>
      </c>
      <c r="F420" s="20" t="s">
        <v>1222</v>
      </c>
      <c r="H420" s="23" t="b">
        <f>vlookup($A420,'chatgpt-scenario-analysis'!$A:$D,3,false)</f>
        <v>0</v>
      </c>
      <c r="I420" s="24" t="str">
        <f>vlookup($A420,'chatgpt-scenario-analysis'!$A:$D,4,false)</f>
        <v>The passage does not address or answer the scenario described. It provides a description of a church service and does not provide any evidence or analysis of children's experiences with music.</v>
      </c>
      <c r="K420" s="23" t="b">
        <f t="shared" si="1"/>
        <v>0</v>
      </c>
      <c r="L420" s="23" t="b">
        <f t="shared" si="2"/>
        <v>0</v>
      </c>
      <c r="M420" s="23" t="b">
        <f t="shared" si="3"/>
        <v>0</v>
      </c>
      <c r="N420" s="23" t="b">
        <f t="shared" si="4"/>
        <v>0</v>
      </c>
    </row>
    <row r="421" ht="54.75" customHeight="1">
      <c r="A421" s="19" t="s">
        <v>1223</v>
      </c>
      <c r="B421" s="20" t="s">
        <v>1224</v>
      </c>
      <c r="C421" s="21" t="b">
        <f>if(isna(vlookup(A421,benchmark!$A$2:$A$39,1,false)),FALSE,TRUE)</f>
        <v>0</v>
      </c>
      <c r="D421" s="22"/>
      <c r="E421" s="21" t="b">
        <v>0</v>
      </c>
      <c r="F421" s="20" t="s">
        <v>1225</v>
      </c>
      <c r="H421" s="23" t="b">
        <f>vlookup($A421,'chatgpt-scenario-analysis'!$A:$D,3,false)</f>
        <v>0</v>
      </c>
      <c r="I421" s="24" t="str">
        <f>vlookup($A421,'chatgpt-scenario-analysis'!$A:$D,4,false)</f>
        <v>The passage describes the Theatre of the Scala in Milan and the behavior of the audience, but it does not focus on children's experiences of music or provide any evidence of children's listening experiences. Therefore, childhood is not addressed in this passage.</v>
      </c>
      <c r="K421" s="23" t="b">
        <f t="shared" si="1"/>
        <v>0</v>
      </c>
      <c r="L421" s="23" t="b">
        <f t="shared" si="2"/>
        <v>0</v>
      </c>
      <c r="M421" s="23" t="b">
        <f t="shared" si="3"/>
        <v>0</v>
      </c>
      <c r="N421" s="23" t="b">
        <f t="shared" si="4"/>
        <v>0</v>
      </c>
    </row>
    <row r="422" ht="54.75" customHeight="1">
      <c r="A422" s="19" t="s">
        <v>1226</v>
      </c>
      <c r="B422" s="20" t="s">
        <v>1227</v>
      </c>
      <c r="C422" s="21" t="b">
        <f>if(isna(vlookup(A422,benchmark!$A$2:$A$39,1,false)),FALSE,TRUE)</f>
        <v>0</v>
      </c>
      <c r="D422" s="22"/>
      <c r="E422" s="21" t="b">
        <v>0</v>
      </c>
      <c r="F422" s="20" t="s">
        <v>1228</v>
      </c>
      <c r="H422" s="23" t="b">
        <f>vlookup($A422,'chatgpt-scenario-analysis'!$A:$D,3,false)</f>
        <v>0</v>
      </c>
      <c r="I422" s="24" t="str">
        <f>vlookup($A422,'chatgpt-scenario-analysis'!$A:$D,4,false)</f>
        <v>The passage does not address or answer the scenario described. It discusses the beauty of the countryside and the perfection of natural productions, but it does not provide any information about children's experiences of music or the collection and analysis of primary sources.</v>
      </c>
      <c r="K422" s="23" t="b">
        <f t="shared" si="1"/>
        <v>0</v>
      </c>
      <c r="L422" s="23" t="b">
        <f t="shared" si="2"/>
        <v>0</v>
      </c>
      <c r="M422" s="23" t="b">
        <f t="shared" si="3"/>
        <v>0</v>
      </c>
      <c r="N422" s="23" t="b">
        <f t="shared" si="4"/>
        <v>0</v>
      </c>
    </row>
    <row r="423" ht="54.75" customHeight="1">
      <c r="A423" s="19" t="s">
        <v>1229</v>
      </c>
      <c r="B423" s="20" t="s">
        <v>1230</v>
      </c>
      <c r="C423" s="21" t="b">
        <f>if(isna(vlookup(A423,benchmark!$A$2:$A$39,1,false)),FALSE,TRUE)</f>
        <v>0</v>
      </c>
      <c r="D423" s="22"/>
      <c r="E423" s="21" t="b">
        <v>0</v>
      </c>
      <c r="F423" s="20" t="s">
        <v>1231</v>
      </c>
      <c r="H423" s="23" t="b">
        <f>vlookup($A423,'chatgpt-scenario-analysis'!$A:$D,3,false)</f>
        <v>0</v>
      </c>
      <c r="I423" s="24" t="str">
        <f>vlookup($A423,'chatgpt-scenario-analysis'!$A:$D,4,false)</f>
        <v>The passage does not directly address or answer the scenario described as it focuses on a competition in comic songs and does not specifically mention children's experience of music.</v>
      </c>
      <c r="K423" s="23" t="b">
        <f t="shared" si="1"/>
        <v>0</v>
      </c>
      <c r="L423" s="23" t="b">
        <f t="shared" si="2"/>
        <v>0</v>
      </c>
      <c r="M423" s="23" t="b">
        <f t="shared" si="3"/>
        <v>0</v>
      </c>
      <c r="N423" s="23" t="b">
        <f t="shared" si="4"/>
        <v>0</v>
      </c>
    </row>
    <row r="424" ht="54.75" customHeight="1">
      <c r="A424" s="19" t="s">
        <v>1232</v>
      </c>
      <c r="B424" s="20" t="s">
        <v>1233</v>
      </c>
      <c r="C424" s="21" t="b">
        <f>if(isna(vlookup(A424,benchmark!$A$2:$A$39,1,false)),FALSE,TRUE)</f>
        <v>0</v>
      </c>
      <c r="D424" s="22"/>
      <c r="E424" s="21" t="b">
        <v>0</v>
      </c>
      <c r="F424" s="20" t="s">
        <v>1234</v>
      </c>
      <c r="H424" s="23" t="b">
        <f>vlookup($A424,'chatgpt-scenario-analysis'!$A:$D,3,false)</f>
        <v>0</v>
      </c>
      <c r="I424" s="24" t="str">
        <f>vlookup($A424,'chatgpt-scenario-analysis'!$A:$D,4,false)</f>
        <v>The passage does not provide any information or address the scenario's question about children's experience of music.</v>
      </c>
      <c r="K424" s="23" t="b">
        <f t="shared" si="1"/>
        <v>0</v>
      </c>
      <c r="L424" s="23" t="b">
        <f t="shared" si="2"/>
        <v>0</v>
      </c>
      <c r="M424" s="23" t="b">
        <f t="shared" si="3"/>
        <v>0</v>
      </c>
      <c r="N424" s="23" t="b">
        <f t="shared" si="4"/>
        <v>0</v>
      </c>
    </row>
    <row r="425" ht="54.75" customHeight="1">
      <c r="A425" s="19" t="s">
        <v>1235</v>
      </c>
      <c r="B425" s="20" t="s">
        <v>1236</v>
      </c>
      <c r="C425" s="21" t="b">
        <f>if(isna(vlookup(A425,benchmark!$A$2:$A$39,1,false)),FALSE,TRUE)</f>
        <v>0</v>
      </c>
      <c r="D425" s="22"/>
      <c r="E425" s="21" t="b">
        <v>0</v>
      </c>
      <c r="F425" s="20" t="s">
        <v>1237</v>
      </c>
      <c r="H425" s="23" t="b">
        <f>vlookup($A425,'chatgpt-scenario-analysis'!$A:$D,3,false)</f>
        <v>0</v>
      </c>
      <c r="I425" s="24" t="str">
        <f>vlookup($A425,'chatgpt-scenario-analysis'!$A:$D,4,false)</f>
        <v>The passage does not provide any evidence or information about children's experience of music in their childhood.</v>
      </c>
      <c r="K425" s="23" t="b">
        <f t="shared" si="1"/>
        <v>0</v>
      </c>
      <c r="L425" s="23" t="b">
        <f t="shared" si="2"/>
        <v>0</v>
      </c>
      <c r="M425" s="23" t="b">
        <f t="shared" si="3"/>
        <v>0</v>
      </c>
      <c r="N425" s="23" t="b">
        <f t="shared" si="4"/>
        <v>0</v>
      </c>
    </row>
    <row r="426" ht="54.75" customHeight="1">
      <c r="A426" s="19" t="s">
        <v>1238</v>
      </c>
      <c r="B426" s="20" t="s">
        <v>1239</v>
      </c>
      <c r="C426" s="21" t="b">
        <f>if(isna(vlookup(A426,benchmark!$A$2:$A$39,1,false)),FALSE,TRUE)</f>
        <v>0</v>
      </c>
      <c r="D426" s="22"/>
      <c r="E426" s="21" t="b">
        <v>0</v>
      </c>
      <c r="F426" s="20" t="s">
        <v>1240</v>
      </c>
      <c r="H426" s="23" t="b">
        <f>vlookup($A426,'chatgpt-scenario-analysis'!$A:$D,3,false)</f>
        <v>0</v>
      </c>
      <c r="I426" s="24" t="str">
        <f>vlookup($A426,'chatgpt-scenario-analysis'!$A:$D,4,false)</f>
        <v>The passage does not address or answer the scenario described. It talks about songs being performed at St. James's Hall and the approval of the audience, but it does not provide any information or evidence about children's experience of music.</v>
      </c>
      <c r="K426" s="23" t="b">
        <f t="shared" si="1"/>
        <v>0</v>
      </c>
      <c r="L426" s="23" t="b">
        <f t="shared" si="2"/>
        <v>0</v>
      </c>
      <c r="M426" s="23" t="b">
        <f t="shared" si="3"/>
        <v>0</v>
      </c>
      <c r="N426" s="23" t="b">
        <f t="shared" si="4"/>
        <v>0</v>
      </c>
    </row>
    <row r="427" ht="54.75" customHeight="1">
      <c r="A427" s="19" t="s">
        <v>1241</v>
      </c>
      <c r="B427" s="20" t="s">
        <v>1242</v>
      </c>
      <c r="C427" s="21" t="b">
        <f>if(isna(vlookup(A427,benchmark!$A$2:$A$39,1,false)),FALSE,TRUE)</f>
        <v>0</v>
      </c>
      <c r="D427" s="22"/>
      <c r="E427" s="21" t="b">
        <v>0</v>
      </c>
      <c r="F427" s="20" t="s">
        <v>1243</v>
      </c>
      <c r="H427" s="23" t="b">
        <f>vlookup($A427,'chatgpt-scenario-analysis'!$A:$D,3,false)</f>
        <v>0</v>
      </c>
      <c r="I427" s="24" t="str">
        <f>vlookup($A427,'chatgpt-scenario-analysis'!$A:$D,4,false)</f>
        <v>The passage does not provide any information or address the scenario of characterizing children's experience of music or the collection and analysis of primary sources.</v>
      </c>
      <c r="K427" s="23" t="b">
        <f t="shared" si="1"/>
        <v>0</v>
      </c>
      <c r="L427" s="23" t="b">
        <f t="shared" si="2"/>
        <v>0</v>
      </c>
      <c r="M427" s="23" t="b">
        <f t="shared" si="3"/>
        <v>0</v>
      </c>
      <c r="N427" s="23" t="b">
        <f t="shared" si="4"/>
        <v>0</v>
      </c>
    </row>
    <row r="428" ht="54.75" customHeight="1">
      <c r="A428" s="19" t="s">
        <v>1244</v>
      </c>
      <c r="B428" s="20" t="s">
        <v>1245</v>
      </c>
      <c r="C428" s="21" t="b">
        <f>if(isna(vlookup(A428,benchmark!$A$2:$A$39,1,false)),FALSE,TRUE)</f>
        <v>0</v>
      </c>
      <c r="D428" s="22"/>
      <c r="E428" s="21" t="b">
        <v>0</v>
      </c>
      <c r="F428" s="20" t="s">
        <v>529</v>
      </c>
      <c r="H428" s="23" t="b">
        <f>vlookup($A428,'chatgpt-scenario-analysis'!$A:$D,3,false)</f>
        <v>0</v>
      </c>
      <c r="I428" s="24" t="str">
        <f>vlookup($A428,'chatgpt-scenario-analysis'!$A:$D,4,false)</f>
        <v>The passage does not address or answer the scenario described. It discusses the success of two operas by British composers but does not provide any information related to children's experience of music or the collection and analysis of primary sources.</v>
      </c>
      <c r="K428" s="23" t="b">
        <f t="shared" si="1"/>
        <v>0</v>
      </c>
      <c r="L428" s="23" t="b">
        <f t="shared" si="2"/>
        <v>0</v>
      </c>
      <c r="M428" s="23" t="b">
        <f t="shared" si="3"/>
        <v>0</v>
      </c>
      <c r="N428" s="23" t="b">
        <f t="shared" si="4"/>
        <v>0</v>
      </c>
    </row>
    <row r="429" ht="54.75" customHeight="1">
      <c r="A429" s="19" t="s">
        <v>1246</v>
      </c>
      <c r="B429" s="20" t="s">
        <v>1247</v>
      </c>
      <c r="C429" s="21" t="b">
        <f>if(isna(vlookup(A429,benchmark!$A$2:$A$39,1,false)),FALSE,TRUE)</f>
        <v>0</v>
      </c>
      <c r="D429" s="22"/>
      <c r="E429" s="21" t="b">
        <v>0</v>
      </c>
      <c r="F429" s="20" t="s">
        <v>1248</v>
      </c>
      <c r="H429" s="23" t="b">
        <f>vlookup($A429,'chatgpt-scenario-analysis'!$A:$D,3,false)</f>
        <v>0</v>
      </c>
      <c r="I429" s="24" t="str">
        <f>vlookup($A429,'chatgpt-scenario-analysis'!$A:$D,4,false)</f>
        <v>The passage does not provide any evidence or information about children's experience with music. It primarily describes the experience of attending a worship service with an emphasis on the musical performance and the reaction of the congregation.</v>
      </c>
      <c r="K429" s="23" t="b">
        <f t="shared" si="1"/>
        <v>0</v>
      </c>
      <c r="L429" s="23" t="b">
        <f t="shared" si="2"/>
        <v>0</v>
      </c>
      <c r="M429" s="23" t="b">
        <f t="shared" si="3"/>
        <v>0</v>
      </c>
      <c r="N429" s="23" t="b">
        <f t="shared" si="4"/>
        <v>0</v>
      </c>
    </row>
    <row r="430" ht="54.75" customHeight="1">
      <c r="A430" s="19" t="s">
        <v>1249</v>
      </c>
      <c r="B430" s="20" t="s">
        <v>1250</v>
      </c>
      <c r="C430" s="21" t="b">
        <f>if(isna(vlookup(A430,benchmark!$A$2:$A$39,1,false)),FALSE,TRUE)</f>
        <v>0</v>
      </c>
      <c r="D430" s="22"/>
      <c r="E430" s="21" t="b">
        <v>0</v>
      </c>
      <c r="F430" s="20" t="s">
        <v>1251</v>
      </c>
      <c r="H430" s="23" t="b">
        <f>vlookup($A430,'chatgpt-scenario-analysis'!$A:$D,3,false)</f>
        <v>0</v>
      </c>
      <c r="I430" s="24" t="str">
        <f>vlookup($A430,'chatgpt-scenario-analysis'!$A:$D,4,false)</f>
        <v>The passage does not address or answer the scenario described. It is a personal account of the author's acquaintance with Anton Rubinstein and their admiration for his musical talent.</v>
      </c>
      <c r="K430" s="23" t="b">
        <f t="shared" si="1"/>
        <v>0</v>
      </c>
      <c r="L430" s="23" t="b">
        <f t="shared" si="2"/>
        <v>0</v>
      </c>
      <c r="M430" s="23" t="b">
        <f t="shared" si="3"/>
        <v>0</v>
      </c>
      <c r="N430" s="23" t="b">
        <f t="shared" si="4"/>
        <v>0</v>
      </c>
    </row>
    <row r="431" ht="54.75" customHeight="1">
      <c r="A431" s="19" t="s">
        <v>1252</v>
      </c>
      <c r="B431" s="20" t="s">
        <v>1253</v>
      </c>
      <c r="C431" s="21" t="b">
        <f>if(isna(vlookup(A431,benchmark!$A$2:$A$39,1,false)),FALSE,TRUE)</f>
        <v>0</v>
      </c>
      <c r="D431" s="22"/>
      <c r="E431" s="21" t="b">
        <v>0</v>
      </c>
      <c r="F431" s="20" t="s">
        <v>1254</v>
      </c>
      <c r="H431" s="23" t="b">
        <f>vlookup($A431,'chatgpt-scenario-analysis'!$A:$D,3,false)</f>
        <v>0</v>
      </c>
      <c r="I431" s="24" t="str">
        <f>vlookup($A431,'chatgpt-scenario-analysis'!$A:$D,4,false)</f>
        <v>The passage does not provide information about children's experiences of music. It is a personal recollection of an adult's experience with a specific performance of Wagner's opera.</v>
      </c>
      <c r="K431" s="23" t="b">
        <f t="shared" si="1"/>
        <v>0</v>
      </c>
      <c r="L431" s="23" t="b">
        <f t="shared" si="2"/>
        <v>0</v>
      </c>
      <c r="M431" s="23" t="b">
        <f t="shared" si="3"/>
        <v>0</v>
      </c>
      <c r="N431" s="23" t="b">
        <f t="shared" si="4"/>
        <v>0</v>
      </c>
    </row>
    <row r="432" ht="54.75" customHeight="1">
      <c r="A432" s="19" t="s">
        <v>1255</v>
      </c>
      <c r="B432" s="20" t="s">
        <v>1256</v>
      </c>
      <c r="C432" s="21" t="b">
        <f>if(isna(vlookup(A432,benchmark!$A$2:$A$39,1,false)),FALSE,TRUE)</f>
        <v>0</v>
      </c>
      <c r="D432" s="22"/>
      <c r="E432" s="21" t="b">
        <v>0</v>
      </c>
      <c r="F432" s="20" t="s">
        <v>1257</v>
      </c>
      <c r="H432" s="23" t="b">
        <f>vlookup($A432,'chatgpt-scenario-analysis'!$A:$D,3,false)</f>
        <v>0</v>
      </c>
      <c r="I432" s="24" t="str">
        <f>vlookup($A432,'chatgpt-scenario-analysis'!$A:$D,4,false)</f>
        <v>The passage does not provide any evidence or information about children's experience of music, so it does not help address or answer the scenario described.</v>
      </c>
      <c r="K432" s="23" t="b">
        <f t="shared" si="1"/>
        <v>0</v>
      </c>
      <c r="L432" s="23" t="b">
        <f t="shared" si="2"/>
        <v>0</v>
      </c>
      <c r="M432" s="23" t="b">
        <f t="shared" si="3"/>
        <v>0</v>
      </c>
      <c r="N432" s="23" t="b">
        <f t="shared" si="4"/>
        <v>0</v>
      </c>
    </row>
    <row r="433" ht="54.75" customHeight="1">
      <c r="A433" s="19" t="s">
        <v>1258</v>
      </c>
      <c r="B433" s="20" t="s">
        <v>1259</v>
      </c>
      <c r="C433" s="21" t="b">
        <f>if(isna(vlookup(A433,benchmark!$A$2:$A$39,1,false)),FALSE,TRUE)</f>
        <v>0</v>
      </c>
      <c r="D433" s="22"/>
      <c r="E433" s="21" t="b">
        <v>0</v>
      </c>
      <c r="F433" s="20" t="s">
        <v>404</v>
      </c>
      <c r="H433" s="23" t="b">
        <f>vlookup($A433,'chatgpt-scenario-analysis'!$A:$D,3,false)</f>
        <v>0</v>
      </c>
      <c r="I433" s="24" t="str">
        <f>vlookup($A433,'chatgpt-scenario-analysis'!$A:$D,4,false)</f>
        <v>The passage does not address or answer the scenario related to children's experience of music.</v>
      </c>
      <c r="K433" s="23" t="b">
        <f t="shared" si="1"/>
        <v>0</v>
      </c>
      <c r="L433" s="23" t="b">
        <f t="shared" si="2"/>
        <v>0</v>
      </c>
      <c r="M433" s="23" t="b">
        <f t="shared" si="3"/>
        <v>0</v>
      </c>
      <c r="N433" s="23" t="b">
        <f t="shared" si="4"/>
        <v>0</v>
      </c>
    </row>
    <row r="434" ht="54.75" customHeight="1">
      <c r="A434" s="19" t="s">
        <v>1260</v>
      </c>
      <c r="B434" s="20" t="s">
        <v>1261</v>
      </c>
      <c r="C434" s="21" t="b">
        <f>if(isna(vlookup(A434,benchmark!$A$2:$A$39,1,false)),FALSE,TRUE)</f>
        <v>0</v>
      </c>
      <c r="D434" s="22"/>
      <c r="E434" s="21" t="b">
        <v>0</v>
      </c>
      <c r="F434" s="20" t="s">
        <v>1262</v>
      </c>
      <c r="H434" s="23" t="b">
        <f>vlookup($A434,'chatgpt-scenario-analysis'!$A:$D,3,false)</f>
        <v>0</v>
      </c>
      <c r="I434" s="24" t="str">
        <f>vlookup($A434,'chatgpt-scenario-analysis'!$A:$D,4,false)</f>
        <v>The passage does not address or answer the scenario, as it is a description of Brahms' pianoforte playing and does not provide any information about children's experience of music.</v>
      </c>
      <c r="K434" s="23" t="b">
        <f t="shared" si="1"/>
        <v>0</v>
      </c>
      <c r="L434" s="23" t="b">
        <f t="shared" si="2"/>
        <v>0</v>
      </c>
      <c r="M434" s="23" t="b">
        <f t="shared" si="3"/>
        <v>0</v>
      </c>
      <c r="N434" s="23" t="b">
        <f t="shared" si="4"/>
        <v>0</v>
      </c>
    </row>
    <row r="435" ht="54.75" customHeight="1">
      <c r="A435" s="19" t="s">
        <v>1263</v>
      </c>
      <c r="B435" s="20" t="s">
        <v>1264</v>
      </c>
      <c r="C435" s="21" t="b">
        <f>if(isna(vlookup(A435,benchmark!$A$2:$A$39,1,false)),FALSE,TRUE)</f>
        <v>0</v>
      </c>
      <c r="D435" s="22"/>
      <c r="E435" s="21" t="b">
        <v>0</v>
      </c>
      <c r="F435" s="20" t="s">
        <v>529</v>
      </c>
      <c r="H435" s="23" t="b">
        <f>vlookup($A435,'chatgpt-scenario-analysis'!$A:$D,3,false)</f>
        <v>0</v>
      </c>
      <c r="I435" s="24" t="str">
        <f>vlookup($A435,'chatgpt-scenario-analysis'!$A:$D,4,false)</f>
        <v>The passage does not provide any information about children's experience of music or any evidence of listening experiences. It focuses on a personal anecdote about a lady lecturer's experience on a train.</v>
      </c>
      <c r="K435" s="23" t="b">
        <f t="shared" si="1"/>
        <v>0</v>
      </c>
      <c r="L435" s="23" t="b">
        <f t="shared" si="2"/>
        <v>0</v>
      </c>
      <c r="M435" s="23" t="b">
        <f t="shared" si="3"/>
        <v>0</v>
      </c>
      <c r="N435" s="23" t="b">
        <f t="shared" si="4"/>
        <v>0</v>
      </c>
    </row>
    <row r="436" ht="54.75" customHeight="1">
      <c r="A436" s="19" t="s">
        <v>1265</v>
      </c>
      <c r="B436" s="20" t="s">
        <v>1266</v>
      </c>
      <c r="C436" s="21" t="b">
        <f>if(isna(vlookup(A436,benchmark!$A$2:$A$39,1,false)),FALSE,TRUE)</f>
        <v>0</v>
      </c>
      <c r="D436" s="22"/>
      <c r="E436" s="21" t="b">
        <v>0</v>
      </c>
      <c r="F436" s="20" t="s">
        <v>1267</v>
      </c>
      <c r="H436" s="23" t="b">
        <f>vlookup($A436,'chatgpt-scenario-analysis'!$A:$D,3,false)</f>
        <v>0</v>
      </c>
      <c r="I436" s="24" t="str">
        <f>vlookup($A436,'chatgpt-scenario-analysis'!$A:$D,4,false)</f>
        <v>The passage does not address or answer the scenario described. It primarily focuses on the author's personal experience meeting an aged monarch and does not provide evidence of children's experience of music in bibliographic and artistic sources.</v>
      </c>
      <c r="K436" s="23" t="b">
        <f t="shared" si="1"/>
        <v>0</v>
      </c>
      <c r="L436" s="23" t="b">
        <f t="shared" si="2"/>
        <v>0</v>
      </c>
      <c r="M436" s="23" t="b">
        <f t="shared" si="3"/>
        <v>0</v>
      </c>
      <c r="N436" s="23" t="b">
        <f t="shared" si="4"/>
        <v>0</v>
      </c>
    </row>
    <row r="437" ht="54.75" customHeight="1">
      <c r="A437" s="19" t="s">
        <v>1268</v>
      </c>
      <c r="B437" s="20" t="s">
        <v>1269</v>
      </c>
      <c r="C437" s="21" t="b">
        <f>if(isna(vlookup(A437,benchmark!$A$2:$A$39,1,false)),FALSE,TRUE)</f>
        <v>0</v>
      </c>
      <c r="D437" s="22"/>
      <c r="E437" s="21" t="b">
        <v>0</v>
      </c>
      <c r="F437" s="20" t="s">
        <v>1270</v>
      </c>
      <c r="H437" s="23" t="b">
        <f>vlookup($A437,'chatgpt-scenario-analysis'!$A:$D,3,false)</f>
        <v>0</v>
      </c>
      <c r="I437" s="24" t="str">
        <f>vlookup($A437,'chatgpt-scenario-analysis'!$A:$D,4,false)</f>
        <v>The passage does not address or provide evidence of children's experiences of music. It primarily discusses a military parade and the performance of military music in the context of a funeral procession.</v>
      </c>
      <c r="K437" s="23" t="b">
        <f t="shared" si="1"/>
        <v>0</v>
      </c>
      <c r="L437" s="23" t="b">
        <f t="shared" si="2"/>
        <v>0</v>
      </c>
      <c r="M437" s="23" t="b">
        <f t="shared" si="3"/>
        <v>0</v>
      </c>
      <c r="N437" s="23" t="b">
        <f t="shared" si="4"/>
        <v>0</v>
      </c>
    </row>
    <row r="438" ht="54.75" customHeight="1">
      <c r="A438" s="19" t="s">
        <v>1271</v>
      </c>
      <c r="B438" s="20" t="s">
        <v>1272</v>
      </c>
      <c r="C438" s="21" t="b">
        <f>if(isna(vlookup(A438,benchmark!$A$2:$A$39,1,false)),FALSE,TRUE)</f>
        <v>0</v>
      </c>
      <c r="D438" s="22"/>
      <c r="E438" s="21" t="b">
        <v>0</v>
      </c>
      <c r="F438" s="20" t="s">
        <v>1273</v>
      </c>
      <c r="H438" s="23" t="b">
        <f>vlookup($A438,'chatgpt-scenario-analysis'!$A:$D,3,false)</f>
        <v>0</v>
      </c>
      <c r="I438" s="24" t="str">
        <f>vlookup($A438,'chatgpt-scenario-analysis'!$A:$D,4,false)</f>
        <v>The passage describes the experience of the narrator's early acquaintance with Irish music through spending time with Edward Hudson, who was a young man at the time. It does not directly address or provide evidence of children's experience of music.</v>
      </c>
      <c r="K438" s="23" t="b">
        <f t="shared" si="1"/>
        <v>0</v>
      </c>
      <c r="L438" s="23" t="b">
        <f t="shared" si="2"/>
        <v>0</v>
      </c>
      <c r="M438" s="23" t="b">
        <f t="shared" si="3"/>
        <v>0</v>
      </c>
      <c r="N438" s="23" t="b">
        <f t="shared" si="4"/>
        <v>0</v>
      </c>
    </row>
    <row r="439" ht="54.75" customHeight="1">
      <c r="A439" s="19" t="s">
        <v>1274</v>
      </c>
      <c r="B439" s="20" t="s">
        <v>1275</v>
      </c>
      <c r="C439" s="21" t="b">
        <f>if(isna(vlookup(A439,benchmark!$A$2:$A$39,1,false)),FALSE,TRUE)</f>
        <v>0</v>
      </c>
      <c r="D439" s="22"/>
      <c r="E439" s="21" t="b">
        <v>0</v>
      </c>
      <c r="F439" s="20" t="s">
        <v>1276</v>
      </c>
      <c r="H439" s="23" t="b">
        <f>vlookup($A439,'chatgpt-scenario-analysis'!$A:$D,3,false)</f>
        <v>0</v>
      </c>
      <c r="I439" s="24" t="str">
        <f>vlookup($A439,'chatgpt-scenario-analysis'!$A:$D,4,false)</f>
        <v>The passage does not provide any evidence or information related to children's experiences of music. It mainly describes a humorous incident involving a newspaper article about a concert.</v>
      </c>
      <c r="K439" s="23" t="b">
        <f t="shared" si="1"/>
        <v>0</v>
      </c>
      <c r="L439" s="23" t="b">
        <f t="shared" si="2"/>
        <v>0</v>
      </c>
      <c r="M439" s="23" t="b">
        <f t="shared" si="3"/>
        <v>0</v>
      </c>
      <c r="N439" s="23" t="b">
        <f t="shared" si="4"/>
        <v>0</v>
      </c>
    </row>
    <row r="440" ht="54.75" customHeight="1">
      <c r="A440" s="19" t="s">
        <v>1277</v>
      </c>
      <c r="B440" s="20" t="s">
        <v>1278</v>
      </c>
      <c r="C440" s="21" t="b">
        <f>if(isna(vlookup(A440,benchmark!$A$2:$A$39,1,false)),FALSE,TRUE)</f>
        <v>0</v>
      </c>
      <c r="D440" s="22"/>
      <c r="E440" s="21" t="b">
        <v>0</v>
      </c>
      <c r="F440" s="20" t="s">
        <v>1279</v>
      </c>
      <c r="H440" s="23" t="b">
        <f>vlookup($A440,'chatgpt-scenario-analysis'!$A:$D,3,false)</f>
        <v>0</v>
      </c>
      <c r="I440" s="24" t="str">
        <f>vlookup($A440,'chatgpt-scenario-analysis'!$A:$D,4,false)</f>
        <v>The passage does not provide evidence or information about children's experience of music. Instead, it discusses the author's personal experience meeting Brahms as an adult musician.</v>
      </c>
      <c r="K440" s="23" t="b">
        <f t="shared" si="1"/>
        <v>0</v>
      </c>
      <c r="L440" s="23" t="b">
        <f t="shared" si="2"/>
        <v>0</v>
      </c>
      <c r="M440" s="23" t="b">
        <f t="shared" si="3"/>
        <v>0</v>
      </c>
      <c r="N440" s="23" t="b">
        <f t="shared" si="4"/>
        <v>0</v>
      </c>
    </row>
    <row r="441" ht="54.75" customHeight="1">
      <c r="A441" s="19" t="s">
        <v>1280</v>
      </c>
      <c r="B441" s="20" t="s">
        <v>1281</v>
      </c>
      <c r="C441" s="21" t="b">
        <f>if(isna(vlookup(A441,benchmark!$A$2:$A$39,1,false)),FALSE,TRUE)</f>
        <v>0</v>
      </c>
      <c r="D441" s="22"/>
      <c r="E441" s="21" t="b">
        <v>0</v>
      </c>
      <c r="F441" s="20" t="s">
        <v>1282</v>
      </c>
      <c r="H441" s="23" t="b">
        <f>vlookup($A441,'chatgpt-scenario-analysis'!$A:$D,3,false)</f>
        <v>0</v>
      </c>
      <c r="I441" s="24" t="str">
        <f>vlookup($A441,'chatgpt-scenario-analysis'!$A:$D,4,false)</f>
        <v>The passage does not directly address or answer the scenario of characterizing children's experience of music. It describes a concert attended by the author, but there is no mention of children's experiences or any primary sources related to childhood.</v>
      </c>
      <c r="K441" s="23" t="b">
        <f t="shared" si="1"/>
        <v>0</v>
      </c>
      <c r="L441" s="23" t="b">
        <f t="shared" si="2"/>
        <v>0</v>
      </c>
      <c r="M441" s="23" t="b">
        <f t="shared" si="3"/>
        <v>0</v>
      </c>
      <c r="N441" s="23" t="b">
        <f t="shared" si="4"/>
        <v>0</v>
      </c>
    </row>
    <row r="442" ht="54.75" customHeight="1">
      <c r="A442" s="19" t="s">
        <v>1283</v>
      </c>
      <c r="B442" s="20" t="s">
        <v>1284</v>
      </c>
      <c r="C442" s="21" t="b">
        <f>if(isna(vlookup(A442,benchmark!$A$2:$A$39,1,false)),FALSE,TRUE)</f>
        <v>0</v>
      </c>
      <c r="D442" s="22"/>
      <c r="E442" s="21" t="b">
        <v>0</v>
      </c>
      <c r="F442" s="20" t="s">
        <v>1285</v>
      </c>
      <c r="H442" s="23" t="b">
        <f>vlookup($A442,'chatgpt-scenario-analysis'!$A:$D,3,false)</f>
        <v>1</v>
      </c>
      <c r="I442" s="24" t="str">
        <f>vlookup($A442,'chatgpt-scenario-analysis'!$A:$D,4,false)</f>
        <v>This passage describes a personal childhood experience of the author witnessing a tenor performance and being so enthralled by it that they were willing to suffer a punishment at school the next day. This provides evidence of a child's experience with music and their emotional response to it.</v>
      </c>
      <c r="K442" s="23" t="b">
        <f t="shared" si="1"/>
        <v>0</v>
      </c>
      <c r="L442" s="23" t="b">
        <f t="shared" si="2"/>
        <v>0</v>
      </c>
      <c r="M442" s="23" t="b">
        <f t="shared" si="3"/>
        <v>0</v>
      </c>
      <c r="N442" s="23" t="b">
        <f t="shared" si="4"/>
        <v>1</v>
      </c>
    </row>
    <row r="443" ht="54.75" customHeight="1">
      <c r="A443" s="19" t="s">
        <v>1286</v>
      </c>
      <c r="B443" s="20" t="s">
        <v>1287</v>
      </c>
      <c r="C443" s="21" t="b">
        <f>if(isna(vlookup(A443,benchmark!$A$2:$A$39,1,false)),FALSE,TRUE)</f>
        <v>0</v>
      </c>
      <c r="D443" s="22"/>
      <c r="E443" s="21" t="b">
        <v>0</v>
      </c>
      <c r="F443" s="20" t="s">
        <v>1288</v>
      </c>
      <c r="H443" s="23" t="b">
        <f>vlookup($A443,'chatgpt-scenario-analysis'!$A:$D,3,false)</f>
        <v>0</v>
      </c>
      <c r="I443" s="24" t="str">
        <f>vlookup($A443,'chatgpt-scenario-analysis'!$A:$D,4,false)</f>
        <v>The passage does not address or answer the scenario described. It mentions a specific musical society in Cologne, but it does not provide any information about children's experiences of music or evidence of listening experiences.</v>
      </c>
      <c r="K443" s="23" t="b">
        <f t="shared" si="1"/>
        <v>0</v>
      </c>
      <c r="L443" s="23" t="b">
        <f t="shared" si="2"/>
        <v>0</v>
      </c>
      <c r="M443" s="23" t="b">
        <f t="shared" si="3"/>
        <v>0</v>
      </c>
      <c r="N443" s="23" t="b">
        <f t="shared" si="4"/>
        <v>0</v>
      </c>
    </row>
    <row r="444" ht="54.75" customHeight="1">
      <c r="A444" s="19" t="s">
        <v>1289</v>
      </c>
      <c r="B444" s="20" t="s">
        <v>1290</v>
      </c>
      <c r="C444" s="21" t="b">
        <f>if(isna(vlookup(A444,benchmark!$A$2:$A$39,1,false)),FALSE,TRUE)</f>
        <v>0</v>
      </c>
      <c r="D444" s="22"/>
      <c r="E444" s="21" t="b">
        <v>0</v>
      </c>
      <c r="F444" s="20" t="s">
        <v>1291</v>
      </c>
      <c r="H444" s="23" t="b">
        <f>vlookup($A444,'chatgpt-scenario-analysis'!$A:$D,3,false)</f>
        <v>0</v>
      </c>
      <c r="I444" s="24" t="str">
        <f>vlookup($A444,'chatgpt-scenario-analysis'!$A:$D,4,false)</f>
        <v>The passage does not address or answer the scenario regarding children's experience of music.</v>
      </c>
      <c r="K444" s="23" t="b">
        <f t="shared" si="1"/>
        <v>0</v>
      </c>
      <c r="L444" s="23" t="b">
        <f t="shared" si="2"/>
        <v>0</v>
      </c>
      <c r="M444" s="23" t="b">
        <f t="shared" si="3"/>
        <v>0</v>
      </c>
      <c r="N444" s="23" t="b">
        <f t="shared" si="4"/>
        <v>0</v>
      </c>
    </row>
    <row r="445" ht="54.75" customHeight="1">
      <c r="A445" s="19" t="s">
        <v>1292</v>
      </c>
      <c r="B445" s="20" t="s">
        <v>1293</v>
      </c>
      <c r="C445" s="21" t="b">
        <f>if(isna(vlookup(A445,benchmark!$A$2:$A$39,1,false)),FALSE,TRUE)</f>
        <v>0</v>
      </c>
      <c r="D445" s="22"/>
      <c r="E445" s="21" t="b">
        <v>0</v>
      </c>
      <c r="F445" s="20" t="s">
        <v>1294</v>
      </c>
      <c r="H445" s="23" t="b">
        <f>vlookup($A445,'chatgpt-scenario-analysis'!$A:$D,3,false)</f>
        <v>0</v>
      </c>
      <c r="I445" s="24" t="str">
        <f>vlookup($A445,'chatgpt-scenario-analysis'!$A:$D,4,false)</f>
        <v>The passage does not address the scenario of characterizing children's experience of music in bibliographic and artistic sources. It discusses the author's personal experience with organizing a concert and their belief in the power of music for social cohesion.</v>
      </c>
      <c r="K445" s="23" t="b">
        <f t="shared" si="1"/>
        <v>0</v>
      </c>
      <c r="L445" s="23" t="b">
        <f t="shared" si="2"/>
        <v>0</v>
      </c>
      <c r="M445" s="23" t="b">
        <f t="shared" si="3"/>
        <v>0</v>
      </c>
      <c r="N445" s="23" t="b">
        <f t="shared" si="4"/>
        <v>0</v>
      </c>
    </row>
    <row r="446" ht="54.75" customHeight="1">
      <c r="A446" s="19" t="s">
        <v>1295</v>
      </c>
      <c r="B446" s="20" t="s">
        <v>1296</v>
      </c>
      <c r="C446" s="21" t="b">
        <f>if(isna(vlookup(A446,benchmark!$A$2:$A$39,1,false)),FALSE,TRUE)</f>
        <v>0</v>
      </c>
      <c r="D446" s="22"/>
      <c r="E446" s="21" t="b">
        <v>0</v>
      </c>
      <c r="F446" s="20" t="s">
        <v>1297</v>
      </c>
      <c r="H446" s="23" t="b">
        <f>vlookup($A446,'chatgpt-scenario-analysis'!$A:$D,3,false)</f>
        <v>0</v>
      </c>
      <c r="I446" s="24" t="str">
        <f>vlookup($A446,'chatgpt-scenario-analysis'!$A:$D,4,false)</f>
        <v>The passage does not address or answer the scenario described. It talks about the author's experience with music as an adult and does not provide evidence or information about children's experience of music.</v>
      </c>
      <c r="K446" s="23" t="b">
        <f t="shared" si="1"/>
        <v>0</v>
      </c>
      <c r="L446" s="23" t="b">
        <f t="shared" si="2"/>
        <v>0</v>
      </c>
      <c r="M446" s="23" t="b">
        <f t="shared" si="3"/>
        <v>0</v>
      </c>
      <c r="N446" s="23" t="b">
        <f t="shared" si="4"/>
        <v>0</v>
      </c>
    </row>
    <row r="447" ht="54.75" customHeight="1">
      <c r="A447" s="19" t="s">
        <v>1298</v>
      </c>
      <c r="B447" s="20" t="s">
        <v>1299</v>
      </c>
      <c r="C447" s="21" t="b">
        <f>if(isna(vlookup(A447,benchmark!$A$2:$A$39,1,false)),FALSE,TRUE)</f>
        <v>0</v>
      </c>
      <c r="D447" s="22"/>
      <c r="E447" s="21" t="b">
        <v>0</v>
      </c>
      <c r="F447" s="20" t="s">
        <v>1300</v>
      </c>
      <c r="H447" s="23" t="b">
        <f>vlookup($A447,'chatgpt-scenario-analysis'!$A:$D,3,false)</f>
        <v>0</v>
      </c>
      <c r="I447" s="24" t="str">
        <f>vlookup($A447,'chatgpt-scenario-analysis'!$A:$D,4,false)</f>
        <v>The passage describes a musical performance in Germany and mentions the presence of a choir consisting of about fifty voices, with the soprano and alto parts sung by boys. However, the passage does not provide specific evidence or information about children's experiences with music or their emotional responses. Therefore, it does not directly address or answer the scenario.</v>
      </c>
      <c r="K447" s="23" t="b">
        <f t="shared" si="1"/>
        <v>0</v>
      </c>
      <c r="L447" s="23" t="b">
        <f t="shared" si="2"/>
        <v>0</v>
      </c>
      <c r="M447" s="23" t="b">
        <f t="shared" si="3"/>
        <v>0</v>
      </c>
      <c r="N447" s="23" t="b">
        <f t="shared" si="4"/>
        <v>0</v>
      </c>
    </row>
    <row r="448" ht="54.75" customHeight="1">
      <c r="A448" s="19" t="s">
        <v>1301</v>
      </c>
      <c r="B448" s="20" t="s">
        <v>1302</v>
      </c>
      <c r="C448" s="21" t="b">
        <f>if(isna(vlookup(A448,benchmark!$A$2:$A$39,1,false)),FALSE,TRUE)</f>
        <v>0</v>
      </c>
      <c r="D448" s="22"/>
      <c r="E448" s="21" t="b">
        <v>0</v>
      </c>
      <c r="F448" s="20" t="s">
        <v>1303</v>
      </c>
      <c r="H448" s="23" t="b">
        <f>vlookup($A448,'chatgpt-scenario-analysis'!$A:$D,3,false)</f>
        <v>0</v>
      </c>
      <c r="I448" s="24" t="str">
        <f>vlookup($A448,'chatgpt-scenario-analysis'!$A:$D,4,false)</f>
        <v>The passage provided does not address or answer the scenario's question about children's experience of music.</v>
      </c>
      <c r="K448" s="23" t="b">
        <f t="shared" si="1"/>
        <v>0</v>
      </c>
      <c r="L448" s="23" t="b">
        <f t="shared" si="2"/>
        <v>0</v>
      </c>
      <c r="M448" s="23" t="b">
        <f t="shared" si="3"/>
        <v>0</v>
      </c>
      <c r="N448" s="23" t="b">
        <f t="shared" si="4"/>
        <v>0</v>
      </c>
    </row>
    <row r="449" ht="54.75" customHeight="1">
      <c r="A449" s="19" t="s">
        <v>1304</v>
      </c>
      <c r="B449" s="20" t="s">
        <v>1305</v>
      </c>
      <c r="C449" s="21" t="b">
        <f>if(isna(vlookup(A449,benchmark!$A$2:$A$39,1,false)),FALSE,TRUE)</f>
        <v>0</v>
      </c>
      <c r="D449" s="22"/>
      <c r="E449" s="21" t="b">
        <v>0</v>
      </c>
      <c r="F449" s="20" t="s">
        <v>1306</v>
      </c>
      <c r="H449" s="23" t="b">
        <f>vlookup($A449,'chatgpt-scenario-analysis'!$A:$D,3,false)</f>
        <v>0</v>
      </c>
      <c r="I449" s="24" t="str">
        <f>vlookup($A449,'chatgpt-scenario-analysis'!$A:$D,4,false)</f>
        <v>The passage does not provide any information or insights related to children's experience of music or any evidence of listening experiences by children.</v>
      </c>
      <c r="K449" s="23" t="b">
        <f t="shared" si="1"/>
        <v>0</v>
      </c>
      <c r="L449" s="23" t="b">
        <f t="shared" si="2"/>
        <v>0</v>
      </c>
      <c r="M449" s="23" t="b">
        <f t="shared" si="3"/>
        <v>0</v>
      </c>
      <c r="N449" s="23" t="b">
        <f t="shared" si="4"/>
        <v>0</v>
      </c>
    </row>
    <row r="450" ht="54.75" customHeight="1">
      <c r="A450" s="19" t="s">
        <v>1307</v>
      </c>
      <c r="B450" s="20" t="s">
        <v>1308</v>
      </c>
      <c r="C450" s="21" t="b">
        <f>if(isna(vlookup(A450,benchmark!$A$2:$A$39,1,false)),FALSE,TRUE)</f>
        <v>0</v>
      </c>
      <c r="D450" s="22"/>
      <c r="E450" s="21" t="b">
        <v>0</v>
      </c>
      <c r="F450" s="20" t="s">
        <v>1309</v>
      </c>
      <c r="H450" s="23" t="b">
        <f>vlookup($A450,'chatgpt-scenario-analysis'!$A:$D,3,false)</f>
        <v>0</v>
      </c>
      <c r="I450" s="24" t="str">
        <f>vlookup($A450,'chatgpt-scenario-analysis'!$A:$D,4,false)</f>
        <v>The passage does not address or answer the scenario described. It discusses a performance by Mademoiselle Lind and the failure of treating a lyrical drama without its necessary theatrical elements, without any mention or analysis of children's experience of music.</v>
      </c>
      <c r="K450" s="23" t="b">
        <f t="shared" si="1"/>
        <v>0</v>
      </c>
      <c r="L450" s="23" t="b">
        <f t="shared" si="2"/>
        <v>0</v>
      </c>
      <c r="M450" s="23" t="b">
        <f t="shared" si="3"/>
        <v>0</v>
      </c>
      <c r="N450" s="23" t="b">
        <f t="shared" si="4"/>
        <v>0</v>
      </c>
    </row>
    <row r="451" ht="54.75" customHeight="1">
      <c r="A451" s="19" t="s">
        <v>1310</v>
      </c>
      <c r="B451" s="20" t="s">
        <v>1311</v>
      </c>
      <c r="C451" s="21" t="b">
        <f>if(isna(vlookup(A451,benchmark!$A$2:$A$39,1,false)),FALSE,TRUE)</f>
        <v>0</v>
      </c>
      <c r="D451" s="22"/>
      <c r="E451" s="21" t="b">
        <v>0</v>
      </c>
      <c r="F451" s="20" t="s">
        <v>1312</v>
      </c>
      <c r="H451" s="23" t="b">
        <f>vlookup($A451,'chatgpt-scenario-analysis'!$A:$D,3,false)</f>
        <v>1</v>
      </c>
      <c r="I451" s="24" t="str">
        <f>vlookup($A451,'chatgpt-scenario-analysis'!$A:$D,4,false)</f>
        <v>The passage describes Ortenz's intention to collect primary sources that record or depict children's experience with music. The passage mentions that she prefers sources produced by ordinary people as they provide more reliable feedback. It also mentions that she collects sources belonging to different historical periods to characterize the development of identified phenomena. Therefore, the passage does help address and answer the scenario described.</v>
      </c>
      <c r="K451" s="23" t="b">
        <f t="shared" si="1"/>
        <v>0</v>
      </c>
      <c r="L451" s="23" t="b">
        <f t="shared" si="2"/>
        <v>0</v>
      </c>
      <c r="M451" s="23" t="b">
        <f t="shared" si="3"/>
        <v>0</v>
      </c>
      <c r="N451" s="23" t="b">
        <f t="shared" si="4"/>
        <v>1</v>
      </c>
    </row>
    <row r="452" ht="54.75" customHeight="1">
      <c r="A452" s="19" t="s">
        <v>1313</v>
      </c>
      <c r="B452" s="20" t="s">
        <v>1314</v>
      </c>
      <c r="C452" s="21" t="b">
        <f>if(isna(vlookup(A452,benchmark!$A$2:$A$39,1,false)),FALSE,TRUE)</f>
        <v>0</v>
      </c>
      <c r="D452" s="22"/>
      <c r="E452" s="21" t="b">
        <v>0</v>
      </c>
      <c r="F452" s="20" t="s">
        <v>69</v>
      </c>
      <c r="H452" s="23" t="b">
        <f>vlookup($A452,'chatgpt-scenario-analysis'!$A:$D,3,false)</f>
        <v>0</v>
      </c>
      <c r="I452" s="24" t="str">
        <f>vlookup($A452,'chatgpt-scenario-analysis'!$A:$D,4,false)</f>
        <v>The passage does not address or answer the scenario, as it focuses on Theresa Tietjens, a prima donna, and her experience of performing in an opera. It does not provide evidence or insights into children's experiences of music as witnessed in bibliographic and artistic sources.</v>
      </c>
      <c r="K452" s="23" t="b">
        <f t="shared" si="1"/>
        <v>0</v>
      </c>
      <c r="L452" s="23" t="b">
        <f t="shared" si="2"/>
        <v>0</v>
      </c>
      <c r="M452" s="23" t="b">
        <f t="shared" si="3"/>
        <v>0</v>
      </c>
      <c r="N452" s="23" t="b">
        <f t="shared" si="4"/>
        <v>0</v>
      </c>
    </row>
    <row r="453" ht="54.75" customHeight="1">
      <c r="A453" s="19" t="s">
        <v>1315</v>
      </c>
      <c r="B453" s="20" t="s">
        <v>1316</v>
      </c>
      <c r="C453" s="21" t="b">
        <f>if(isna(vlookup(A453,benchmark!$A$2:$A$39,1,false)),FALSE,TRUE)</f>
        <v>0</v>
      </c>
      <c r="D453" s="22"/>
      <c r="E453" s="21" t="b">
        <v>0</v>
      </c>
      <c r="F453" s="20" t="s">
        <v>224</v>
      </c>
      <c r="H453" s="23" t="b">
        <f>vlookup($A453,'chatgpt-scenario-analysis'!$A:$D,3,false)</f>
        <v>0</v>
      </c>
      <c r="I453" s="24" t="str">
        <f>vlookup($A453,'chatgpt-scenario-analysis'!$A:$D,4,false)</f>
        <v>The passage does not address or answer the scenario described. It does not provide any information about children's experiences of music or primary sources related to children's music experiences.</v>
      </c>
      <c r="K453" s="23" t="b">
        <f t="shared" si="1"/>
        <v>0</v>
      </c>
      <c r="L453" s="23" t="b">
        <f t="shared" si="2"/>
        <v>0</v>
      </c>
      <c r="M453" s="23" t="b">
        <f t="shared" si="3"/>
        <v>0</v>
      </c>
      <c r="N453" s="23" t="b">
        <f t="shared" si="4"/>
        <v>0</v>
      </c>
    </row>
    <row r="454" ht="54.75" customHeight="1">
      <c r="A454" s="19" t="s">
        <v>1317</v>
      </c>
      <c r="B454" s="20" t="s">
        <v>1318</v>
      </c>
      <c r="C454" s="21" t="b">
        <f>if(isna(vlookup(A454,benchmark!$A$2:$A$39,1,false)),FALSE,TRUE)</f>
        <v>0</v>
      </c>
      <c r="D454" s="22"/>
      <c r="E454" s="21" t="b">
        <v>0</v>
      </c>
      <c r="F454" s="20" t="s">
        <v>1319</v>
      </c>
      <c r="H454" s="23" t="b">
        <f>vlookup($A454,'chatgpt-scenario-analysis'!$A:$D,3,false)</f>
        <v>0</v>
      </c>
      <c r="I454" s="24" t="str">
        <f>vlookup($A454,'chatgpt-scenario-analysis'!$A:$D,4,false)</f>
        <v>The passage does not provide any information or evidence related to children's experience of music. It focuses on the opening of a season of opera and the performance of specific individuals, without any mention of children or their experiences.</v>
      </c>
      <c r="K454" s="23" t="b">
        <f t="shared" si="1"/>
        <v>0</v>
      </c>
      <c r="L454" s="23" t="b">
        <f t="shared" si="2"/>
        <v>0</v>
      </c>
      <c r="M454" s="23" t="b">
        <f t="shared" si="3"/>
        <v>0</v>
      </c>
      <c r="N454" s="23" t="b">
        <f t="shared" si="4"/>
        <v>0</v>
      </c>
    </row>
    <row r="455" ht="54.75" customHeight="1">
      <c r="A455" s="19" t="s">
        <v>1320</v>
      </c>
      <c r="B455" s="20" t="s">
        <v>1321</v>
      </c>
      <c r="C455" s="21" t="b">
        <f>if(isna(vlookup(A455,benchmark!$A$2:$A$39,1,false)),FALSE,TRUE)</f>
        <v>0</v>
      </c>
      <c r="D455" s="22"/>
      <c r="E455" s="21" t="b">
        <v>0</v>
      </c>
      <c r="F455" s="20" t="s">
        <v>1322</v>
      </c>
      <c r="H455" s="23" t="b">
        <f>vlookup($A455,'chatgpt-scenario-analysis'!$A:$D,3,false)</f>
        <v>0</v>
      </c>
      <c r="I455" s="24" t="str">
        <f>vlookup($A455,'chatgpt-scenario-analysis'!$A:$D,4,false)</f>
        <v>The passage does not provide any evidence or information related to children's experience of music. It discusses a specific instance of a musical performance and the reactions of the audience members, but does not address the scenario described.</v>
      </c>
      <c r="K455" s="23" t="b">
        <f t="shared" si="1"/>
        <v>0</v>
      </c>
      <c r="L455" s="23" t="b">
        <f t="shared" si="2"/>
        <v>0</v>
      </c>
      <c r="M455" s="23" t="b">
        <f t="shared" si="3"/>
        <v>0</v>
      </c>
      <c r="N455" s="23" t="b">
        <f t="shared" si="4"/>
        <v>0</v>
      </c>
    </row>
    <row r="456" ht="54.75" customHeight="1">
      <c r="A456" s="19" t="s">
        <v>1323</v>
      </c>
      <c r="B456" s="20" t="s">
        <v>1324</v>
      </c>
      <c r="C456" s="21" t="b">
        <f>if(isna(vlookup(A456,benchmark!$A$2:$A$39,1,false)),FALSE,TRUE)</f>
        <v>0</v>
      </c>
      <c r="D456" s="22"/>
      <c r="E456" s="21" t="b">
        <v>0</v>
      </c>
      <c r="F456" s="20" t="s">
        <v>1325</v>
      </c>
      <c r="H456" s="23" t="b">
        <f>vlookup($A456,'chatgpt-scenario-analysis'!$A:$D,3,false)</f>
        <v>0</v>
      </c>
      <c r="I456" s="24" t="str">
        <f>vlookup($A456,'chatgpt-scenario-analysis'!$A:$D,4,false)</f>
        <v>The passage does not directly address or answer the scenario described. It describes a competition-singing event and the use of banners, but it does not provide any evidence or analysis of children's experience of music.</v>
      </c>
      <c r="K456" s="23" t="b">
        <f t="shared" si="1"/>
        <v>0</v>
      </c>
      <c r="L456" s="23" t="b">
        <f t="shared" si="2"/>
        <v>0</v>
      </c>
      <c r="M456" s="23" t="b">
        <f t="shared" si="3"/>
        <v>0</v>
      </c>
      <c r="N456" s="23" t="b">
        <f t="shared" si="4"/>
        <v>0</v>
      </c>
    </row>
    <row r="457" ht="54.75" customHeight="1">
      <c r="A457" s="19" t="s">
        <v>1326</v>
      </c>
      <c r="B457" s="20" t="s">
        <v>1327</v>
      </c>
      <c r="C457" s="21" t="b">
        <f>if(isna(vlookup(A457,benchmark!$A$2:$A$39,1,false)),FALSE,TRUE)</f>
        <v>0</v>
      </c>
      <c r="D457" s="22"/>
      <c r="E457" s="21" t="b">
        <v>0</v>
      </c>
      <c r="F457" s="20" t="s">
        <v>69</v>
      </c>
      <c r="H457" s="23" t="b">
        <f>vlookup($A457,'chatgpt-scenario-analysis'!$A:$D,3,false)</f>
        <v>0</v>
      </c>
      <c r="I457" s="24" t="str">
        <f>vlookup($A457,'chatgpt-scenario-analysis'!$A:$D,4,false)</f>
        <v>The passage does not address or answer the scenario as it describes a public announcement of composers being awarded premiums, which does not provide any evidence of children's experience of music.</v>
      </c>
      <c r="K457" s="23" t="b">
        <f t="shared" si="1"/>
        <v>0</v>
      </c>
      <c r="L457" s="23" t="b">
        <f t="shared" si="2"/>
        <v>0</v>
      </c>
      <c r="M457" s="23" t="b">
        <f t="shared" si="3"/>
        <v>0</v>
      </c>
      <c r="N457" s="23" t="b">
        <f t="shared" si="4"/>
        <v>0</v>
      </c>
    </row>
    <row r="458" ht="54.75" customHeight="1">
      <c r="A458" s="19" t="s">
        <v>1328</v>
      </c>
      <c r="B458" s="20" t="s">
        <v>1329</v>
      </c>
      <c r="C458" s="21" t="b">
        <f>if(isna(vlookup(A458,benchmark!$A$2:$A$39,1,false)),FALSE,TRUE)</f>
        <v>0</v>
      </c>
      <c r="D458" s="22"/>
      <c r="E458" s="21" t="b">
        <v>0</v>
      </c>
      <c r="F458" s="20" t="s">
        <v>1330</v>
      </c>
      <c r="H458" s="23" t="b">
        <f>vlookup($A458,'chatgpt-scenario-analysis'!$A:$D,3,false)</f>
        <v>0</v>
      </c>
      <c r="I458" s="24" t="str">
        <f>vlookup($A458,'chatgpt-scenario-analysis'!$A:$D,4,false)</f>
        <v>The passage provided does not directly address or answer the scenario described. It is a personal anecdote about the musical schoolmaster's experience of hearing Paganini as a youth and does not provide evidence of children's experience with music in bibliographic and artistic sources.</v>
      </c>
      <c r="K458" s="23" t="b">
        <f t="shared" si="1"/>
        <v>0</v>
      </c>
      <c r="L458" s="23" t="b">
        <f t="shared" si="2"/>
        <v>0</v>
      </c>
      <c r="M458" s="23" t="b">
        <f t="shared" si="3"/>
        <v>0</v>
      </c>
      <c r="N458" s="23" t="b">
        <f t="shared" si="4"/>
        <v>0</v>
      </c>
    </row>
    <row r="459" ht="54.75" customHeight="1">
      <c r="A459" s="19" t="s">
        <v>1331</v>
      </c>
      <c r="B459" s="20" t="s">
        <v>1332</v>
      </c>
      <c r="C459" s="21" t="b">
        <f>if(isna(vlookup(A459,benchmark!$A$2:$A$39,1,false)),FALSE,TRUE)</f>
        <v>0</v>
      </c>
      <c r="D459" s="22"/>
      <c r="E459" s="21" t="b">
        <v>0</v>
      </c>
      <c r="F459" s="20" t="s">
        <v>1333</v>
      </c>
      <c r="H459" s="23" t="b">
        <f>vlookup($A459,'chatgpt-scenario-analysis'!$A:$D,3,false)</f>
        <v>0</v>
      </c>
      <c r="I459" s="24" t="str">
        <f>vlookup($A459,'chatgpt-scenario-analysis'!$A:$D,4,false)</f>
        <v>The passage does not address or answer the scenario described. It is a personal anecdote about the author's experience with music, but it does not provide evidence from primary sources or discuss Ortenz's research objectives or methods.</v>
      </c>
      <c r="K459" s="23" t="b">
        <f t="shared" si="1"/>
        <v>0</v>
      </c>
      <c r="L459" s="23" t="b">
        <f t="shared" si="2"/>
        <v>0</v>
      </c>
      <c r="M459" s="23" t="b">
        <f t="shared" si="3"/>
        <v>0</v>
      </c>
      <c r="N459" s="23" t="b">
        <f t="shared" si="4"/>
        <v>0</v>
      </c>
    </row>
    <row r="460" ht="54.75" customHeight="1">
      <c r="A460" s="19" t="s">
        <v>1334</v>
      </c>
      <c r="B460" s="20" t="s">
        <v>1335</v>
      </c>
      <c r="C460" s="21" t="b">
        <f>if(isna(vlookup(A460,benchmark!$A$2:$A$39,1,false)),FALSE,TRUE)</f>
        <v>0</v>
      </c>
      <c r="D460" s="22"/>
      <c r="E460" s="21" t="b">
        <v>0</v>
      </c>
      <c r="F460" s="20" t="s">
        <v>1336</v>
      </c>
      <c r="H460" s="23" t="b">
        <f>vlookup($A460,'chatgpt-scenario-analysis'!$A:$D,3,false)</f>
        <v>0</v>
      </c>
      <c r="I460" s="24" t="str">
        <f>vlookup($A460,'chatgpt-scenario-analysis'!$A:$D,4,false)</f>
        <v>The passage does not provide any information or evidence regarding children's experiences of music. It focuses on the author's personal memory and description of a performance of Rheingold, without any mention of children or their experiences.</v>
      </c>
      <c r="K460" s="23" t="b">
        <f t="shared" si="1"/>
        <v>0</v>
      </c>
      <c r="L460" s="23" t="b">
        <f t="shared" si="2"/>
        <v>0</v>
      </c>
      <c r="M460" s="23" t="b">
        <f t="shared" si="3"/>
        <v>0</v>
      </c>
      <c r="N460" s="23" t="b">
        <f t="shared" si="4"/>
        <v>0</v>
      </c>
    </row>
    <row r="461" ht="54.75" customHeight="1">
      <c r="A461" s="19" t="s">
        <v>1337</v>
      </c>
      <c r="B461" s="20" t="s">
        <v>1338</v>
      </c>
      <c r="C461" s="21" t="b">
        <f>if(isna(vlookup(A461,benchmark!$A$2:$A$39,1,false)),FALSE,TRUE)</f>
        <v>0</v>
      </c>
      <c r="D461" s="22"/>
      <c r="E461" s="21" t="b">
        <v>0</v>
      </c>
      <c r="F461" s="20" t="s">
        <v>1339</v>
      </c>
      <c r="H461" s="23" t="b">
        <f>vlookup($A461,'chatgpt-scenario-analysis'!$A:$D,3,false)</f>
        <v>0</v>
      </c>
      <c r="I461" s="24" t="str">
        <f>vlookup($A461,'chatgpt-scenario-analysis'!$A:$D,4,false)</f>
        <v>The passage does not provide information about children's experience of music or any evidence of listening experiences. It only mentions the performance of a mass by Adam, the presence of a composer and choir, and the use of certain instruments.</v>
      </c>
      <c r="K461" s="23" t="b">
        <f t="shared" si="1"/>
        <v>0</v>
      </c>
      <c r="L461" s="23" t="b">
        <f t="shared" si="2"/>
        <v>0</v>
      </c>
      <c r="M461" s="23" t="b">
        <f t="shared" si="3"/>
        <v>0</v>
      </c>
      <c r="N461" s="23" t="b">
        <f t="shared" si="4"/>
        <v>0</v>
      </c>
    </row>
    <row r="462" ht="54.75" customHeight="1">
      <c r="A462" s="19" t="s">
        <v>1340</v>
      </c>
      <c r="B462" s="20" t="s">
        <v>1341</v>
      </c>
      <c r="C462" s="21" t="b">
        <f>if(isna(vlookup(A462,benchmark!$A$2:$A$39,1,false)),FALSE,TRUE)</f>
        <v>0</v>
      </c>
      <c r="D462" s="22"/>
      <c r="E462" s="21" t="b">
        <v>0</v>
      </c>
      <c r="F462" s="20" t="s">
        <v>1342</v>
      </c>
      <c r="H462" s="23" t="b">
        <f>vlookup($A462,'chatgpt-scenario-analysis'!$A:$D,3,false)</f>
        <v>0</v>
      </c>
      <c r="I462" s="24" t="str">
        <f>vlookup($A462,'chatgpt-scenario-analysis'!$A:$D,4,false)</f>
        <v>The passage does not provide any evidence or information about children's experience of music.</v>
      </c>
      <c r="K462" s="23" t="b">
        <f t="shared" si="1"/>
        <v>0</v>
      </c>
      <c r="L462" s="23" t="b">
        <f t="shared" si="2"/>
        <v>0</v>
      </c>
      <c r="M462" s="23" t="b">
        <f t="shared" si="3"/>
        <v>0</v>
      </c>
      <c r="N462" s="23" t="b">
        <f t="shared" si="4"/>
        <v>0</v>
      </c>
    </row>
    <row r="463" ht="54.75" customHeight="1">
      <c r="A463" s="19" t="s">
        <v>1343</v>
      </c>
      <c r="B463" s="20" t="s">
        <v>1344</v>
      </c>
      <c r="C463" s="21" t="b">
        <f>if(isna(vlookup(A463,benchmark!$A$2:$A$39,1,false)),FALSE,TRUE)</f>
        <v>0</v>
      </c>
      <c r="D463" s="22"/>
      <c r="E463" s="21" t="b">
        <v>0</v>
      </c>
      <c r="F463" s="20" t="s">
        <v>1345</v>
      </c>
      <c r="H463" s="23" t="b">
        <f>vlookup($A463,'chatgpt-scenario-analysis'!$A:$D,3,false)</f>
        <v>0</v>
      </c>
      <c r="I463" s="24" t="str">
        <f>vlookup($A463,'chatgpt-scenario-analysis'!$A:$D,4,false)</f>
        <v>The passage does not provide any evidence or information about children's experience of music. It focuses on a singing competition among societies and the performance of an adult group.</v>
      </c>
      <c r="K463" s="23" t="b">
        <f t="shared" si="1"/>
        <v>0</v>
      </c>
      <c r="L463" s="23" t="b">
        <f t="shared" si="2"/>
        <v>0</v>
      </c>
      <c r="M463" s="23" t="b">
        <f t="shared" si="3"/>
        <v>0</v>
      </c>
      <c r="N463" s="23" t="b">
        <f t="shared" si="4"/>
        <v>0</v>
      </c>
    </row>
    <row r="464" ht="54.75" customHeight="1">
      <c r="A464" s="19" t="s">
        <v>1346</v>
      </c>
      <c r="B464" s="20" t="s">
        <v>1347</v>
      </c>
      <c r="C464" s="21" t="b">
        <f>if(isna(vlookup(A464,benchmark!$A$2:$A$39,1,false)),FALSE,TRUE)</f>
        <v>0</v>
      </c>
      <c r="D464" s="22"/>
      <c r="E464" s="21" t="b">
        <v>0</v>
      </c>
      <c r="F464" s="20" t="s">
        <v>1348</v>
      </c>
      <c r="H464" s="23" t="b">
        <f>vlookup($A464,'chatgpt-scenario-analysis'!$A:$D,3,false)</f>
        <v>0</v>
      </c>
      <c r="I464" s="24" t="str">
        <f>vlookup($A464,'chatgpt-scenario-analysis'!$A:$D,4,false)</f>
        <v>The passage does not provide any information or evidence about children's experience of music. It only mentions the attendance and success of the concerts in Hobart.</v>
      </c>
      <c r="K464" s="23" t="b">
        <f t="shared" si="1"/>
        <v>0</v>
      </c>
      <c r="L464" s="23" t="b">
        <f t="shared" si="2"/>
        <v>0</v>
      </c>
      <c r="M464" s="23" t="b">
        <f t="shared" si="3"/>
        <v>0</v>
      </c>
      <c r="N464" s="23" t="b">
        <f t="shared" si="4"/>
        <v>0</v>
      </c>
    </row>
    <row r="465" ht="54.75" customHeight="1">
      <c r="A465" s="19" t="s">
        <v>1349</v>
      </c>
      <c r="B465" s="20" t="s">
        <v>1350</v>
      </c>
      <c r="C465" s="21" t="b">
        <f>if(isna(vlookup(A465,benchmark!$A$2:$A$39,1,false)),FALSE,TRUE)</f>
        <v>0</v>
      </c>
      <c r="D465" s="22"/>
      <c r="E465" s="21" t="b">
        <v>0</v>
      </c>
      <c r="F465" s="20" t="s">
        <v>1351</v>
      </c>
      <c r="H465" s="23" t="b">
        <f>vlookup($A465,'chatgpt-scenario-analysis'!$A:$D,3,false)</f>
        <v>1</v>
      </c>
      <c r="I465" s="24" t="str">
        <f>vlookup($A465,'chatgpt-scenario-analysis'!$A:$D,4,false)</f>
        <v>The passage provides evidence of children's experience with music, as witnessed in a primary source (a personal journal or memoir). It describes a group of children at the Vienna Conservatorium interpreting a complex orchestral composition, demonstrating their ability to play the music with general correctness, vigor, and fire, despite some imperfections. The passage also mentions the pride and pleasure of their instructor, indicating the positive emotional response elicited by the children's performance.</v>
      </c>
      <c r="K465" s="23" t="b">
        <f t="shared" si="1"/>
        <v>0</v>
      </c>
      <c r="L465" s="23" t="b">
        <f t="shared" si="2"/>
        <v>0</v>
      </c>
      <c r="M465" s="23" t="b">
        <f t="shared" si="3"/>
        <v>0</v>
      </c>
      <c r="N465" s="23" t="b">
        <f t="shared" si="4"/>
        <v>1</v>
      </c>
    </row>
    <row r="466" ht="54.75" customHeight="1">
      <c r="A466" s="19" t="s">
        <v>1352</v>
      </c>
      <c r="B466" s="20" t="s">
        <v>1353</v>
      </c>
      <c r="C466" s="21" t="b">
        <f>if(isna(vlookup(A466,benchmark!$A$2:$A$39,1,false)),FALSE,TRUE)</f>
        <v>0</v>
      </c>
      <c r="D466" s="22"/>
      <c r="E466" s="21" t="b">
        <v>0</v>
      </c>
      <c r="F466" s="20" t="s">
        <v>1354</v>
      </c>
      <c r="H466" s="23" t="b">
        <f>vlookup($A466,'chatgpt-scenario-analysis'!$A:$D,3,false)</f>
        <v>0</v>
      </c>
      <c r="I466" s="24" t="str">
        <f>vlookup($A466,'chatgpt-scenario-analysis'!$A:$D,4,false)</f>
        <v>The passage does not provide any information or evidence related to children's experience of music. It focuses on a social gathering with general descriptions of the crowd's activities and does not mention children specifically.</v>
      </c>
      <c r="K466" s="23" t="b">
        <f t="shared" si="1"/>
        <v>0</v>
      </c>
      <c r="L466" s="23" t="b">
        <f t="shared" si="2"/>
        <v>0</v>
      </c>
      <c r="M466" s="23" t="b">
        <f t="shared" si="3"/>
        <v>0</v>
      </c>
      <c r="N466" s="23" t="b">
        <f t="shared" si="4"/>
        <v>0</v>
      </c>
    </row>
    <row r="467" ht="54.75" customHeight="1">
      <c r="A467" s="19" t="s">
        <v>1355</v>
      </c>
      <c r="B467" s="20" t="s">
        <v>1356</v>
      </c>
      <c r="C467" s="21" t="b">
        <f>if(isna(vlookup(A467,benchmark!$A$2:$A$39,1,false)),FALSE,TRUE)</f>
        <v>0</v>
      </c>
      <c r="D467" s="22"/>
      <c r="E467" s="21" t="b">
        <v>0</v>
      </c>
      <c r="F467" s="20" t="s">
        <v>1357</v>
      </c>
      <c r="H467" s="23" t="b">
        <f>vlookup($A467,'chatgpt-scenario-analysis'!$A:$D,3,false)</f>
        <v>0</v>
      </c>
      <c r="I467" s="24" t="str">
        <f>vlookup($A467,'chatgpt-scenario-analysis'!$A:$D,4,false)</f>
        <v>The passage does not provide any information or evidence related to children's experience of music. It primarily focuses on the debuts and performances of adult artists in an opera house.</v>
      </c>
      <c r="K467" s="23" t="b">
        <f t="shared" si="1"/>
        <v>0</v>
      </c>
      <c r="L467" s="23" t="b">
        <f t="shared" si="2"/>
        <v>0</v>
      </c>
      <c r="M467" s="23" t="b">
        <f t="shared" si="3"/>
        <v>0</v>
      </c>
      <c r="N467" s="23" t="b">
        <f t="shared" si="4"/>
        <v>0</v>
      </c>
    </row>
    <row r="468" ht="54.75" customHeight="1">
      <c r="A468" s="19" t="s">
        <v>1358</v>
      </c>
      <c r="B468" s="20" t="s">
        <v>1359</v>
      </c>
      <c r="C468" s="21" t="b">
        <f>if(isna(vlookup(A468,benchmark!$A$2:$A$39,1,false)),FALSE,TRUE)</f>
        <v>0</v>
      </c>
      <c r="D468" s="22"/>
      <c r="E468" s="21" t="b">
        <v>0</v>
      </c>
      <c r="F468" s="20" t="s">
        <v>1360</v>
      </c>
      <c r="H468" s="23" t="b">
        <f>vlookup($A468,'chatgpt-scenario-analysis'!$A:$D,3,false)</f>
        <v>0</v>
      </c>
      <c r="I468" s="24" t="str">
        <f>vlookup($A468,'chatgpt-scenario-analysis'!$A:$D,4,false)</f>
        <v>The passage provided does not address or answer the scenario of characterizing children's experience of music as witnessed in bibliographic and artistic sources.</v>
      </c>
      <c r="K468" s="23" t="b">
        <f t="shared" si="1"/>
        <v>0</v>
      </c>
      <c r="L468" s="23" t="b">
        <f t="shared" si="2"/>
        <v>0</v>
      </c>
      <c r="M468" s="23" t="b">
        <f t="shared" si="3"/>
        <v>0</v>
      </c>
      <c r="N468" s="23" t="b">
        <f t="shared" si="4"/>
        <v>0</v>
      </c>
    </row>
    <row r="469" ht="54.75" customHeight="1">
      <c r="A469" s="19" t="s">
        <v>1361</v>
      </c>
      <c r="B469" s="20" t="s">
        <v>1362</v>
      </c>
      <c r="C469" s="21" t="b">
        <f>if(isna(vlookup(A469,benchmark!$A$2:$A$39,1,false)),FALSE,TRUE)</f>
        <v>0</v>
      </c>
      <c r="D469" s="22"/>
      <c r="E469" s="21" t="b">
        <v>0</v>
      </c>
      <c r="F469" s="20" t="s">
        <v>1363</v>
      </c>
      <c r="H469" s="23" t="b">
        <f>vlookup($A469,'chatgpt-scenario-analysis'!$A:$D,3,false)</f>
        <v>0</v>
      </c>
      <c r="I469" s="24" t="str">
        <f>vlookup($A469,'chatgpt-scenario-analysis'!$A:$D,4,false)</f>
        <v>The passage does not provide any information about children's experience of music or their perception of Paganini's performances. It primarily describes the impact of Paganini's concerts on the general public and the media's response to his presence.</v>
      </c>
      <c r="K469" s="23" t="b">
        <f t="shared" si="1"/>
        <v>0</v>
      </c>
      <c r="L469" s="23" t="b">
        <f t="shared" si="2"/>
        <v>0</v>
      </c>
      <c r="M469" s="23" t="b">
        <f t="shared" si="3"/>
        <v>0</v>
      </c>
      <c r="N469" s="23" t="b">
        <f t="shared" si="4"/>
        <v>0</v>
      </c>
    </row>
    <row r="470" ht="54.75" customHeight="1">
      <c r="A470" s="19" t="s">
        <v>1364</v>
      </c>
      <c r="B470" s="20" t="s">
        <v>1365</v>
      </c>
      <c r="C470" s="21" t="b">
        <f>if(isna(vlookup(A470,benchmark!$A$2:$A$39,1,false)),FALSE,TRUE)</f>
        <v>0</v>
      </c>
      <c r="D470" s="22"/>
      <c r="E470" s="21" t="b">
        <v>0</v>
      </c>
      <c r="F470" s="20" t="s">
        <v>1366</v>
      </c>
      <c r="H470" s="23" t="b">
        <f>vlookup($A470,'chatgpt-scenario-analysis'!$A:$D,3,false)</f>
        <v>0</v>
      </c>
      <c r="I470" s="24" t="str">
        <f>vlookup($A470,'chatgpt-scenario-analysis'!$A:$D,4,false)</f>
        <v>The given passage does not provide evidence or information about children's experiences with music. It focuses on a visit to the Crystal Palace, where a group of singers performed and received a positive reaction from the audience, but it does not mention children or their specific experiences with music.</v>
      </c>
      <c r="K470" s="23" t="b">
        <f t="shared" si="1"/>
        <v>0</v>
      </c>
      <c r="L470" s="23" t="b">
        <f t="shared" si="2"/>
        <v>0</v>
      </c>
      <c r="M470" s="23" t="b">
        <f t="shared" si="3"/>
        <v>0</v>
      </c>
      <c r="N470" s="23" t="b">
        <f t="shared" si="4"/>
        <v>0</v>
      </c>
    </row>
    <row r="471" ht="54.75" customHeight="1">
      <c r="A471" s="19" t="s">
        <v>1367</v>
      </c>
      <c r="B471" s="20" t="s">
        <v>1368</v>
      </c>
      <c r="C471" s="21" t="b">
        <f>if(isna(vlookup(A471,benchmark!$A$2:$A$39,1,false)),FALSE,TRUE)</f>
        <v>0</v>
      </c>
      <c r="D471" s="22"/>
      <c r="E471" s="21" t="b">
        <v>0</v>
      </c>
      <c r="F471" s="20" t="s">
        <v>1369</v>
      </c>
      <c r="H471" s="23" t="b">
        <f>vlookup($A471,'chatgpt-scenario-analysis'!$A:$D,3,false)</f>
        <v>0</v>
      </c>
      <c r="I471" s="24" t="str">
        <f>vlookup($A471,'chatgpt-scenario-analysis'!$A:$D,4,false)</f>
        <v>The passage does not provide any information or evidence related to children's experience of music or their listening experiences. It only mentions a specific concert performance of a music-drama in London.</v>
      </c>
      <c r="K471" s="23" t="b">
        <f t="shared" si="1"/>
        <v>0</v>
      </c>
      <c r="L471" s="23" t="b">
        <f t="shared" si="2"/>
        <v>0</v>
      </c>
      <c r="M471" s="23" t="b">
        <f t="shared" si="3"/>
        <v>0</v>
      </c>
      <c r="N471" s="23" t="b">
        <f t="shared" si="4"/>
        <v>0</v>
      </c>
    </row>
    <row r="472" ht="54.75" customHeight="1">
      <c r="A472" s="19" t="s">
        <v>1370</v>
      </c>
      <c r="B472" s="20" t="s">
        <v>1371</v>
      </c>
      <c r="C472" s="21" t="b">
        <f>if(isna(vlookup(A472,benchmark!$A$2:$A$39,1,false)),FALSE,TRUE)</f>
        <v>0</v>
      </c>
      <c r="D472" s="22"/>
      <c r="E472" s="21" t="b">
        <v>0</v>
      </c>
      <c r="F472" s="20" t="s">
        <v>752</v>
      </c>
      <c r="H472" s="23" t="b">
        <f>vlookup($A472,'chatgpt-scenario-analysis'!$A:$D,3,false)</f>
        <v>0</v>
      </c>
      <c r="I472" s="24" t="str">
        <f>vlookup($A472,'chatgpt-scenario-analysis'!$A:$D,4,false)</f>
        <v>The passage does not provide any information or evidence about children's experience of music.</v>
      </c>
      <c r="K472" s="23" t="b">
        <f t="shared" si="1"/>
        <v>0</v>
      </c>
      <c r="L472" s="23" t="b">
        <f t="shared" si="2"/>
        <v>0</v>
      </c>
      <c r="M472" s="23" t="b">
        <f t="shared" si="3"/>
        <v>0</v>
      </c>
      <c r="N472" s="23" t="b">
        <f t="shared" si="4"/>
        <v>0</v>
      </c>
    </row>
    <row r="473" ht="54.75" customHeight="1">
      <c r="A473" s="19" t="s">
        <v>1372</v>
      </c>
      <c r="B473" s="20" t="s">
        <v>1373</v>
      </c>
      <c r="C473" s="21" t="b">
        <f>if(isna(vlookup(A473,benchmark!$A$2:$A$39,1,false)),FALSE,TRUE)</f>
        <v>0</v>
      </c>
      <c r="D473" s="22"/>
      <c r="E473" s="21" t="b">
        <v>0</v>
      </c>
      <c r="F473" s="20" t="s">
        <v>1374</v>
      </c>
      <c r="H473" s="23" t="b">
        <f>vlookup($A473,'chatgpt-scenario-analysis'!$A:$D,3,false)</f>
        <v>0</v>
      </c>
      <c r="I473" s="24" t="str">
        <f>vlookup($A473,'chatgpt-scenario-analysis'!$A:$D,4,false)</f>
        <v>The passage does not provide any information or evidence about children's experience of music.</v>
      </c>
      <c r="K473" s="23" t="b">
        <f t="shared" si="1"/>
        <v>0</v>
      </c>
      <c r="L473" s="23" t="b">
        <f t="shared" si="2"/>
        <v>0</v>
      </c>
      <c r="M473" s="23" t="b">
        <f t="shared" si="3"/>
        <v>0</v>
      </c>
      <c r="N473" s="23" t="b">
        <f t="shared" si="4"/>
        <v>0</v>
      </c>
    </row>
    <row r="474" ht="54.75" customHeight="1">
      <c r="A474" s="19" t="s">
        <v>1375</v>
      </c>
      <c r="B474" s="20" t="s">
        <v>1376</v>
      </c>
      <c r="C474" s="21" t="b">
        <f>if(isna(vlookup(A474,benchmark!$A$2:$A$39,1,false)),FALSE,TRUE)</f>
        <v>0</v>
      </c>
      <c r="D474" s="22"/>
      <c r="E474" s="21" t="b">
        <v>0</v>
      </c>
      <c r="F474" s="20" t="s">
        <v>1377</v>
      </c>
      <c r="H474" s="23" t="b">
        <f>vlookup($A474,'chatgpt-scenario-analysis'!$A:$D,3,false)</f>
        <v>0</v>
      </c>
      <c r="I474" s="24" t="str">
        <f>vlookup($A474,'chatgpt-scenario-analysis'!$A:$D,4,false)</f>
        <v>The passage does not address or answer the scenario of characterizing children's experience of music in bibliographic and artistic sources. It discusses Paganini's performance in Florence and his preference for the fourth string on the violin.</v>
      </c>
      <c r="K474" s="23" t="b">
        <f t="shared" si="1"/>
        <v>0</v>
      </c>
      <c r="L474" s="23" t="b">
        <f t="shared" si="2"/>
        <v>0</v>
      </c>
      <c r="M474" s="23" t="b">
        <f t="shared" si="3"/>
        <v>0</v>
      </c>
      <c r="N474" s="23" t="b">
        <f t="shared" si="4"/>
        <v>0</v>
      </c>
    </row>
    <row r="475" ht="54.75" customHeight="1">
      <c r="A475" s="19" t="s">
        <v>1378</v>
      </c>
      <c r="B475" s="20" t="s">
        <v>1379</v>
      </c>
      <c r="C475" s="21" t="b">
        <f>if(isna(vlookup(A475,benchmark!$A$2:$A$39,1,false)),FALSE,TRUE)</f>
        <v>0</v>
      </c>
      <c r="D475" s="22"/>
      <c r="E475" s="21" t="b">
        <v>0</v>
      </c>
      <c r="F475" s="20" t="s">
        <v>1380</v>
      </c>
      <c r="H475" s="23" t="b">
        <f>vlookup($A475,'chatgpt-scenario-analysis'!$A:$D,3,false)</f>
        <v>0</v>
      </c>
      <c r="I475" s="24" t="str">
        <f>vlookup($A475,'chatgpt-scenario-analysis'!$A:$D,4,false)</f>
        <v>The passage does not provide any evidence or information about children's experience of music. It only mentions the performance of three young artists in an opera, without any mention of children or their experiences.</v>
      </c>
      <c r="K475" s="23" t="b">
        <f t="shared" si="1"/>
        <v>0</v>
      </c>
      <c r="L475" s="23" t="b">
        <f t="shared" si="2"/>
        <v>0</v>
      </c>
      <c r="M475" s="23" t="b">
        <f t="shared" si="3"/>
        <v>0</v>
      </c>
      <c r="N475" s="23" t="b">
        <f t="shared" si="4"/>
        <v>0</v>
      </c>
    </row>
    <row r="476" ht="54.75" customHeight="1">
      <c r="A476" s="19" t="s">
        <v>1381</v>
      </c>
      <c r="B476" s="20" t="s">
        <v>1382</v>
      </c>
      <c r="C476" s="21" t="b">
        <f>if(isna(vlookup(A476,benchmark!$A$2:$A$39,1,false)),FALSE,TRUE)</f>
        <v>0</v>
      </c>
      <c r="D476" s="22"/>
      <c r="E476" s="21" t="b">
        <v>0</v>
      </c>
      <c r="F476" s="20" t="s">
        <v>1383</v>
      </c>
      <c r="H476" s="23" t="b">
        <f>vlookup($A476,'chatgpt-scenario-analysis'!$A:$D,3,false)</f>
        <v>0</v>
      </c>
      <c r="I476" s="24" t="str">
        <f>vlookup($A476,'chatgpt-scenario-analysis'!$A:$D,4,false)</f>
        <v>The passage does not provide any information or evidence about children's experience of music. It mainly discusses the production and reception of the opera 'I Rantzau'.</v>
      </c>
      <c r="K476" s="23" t="b">
        <f t="shared" si="1"/>
        <v>0</v>
      </c>
      <c r="L476" s="23" t="b">
        <f t="shared" si="2"/>
        <v>0</v>
      </c>
      <c r="M476" s="23" t="b">
        <f t="shared" si="3"/>
        <v>0</v>
      </c>
      <c r="N476" s="23" t="b">
        <f t="shared" si="4"/>
        <v>0</v>
      </c>
    </row>
    <row r="477" ht="54.75" customHeight="1">
      <c r="A477" s="19" t="s">
        <v>1384</v>
      </c>
      <c r="B477" s="20" t="s">
        <v>1385</v>
      </c>
      <c r="C477" s="21" t="b">
        <f>if(isna(vlookup(A477,benchmark!$A$2:$A$39,1,false)),FALSE,TRUE)</f>
        <v>0</v>
      </c>
      <c r="D477" s="22"/>
      <c r="E477" s="21" t="b">
        <v>0</v>
      </c>
      <c r="F477" s="20" t="s">
        <v>1386</v>
      </c>
      <c r="H477" s="23" t="b">
        <f>vlookup($A477,'chatgpt-scenario-analysis'!$A:$D,3,false)</f>
        <v>0</v>
      </c>
      <c r="I477" s="24" t="str">
        <f>vlookup($A477,'chatgpt-scenario-analysis'!$A:$D,4,false)</f>
        <v>The passage does not address or answer the scenario described. It provides a description of a choir rehearsal, which is not relevant to characterizing children's experience of music.</v>
      </c>
      <c r="K477" s="23" t="b">
        <f t="shared" si="1"/>
        <v>0</v>
      </c>
      <c r="L477" s="23" t="b">
        <f t="shared" si="2"/>
        <v>0</v>
      </c>
      <c r="M477" s="23" t="b">
        <f t="shared" si="3"/>
        <v>0</v>
      </c>
      <c r="N477" s="23" t="b">
        <f t="shared" si="4"/>
        <v>0</v>
      </c>
    </row>
    <row r="478" ht="54.75" customHeight="1">
      <c r="A478" s="19" t="s">
        <v>1387</v>
      </c>
      <c r="B478" s="20" t="s">
        <v>1388</v>
      </c>
      <c r="C478" s="21" t="b">
        <f>if(isna(vlookup(A478,benchmark!$A$2:$A$39,1,false)),FALSE,TRUE)</f>
        <v>0</v>
      </c>
      <c r="D478" s="22"/>
      <c r="E478" s="21" t="b">
        <v>0</v>
      </c>
      <c r="F478" s="20" t="s">
        <v>1389</v>
      </c>
      <c r="H478" s="23" t="b">
        <f>vlookup($A478,'chatgpt-scenario-analysis'!$A:$D,3,false)</f>
        <v>0</v>
      </c>
      <c r="I478" s="24" t="str">
        <f>vlookup($A478,'chatgpt-scenario-analysis'!$A:$D,4,false)</f>
        <v>The passage does not provide any evidence or information about children's experience of music. It only mentions the narrator's anticipation of German operas and concerts, but it does not specifically address children's experiences or provide any details about them.</v>
      </c>
      <c r="K478" s="23" t="b">
        <f t="shared" si="1"/>
        <v>0</v>
      </c>
      <c r="L478" s="23" t="b">
        <f t="shared" si="2"/>
        <v>0</v>
      </c>
      <c r="M478" s="23" t="b">
        <f t="shared" si="3"/>
        <v>0</v>
      </c>
      <c r="N478" s="23" t="b">
        <f t="shared" si="4"/>
        <v>0</v>
      </c>
    </row>
    <row r="479" ht="54.75" customHeight="1">
      <c r="A479" s="19" t="s">
        <v>1390</v>
      </c>
      <c r="B479" s="20" t="s">
        <v>1391</v>
      </c>
      <c r="C479" s="21" t="b">
        <f>if(isna(vlookup(A479,benchmark!$A$2:$A$39,1,false)),FALSE,TRUE)</f>
        <v>0</v>
      </c>
      <c r="D479" s="22"/>
      <c r="E479" s="21" t="b">
        <v>0</v>
      </c>
      <c r="F479" s="20" t="s">
        <v>1392</v>
      </c>
      <c r="H479" s="23" t="b">
        <f>vlookup($A479,'chatgpt-scenario-analysis'!$A:$D,3,false)</f>
        <v>0</v>
      </c>
      <c r="I479" s="24" t="str">
        <f>vlookup($A479,'chatgpt-scenario-analysis'!$A:$D,4,false)</f>
        <v>The passage does not address or answer the scenario of Ortenz characterizing children's experience of music as witnessed in bibliographic and artistic sources. It solely discusses the talent and performances of a particular opera troupe and its members.</v>
      </c>
      <c r="K479" s="23" t="b">
        <f t="shared" si="1"/>
        <v>0</v>
      </c>
      <c r="L479" s="23" t="b">
        <f t="shared" si="2"/>
        <v>0</v>
      </c>
      <c r="M479" s="23" t="b">
        <f t="shared" si="3"/>
        <v>0</v>
      </c>
      <c r="N479" s="23" t="b">
        <f t="shared" si="4"/>
        <v>0</v>
      </c>
    </row>
    <row r="480" ht="54.75" customHeight="1">
      <c r="A480" s="19" t="s">
        <v>1393</v>
      </c>
      <c r="B480" s="20" t="s">
        <v>1394</v>
      </c>
      <c r="C480" s="21" t="b">
        <f>if(isna(vlookup(A480,benchmark!$A$2:$A$39,1,false)),FALSE,TRUE)</f>
        <v>0</v>
      </c>
      <c r="D480" s="22"/>
      <c r="E480" s="21" t="b">
        <v>0</v>
      </c>
      <c r="F480" s="20" t="s">
        <v>1395</v>
      </c>
      <c r="H480" s="23" t="b">
        <f>vlookup($A480,'chatgpt-scenario-analysis'!$A:$D,3,false)</f>
        <v>0</v>
      </c>
      <c r="I480" s="24" t="str">
        <f>vlookup($A480,'chatgpt-scenario-analysis'!$A:$D,4,false)</f>
        <v>The passage does not address or answer the scenario of characterizing children's experience of music in bibliographic and artistic sources. It discusses the introduction of an instrument into a dissenting meeting house, which is unrelated to the topic at hand.</v>
      </c>
      <c r="K480" s="23" t="b">
        <f t="shared" si="1"/>
        <v>0</v>
      </c>
      <c r="L480" s="23" t="b">
        <f t="shared" si="2"/>
        <v>0</v>
      </c>
      <c r="M480" s="23" t="b">
        <f t="shared" si="3"/>
        <v>0</v>
      </c>
      <c r="N480" s="23" t="b">
        <f t="shared" si="4"/>
        <v>0</v>
      </c>
    </row>
    <row r="481" ht="54.75" customHeight="1">
      <c r="A481" s="19" t="s">
        <v>1396</v>
      </c>
      <c r="B481" s="20" t="s">
        <v>1397</v>
      </c>
      <c r="C481" s="21" t="b">
        <f>if(isna(vlookup(A481,benchmark!$A$2:$A$39,1,false)),FALSE,TRUE)</f>
        <v>0</v>
      </c>
      <c r="D481" s="22"/>
      <c r="E481" s="21" t="b">
        <v>0</v>
      </c>
      <c r="F481" s="20" t="s">
        <v>1398</v>
      </c>
      <c r="H481" s="23" t="b">
        <f>vlookup($A481,'chatgpt-scenario-analysis'!$A:$D,3,false)</f>
        <v>0</v>
      </c>
      <c r="I481" s="24" t="str">
        <f>vlookup($A481,'chatgpt-scenario-analysis'!$A:$D,4,false)</f>
        <v>The passage does not address or answer the scenario as it does not provide any information about children's experiences of music as witnessed in bibliographic and artistic sources.</v>
      </c>
      <c r="K481" s="23" t="b">
        <f t="shared" si="1"/>
        <v>0</v>
      </c>
      <c r="L481" s="23" t="b">
        <f t="shared" si="2"/>
        <v>0</v>
      </c>
      <c r="M481" s="23" t="b">
        <f t="shared" si="3"/>
        <v>0</v>
      </c>
      <c r="N481" s="23" t="b">
        <f t="shared" si="4"/>
        <v>0</v>
      </c>
    </row>
    <row r="482" ht="54.75" customHeight="1">
      <c r="A482" s="19" t="s">
        <v>1399</v>
      </c>
      <c r="B482" s="20" t="s">
        <v>1400</v>
      </c>
      <c r="C482" s="21" t="b">
        <f>if(isna(vlookup(A482,benchmark!$A$2:$A$39,1,false)),FALSE,TRUE)</f>
        <v>0</v>
      </c>
      <c r="D482" s="22"/>
      <c r="E482" s="21" t="b">
        <v>0</v>
      </c>
      <c r="F482" s="20" t="s">
        <v>1401</v>
      </c>
      <c r="H482" s="23" t="b">
        <f>vlookup($A482,'chatgpt-scenario-analysis'!$A:$D,3,false)</f>
        <v>0</v>
      </c>
      <c r="I482" s="24" t="str">
        <f>vlookup($A482,'chatgpt-scenario-analysis'!$A:$D,4,false)</f>
        <v>The passage provides a description of the environment and events at a theatre in Bayreuth, but it does not directly address or provide evidence of children's experiences with music. It focuses more on the author's personal experience and the atmosphere of the theater.</v>
      </c>
      <c r="K482" s="23" t="b">
        <f t="shared" si="1"/>
        <v>0</v>
      </c>
      <c r="L482" s="23" t="b">
        <f t="shared" si="2"/>
        <v>0</v>
      </c>
      <c r="M482" s="23" t="b">
        <f t="shared" si="3"/>
        <v>0</v>
      </c>
      <c r="N482" s="23" t="b">
        <f t="shared" si="4"/>
        <v>0</v>
      </c>
    </row>
    <row r="483" ht="54.75" customHeight="1">
      <c r="A483" s="19" t="s">
        <v>1402</v>
      </c>
      <c r="B483" s="20" t="s">
        <v>1403</v>
      </c>
      <c r="C483" s="21" t="b">
        <f>if(isna(vlookup(A483,benchmark!$A$2:$A$39,1,false)),FALSE,TRUE)</f>
        <v>0</v>
      </c>
      <c r="D483" s="22"/>
      <c r="E483" s="21" t="b">
        <v>0</v>
      </c>
      <c r="F483" s="20" t="s">
        <v>1404</v>
      </c>
      <c r="H483" s="23" t="b">
        <f>vlookup($A483,'chatgpt-scenario-analysis'!$A:$D,3,false)</f>
        <v>0</v>
      </c>
      <c r="I483" s="24" t="str">
        <f>vlookup($A483,'chatgpt-scenario-analysis'!$A:$D,4,false)</f>
        <v>The passage does not address or answer the scenario of characterizing children's experience of music. It talks about the author's experience at a theater, but it does not provide any evidence or information about children's experience with music.</v>
      </c>
      <c r="K483" s="23" t="b">
        <f t="shared" si="1"/>
        <v>0</v>
      </c>
      <c r="L483" s="23" t="b">
        <f t="shared" si="2"/>
        <v>0</v>
      </c>
      <c r="M483" s="23" t="b">
        <f t="shared" si="3"/>
        <v>0</v>
      </c>
      <c r="N483" s="23" t="b">
        <f t="shared" si="4"/>
        <v>0</v>
      </c>
    </row>
    <row r="484" ht="54.75" customHeight="1">
      <c r="A484" s="19" t="s">
        <v>1405</v>
      </c>
      <c r="B484" s="20" t="s">
        <v>1406</v>
      </c>
      <c r="C484" s="21" t="b">
        <f>if(isna(vlookup(A484,benchmark!$A$2:$A$39,1,false)),FALSE,TRUE)</f>
        <v>0</v>
      </c>
      <c r="D484" s="22"/>
      <c r="E484" s="21" t="b">
        <v>0</v>
      </c>
      <c r="F484" s="20" t="s">
        <v>1407</v>
      </c>
      <c r="H484" s="23" t="b">
        <f>vlookup($A484,'chatgpt-scenario-analysis'!$A:$D,3,false)</f>
        <v>0</v>
      </c>
      <c r="I484" s="24" t="str">
        <f>vlookup($A484,'chatgpt-scenario-analysis'!$A:$D,4,false)</f>
        <v>The passage does not address or answer the scenario described. It provides information about a performance and the cast involved, but it does not mention children's experiences of music or provide evidence from primary sources.</v>
      </c>
      <c r="K484" s="23" t="b">
        <f t="shared" si="1"/>
        <v>0</v>
      </c>
      <c r="L484" s="23" t="b">
        <f t="shared" si="2"/>
        <v>0</v>
      </c>
      <c r="M484" s="23" t="b">
        <f t="shared" si="3"/>
        <v>0</v>
      </c>
      <c r="N484" s="23" t="b">
        <f t="shared" si="4"/>
        <v>0</v>
      </c>
    </row>
    <row r="485" ht="54.75" customHeight="1">
      <c r="A485" s="19" t="s">
        <v>1408</v>
      </c>
      <c r="B485" s="20" t="s">
        <v>1409</v>
      </c>
      <c r="C485" s="21" t="b">
        <f>if(isna(vlookup(A485,benchmark!$A$2:$A$39,1,false)),FALSE,TRUE)</f>
        <v>0</v>
      </c>
      <c r="D485" s="22"/>
      <c r="E485" s="21" t="b">
        <v>0</v>
      </c>
      <c r="F485" s="20" t="s">
        <v>1410</v>
      </c>
      <c r="H485" s="23" t="b">
        <f>vlookup($A485,'chatgpt-scenario-analysis'!$A:$D,3,false)</f>
        <v>0</v>
      </c>
      <c r="I485" s="24" t="str">
        <f>vlookup($A485,'chatgpt-scenario-analysis'!$A:$D,4,false)</f>
        <v>The passage does not specifically address or answer the scenario of characterizing children's experience of music. It focuses on the invention of the pianoforte and its impact on society and domestic music. It does not provide evidence or insights into children's listening experiences or their interaction with music.</v>
      </c>
      <c r="K485" s="23" t="b">
        <f t="shared" si="1"/>
        <v>0</v>
      </c>
      <c r="L485" s="23" t="b">
        <f t="shared" si="2"/>
        <v>0</v>
      </c>
      <c r="M485" s="23" t="b">
        <f t="shared" si="3"/>
        <v>0</v>
      </c>
      <c r="N485" s="23" t="b">
        <f t="shared" si="4"/>
        <v>0</v>
      </c>
    </row>
    <row r="486" ht="54.75" customHeight="1">
      <c r="A486" s="19" t="s">
        <v>1411</v>
      </c>
      <c r="B486" s="20" t="s">
        <v>1412</v>
      </c>
      <c r="C486" s="21" t="b">
        <f>if(isna(vlookup(A486,benchmark!$A$2:$A$39,1,false)),FALSE,TRUE)</f>
        <v>0</v>
      </c>
      <c r="D486" s="22"/>
      <c r="E486" s="21" t="b">
        <v>0</v>
      </c>
      <c r="F486" s="20" t="s">
        <v>1413</v>
      </c>
      <c r="H486" s="23" t="b">
        <f>vlookup($A486,'chatgpt-scenario-analysis'!$A:$D,3,false)</f>
        <v>0</v>
      </c>
      <c r="I486" s="24" t="str">
        <f>vlookup($A486,'chatgpt-scenario-analysis'!$A:$D,4,false)</f>
        <v>The passage does not provide any information or evidence about children's experience with music in a childhood context. It only describes a series of tableaux vivants and their accompanying music.</v>
      </c>
      <c r="K486" s="23" t="b">
        <f t="shared" si="1"/>
        <v>0</v>
      </c>
      <c r="L486" s="23" t="b">
        <f t="shared" si="2"/>
        <v>0</v>
      </c>
      <c r="M486" s="23" t="b">
        <f t="shared" si="3"/>
        <v>0</v>
      </c>
      <c r="N486" s="23" t="b">
        <f t="shared" si="4"/>
        <v>0</v>
      </c>
    </row>
    <row r="487" ht="54.75" customHeight="1">
      <c r="A487" s="19" t="s">
        <v>1414</v>
      </c>
      <c r="B487" s="20" t="s">
        <v>1415</v>
      </c>
      <c r="C487" s="21" t="b">
        <f>if(isna(vlookup(A487,benchmark!$A$2:$A$39,1,false)),FALSE,TRUE)</f>
        <v>0</v>
      </c>
      <c r="D487" s="22"/>
      <c r="E487" s="21" t="b">
        <v>0</v>
      </c>
      <c r="F487" s="20" t="s">
        <v>473</v>
      </c>
      <c r="H487" s="23" t="b">
        <f>vlookup($A487,'chatgpt-scenario-analysis'!$A:$D,3,false)</f>
        <v>0</v>
      </c>
      <c r="I487" s="24" t="str">
        <f>vlookup($A487,'chatgpt-scenario-analysis'!$A:$D,4,false)</f>
        <v>The passage does not address or answer the scenario as it does not provide any evidence of children's experience of music or the collection and analysis of large corpora of texts and images recording children's experience with music.</v>
      </c>
      <c r="K487" s="23" t="b">
        <f t="shared" si="1"/>
        <v>0</v>
      </c>
      <c r="L487" s="23" t="b">
        <f t="shared" si="2"/>
        <v>0</v>
      </c>
      <c r="M487" s="23" t="b">
        <f t="shared" si="3"/>
        <v>0</v>
      </c>
      <c r="N487" s="23" t="b">
        <f t="shared" si="4"/>
        <v>0</v>
      </c>
    </row>
    <row r="488" ht="54.75" customHeight="1">
      <c r="A488" s="19" t="s">
        <v>1416</v>
      </c>
      <c r="B488" s="20" t="s">
        <v>1417</v>
      </c>
      <c r="C488" s="21" t="b">
        <f>if(isna(vlookup(A488,benchmark!$A$2:$A$39,1,false)),FALSE,TRUE)</f>
        <v>0</v>
      </c>
      <c r="D488" s="22"/>
      <c r="E488" s="21" t="b">
        <v>0</v>
      </c>
      <c r="F488" s="20" t="s">
        <v>1418</v>
      </c>
      <c r="H488" s="23" t="b">
        <f>vlookup($A488,'chatgpt-scenario-analysis'!$A:$D,3,false)</f>
        <v>0</v>
      </c>
      <c r="I488" s="24" t="str">
        <f>vlookup($A488,'chatgpt-scenario-analysis'!$A:$D,4,false)</f>
        <v>The passage does not provide any information or evidence related to children's experience of music. It primarily discusses social events, dinner parties, and the appreciation of fine arts.</v>
      </c>
      <c r="K488" s="23" t="b">
        <f t="shared" si="1"/>
        <v>0</v>
      </c>
      <c r="L488" s="23" t="b">
        <f t="shared" si="2"/>
        <v>0</v>
      </c>
      <c r="M488" s="23" t="b">
        <f t="shared" si="3"/>
        <v>0</v>
      </c>
      <c r="N488" s="23" t="b">
        <f t="shared" si="4"/>
        <v>0</v>
      </c>
    </row>
    <row r="489" ht="54.75" customHeight="1">
      <c r="A489" s="19" t="s">
        <v>1419</v>
      </c>
      <c r="B489" s="20" t="s">
        <v>1420</v>
      </c>
      <c r="C489" s="21" t="b">
        <f>if(isna(vlookup(A489,benchmark!$A$2:$A$39,1,false)),FALSE,TRUE)</f>
        <v>0</v>
      </c>
      <c r="D489" s="22"/>
      <c r="E489" s="21" t="b">
        <v>0</v>
      </c>
      <c r="F489" s="20" t="s">
        <v>1421</v>
      </c>
      <c r="H489" s="23" t="b">
        <f>vlookup($A489,'chatgpt-scenario-analysis'!$A:$D,3,false)</f>
        <v>0</v>
      </c>
      <c r="I489" s="24" t="str">
        <f>vlookup($A489,'chatgpt-scenario-analysis'!$A:$D,4,false)</f>
        <v>The passage does not provide any information related to children's experience of music. It focuses on the audience and the cast of a specific performance.</v>
      </c>
      <c r="K489" s="23" t="b">
        <f t="shared" si="1"/>
        <v>0</v>
      </c>
      <c r="L489" s="23" t="b">
        <f t="shared" si="2"/>
        <v>0</v>
      </c>
      <c r="M489" s="23" t="b">
        <f t="shared" si="3"/>
        <v>0</v>
      </c>
      <c r="N489" s="23" t="b">
        <f t="shared" si="4"/>
        <v>0</v>
      </c>
    </row>
    <row r="490" ht="54.75" customHeight="1">
      <c r="A490" s="19" t="s">
        <v>1422</v>
      </c>
      <c r="B490" s="20" t="s">
        <v>1423</v>
      </c>
      <c r="C490" s="21" t="b">
        <f>if(isna(vlookup(A490,benchmark!$A$2:$A$39,1,false)),FALSE,TRUE)</f>
        <v>0</v>
      </c>
      <c r="D490" s="22"/>
      <c r="E490" s="21" t="b">
        <v>0</v>
      </c>
      <c r="F490" s="20" t="s">
        <v>1424</v>
      </c>
      <c r="H490" s="23" t="b">
        <f>vlookup($A490,'chatgpt-scenario-analysis'!$A:$D,3,false)</f>
        <v>0</v>
      </c>
      <c r="I490" s="24" t="str">
        <f>vlookup($A490,'chatgpt-scenario-analysis'!$A:$D,4,false)</f>
        <v>The passage does not address or answer the scenario. It describes Franz Liszt's performances and the admiration he received, but it does not provide any evidence or insights into children's experience of music as witnessed in bibliographic and artistic sources.</v>
      </c>
      <c r="K490" s="23" t="b">
        <f t="shared" si="1"/>
        <v>0</v>
      </c>
      <c r="L490" s="23" t="b">
        <f t="shared" si="2"/>
        <v>0</v>
      </c>
      <c r="M490" s="23" t="b">
        <f t="shared" si="3"/>
        <v>0</v>
      </c>
      <c r="N490" s="23" t="b">
        <f t="shared" si="4"/>
        <v>0</v>
      </c>
    </row>
    <row r="491" ht="54.75" customHeight="1">
      <c r="A491" s="19" t="s">
        <v>1425</v>
      </c>
      <c r="B491" s="20" t="s">
        <v>1426</v>
      </c>
      <c r="C491" s="21" t="b">
        <f>if(isna(vlookup(A491,benchmark!$A$2:$A$39,1,false)),FALSE,TRUE)</f>
        <v>0</v>
      </c>
      <c r="D491" s="22"/>
      <c r="E491" s="21" t="b">
        <v>0</v>
      </c>
      <c r="F491" s="20" t="s">
        <v>1427</v>
      </c>
      <c r="H491" s="23" t="b">
        <f>vlookup($A491,'chatgpt-scenario-analysis'!$A:$D,3,false)</f>
        <v>0</v>
      </c>
      <c r="I491" s="24" t="str">
        <f>vlookup($A491,'chatgpt-scenario-analysis'!$A:$D,4,false)</f>
        <v>The passage does not provide any evidence or information about children's experience of music. It only mentions a choir singing at Dresden, which does not directly address the scenario of characterizing children's experiences.</v>
      </c>
      <c r="K491" s="23" t="b">
        <f t="shared" si="1"/>
        <v>0</v>
      </c>
      <c r="L491" s="23" t="b">
        <f t="shared" si="2"/>
        <v>0</v>
      </c>
      <c r="M491" s="23" t="b">
        <f t="shared" si="3"/>
        <v>0</v>
      </c>
      <c r="N491" s="23" t="b">
        <f t="shared" si="4"/>
        <v>0</v>
      </c>
    </row>
    <row r="492" ht="54.75" customHeight="1">
      <c r="A492" s="19" t="s">
        <v>1428</v>
      </c>
      <c r="B492" s="20" t="s">
        <v>1429</v>
      </c>
      <c r="C492" s="21" t="b">
        <f>if(isna(vlookup(A492,benchmark!$A$2:$A$39,1,false)),FALSE,TRUE)</f>
        <v>0</v>
      </c>
      <c r="D492" s="22"/>
      <c r="E492" s="21" t="b">
        <v>0</v>
      </c>
      <c r="F492" s="20" t="s">
        <v>1430</v>
      </c>
      <c r="H492" s="23" t="b">
        <f>vlookup($A492,'chatgpt-scenario-analysis'!$A:$D,3,false)</f>
        <v>0</v>
      </c>
      <c r="I492" s="24" t="str">
        <f>vlookup($A492,'chatgpt-scenario-analysis'!$A:$D,4,false)</f>
        <v>The passage does not address or answer the scenario's question about children's experience of music. It discusses Paganini's concerts and his ability to play a difficult piece of music, which is unrelated to the scenario.</v>
      </c>
      <c r="K492" s="23" t="b">
        <f t="shared" si="1"/>
        <v>0</v>
      </c>
      <c r="L492" s="23" t="b">
        <f t="shared" si="2"/>
        <v>0</v>
      </c>
      <c r="M492" s="23" t="b">
        <f t="shared" si="3"/>
        <v>0</v>
      </c>
      <c r="N492" s="23" t="b">
        <f t="shared" si="4"/>
        <v>0</v>
      </c>
    </row>
    <row r="493" ht="54.75" customHeight="1">
      <c r="A493" s="19" t="s">
        <v>1431</v>
      </c>
      <c r="B493" s="20" t="s">
        <v>1432</v>
      </c>
      <c r="C493" s="21" t="b">
        <f>if(isna(vlookup(A493,benchmark!$A$2:$A$39,1,false)),FALSE,TRUE)</f>
        <v>0</v>
      </c>
      <c r="D493" s="22"/>
      <c r="E493" s="21" t="b">
        <v>0</v>
      </c>
      <c r="F493" s="20" t="s">
        <v>1433</v>
      </c>
      <c r="H493" s="23" t="b">
        <f>vlookup($A493,'chatgpt-scenario-analysis'!$A:$D,3,false)</f>
        <v>0</v>
      </c>
      <c r="I493" s="24" t="str">
        <f>vlookup($A493,'chatgpt-scenario-analysis'!$A:$D,4,false)</f>
        <v>The passage does not provide any information or evidence related to children's experience of music as witnessed in bibliographic and artistic sources. It primarily focuses on a specific musical performance and the reaction of the audience, without any mention of children's experiences or perspectives.</v>
      </c>
      <c r="K493" s="23" t="b">
        <f t="shared" si="1"/>
        <v>0</v>
      </c>
      <c r="L493" s="23" t="b">
        <f t="shared" si="2"/>
        <v>0</v>
      </c>
      <c r="M493" s="23" t="b">
        <f t="shared" si="3"/>
        <v>0</v>
      </c>
      <c r="N493" s="23" t="b">
        <f t="shared" si="4"/>
        <v>0</v>
      </c>
    </row>
    <row r="494" ht="54.75" customHeight="1">
      <c r="A494" s="19" t="s">
        <v>1434</v>
      </c>
      <c r="B494" s="20" t="s">
        <v>1435</v>
      </c>
      <c r="C494" s="21" t="b">
        <f>if(isna(vlookup(A494,benchmark!$A$2:$A$39,1,false)),FALSE,TRUE)</f>
        <v>0</v>
      </c>
      <c r="D494" s="22"/>
      <c r="E494" s="21" t="b">
        <v>0</v>
      </c>
      <c r="F494" s="20" t="s">
        <v>1436</v>
      </c>
      <c r="H494" s="23" t="b">
        <f>vlookup($A494,'chatgpt-scenario-analysis'!$A:$D,3,false)</f>
        <v>0</v>
      </c>
      <c r="I494" s="24" t="str">
        <f>vlookup($A494,'chatgpt-scenario-analysis'!$A:$D,4,false)</f>
        <v>The given passage does not address or answer the scenario of characterizing children's experience of music in bibliographic and artistic sources. Instead, it describes the experience of music in a specific location and time period.</v>
      </c>
      <c r="K494" s="23" t="b">
        <f t="shared" si="1"/>
        <v>0</v>
      </c>
      <c r="L494" s="23" t="b">
        <f t="shared" si="2"/>
        <v>0</v>
      </c>
      <c r="M494" s="23" t="b">
        <f t="shared" si="3"/>
        <v>0</v>
      </c>
      <c r="N494" s="23" t="b">
        <f t="shared" si="4"/>
        <v>0</v>
      </c>
    </row>
    <row r="495" ht="54.75" customHeight="1">
      <c r="A495" s="19" t="s">
        <v>1437</v>
      </c>
      <c r="B495" s="20" t="s">
        <v>1438</v>
      </c>
      <c r="C495" s="21" t="b">
        <f>if(isna(vlookup(A495,benchmark!$A$2:$A$39,1,false)),FALSE,TRUE)</f>
        <v>0</v>
      </c>
      <c r="D495" s="22"/>
      <c r="E495" s="21" t="b">
        <v>0</v>
      </c>
      <c r="F495" s="20" t="s">
        <v>45</v>
      </c>
      <c r="H495" s="23" t="b">
        <f>vlookup($A495,'chatgpt-scenario-analysis'!$A:$D,3,false)</f>
        <v>0</v>
      </c>
      <c r="I495" s="24" t="str">
        <f>vlookup($A495,'chatgpt-scenario-analysis'!$A:$D,4,false)</f>
        <v>The passage does not provide any information related to children‚Äôs experience of music or evidence of listening experiences. It focuses on the career and talents of Marietta Alboni, a famous contralto of the nineteenth century.</v>
      </c>
      <c r="K495" s="23" t="b">
        <f t="shared" si="1"/>
        <v>0</v>
      </c>
      <c r="L495" s="23" t="b">
        <f t="shared" si="2"/>
        <v>0</v>
      </c>
      <c r="M495" s="23" t="b">
        <f t="shared" si="3"/>
        <v>0</v>
      </c>
      <c r="N495" s="23" t="b">
        <f t="shared" si="4"/>
        <v>0</v>
      </c>
    </row>
    <row r="496" ht="54.75" customHeight="1">
      <c r="A496" s="19" t="s">
        <v>1439</v>
      </c>
      <c r="B496" s="20" t="s">
        <v>1440</v>
      </c>
      <c r="C496" s="21" t="b">
        <f>if(isna(vlookup(A496,benchmark!$A$2:$A$39,1,false)),FALSE,TRUE)</f>
        <v>0</v>
      </c>
      <c r="D496" s="22"/>
      <c r="E496" s="21" t="b">
        <v>0</v>
      </c>
      <c r="F496" s="20" t="s">
        <v>1441</v>
      </c>
      <c r="H496" s="23" t="b">
        <f>vlookup($A496,'chatgpt-scenario-analysis'!$A:$D,3,false)</f>
        <v>0</v>
      </c>
      <c r="I496" s="24" t="str">
        <f>vlookup($A496,'chatgpt-scenario-analysis'!$A:$D,4,false)</f>
        <v>The passage does not provide evidence of children's experience with music. It mentions a music-meeting and the performance of adult musicians Mara and Saville.</v>
      </c>
      <c r="K496" s="23" t="b">
        <f t="shared" si="1"/>
        <v>0</v>
      </c>
      <c r="L496" s="23" t="b">
        <f t="shared" si="2"/>
        <v>0</v>
      </c>
      <c r="M496" s="23" t="b">
        <f t="shared" si="3"/>
        <v>0</v>
      </c>
      <c r="N496" s="23" t="b">
        <f t="shared" si="4"/>
        <v>0</v>
      </c>
    </row>
    <row r="497" ht="54.75" customHeight="1">
      <c r="A497" s="19" t="s">
        <v>1442</v>
      </c>
      <c r="B497" s="20" t="s">
        <v>1443</v>
      </c>
      <c r="C497" s="21" t="b">
        <f>if(isna(vlookup(A497,benchmark!$A$2:$A$39,1,false)),FALSE,TRUE)</f>
        <v>0</v>
      </c>
      <c r="D497" s="22"/>
      <c r="E497" s="21" t="b">
        <v>0</v>
      </c>
      <c r="F497" s="20" t="s">
        <v>1444</v>
      </c>
      <c r="H497" s="23" t="b">
        <f>vlookup($A497,'chatgpt-scenario-analysis'!$A:$D,3,false)</f>
        <v>0</v>
      </c>
      <c r="I497" s="24" t="str">
        <f>vlookup($A497,'chatgpt-scenario-analysis'!$A:$D,4,false)</f>
        <v>The passage does not address or answer the scenario as it is focused on Giacomo Puccini's visit to England and the performance of his opera, rather than children's experience of music as witnessed in bibliographic and artistic sources.</v>
      </c>
      <c r="K497" s="23" t="b">
        <f t="shared" si="1"/>
        <v>0</v>
      </c>
      <c r="L497" s="23" t="b">
        <f t="shared" si="2"/>
        <v>0</v>
      </c>
      <c r="M497" s="23" t="b">
        <f t="shared" si="3"/>
        <v>0</v>
      </c>
      <c r="N497" s="23" t="b">
        <f t="shared" si="4"/>
        <v>0</v>
      </c>
    </row>
    <row r="498" ht="54.75" customHeight="1">
      <c r="A498" s="19" t="s">
        <v>1445</v>
      </c>
      <c r="B498" s="20" t="s">
        <v>1446</v>
      </c>
      <c r="C498" s="21" t="b">
        <f>if(isna(vlookup(A498,benchmark!$A$2:$A$39,1,false)),FALSE,TRUE)</f>
        <v>0</v>
      </c>
      <c r="D498" s="22"/>
      <c r="E498" s="21" t="b">
        <v>0</v>
      </c>
      <c r="F498" s="20" t="s">
        <v>1447</v>
      </c>
      <c r="H498" s="23" t="b">
        <f>vlookup($A498,'chatgpt-scenario-analysis'!$A:$D,3,false)</f>
        <v>0</v>
      </c>
      <c r="I498" s="24" t="str">
        <f>vlookup($A498,'chatgpt-scenario-analysis'!$A:$D,4,false)</f>
        <v>The passage does not provide evidence or information about children's experience of music.</v>
      </c>
      <c r="K498" s="23" t="b">
        <f t="shared" si="1"/>
        <v>0</v>
      </c>
      <c r="L498" s="23" t="b">
        <f t="shared" si="2"/>
        <v>0</v>
      </c>
      <c r="M498" s="23" t="b">
        <f t="shared" si="3"/>
        <v>0</v>
      </c>
      <c r="N498" s="23" t="b">
        <f t="shared" si="4"/>
        <v>0</v>
      </c>
    </row>
    <row r="499" ht="54.75" customHeight="1">
      <c r="A499" s="19" t="s">
        <v>1448</v>
      </c>
      <c r="B499" s="20" t="s">
        <v>1449</v>
      </c>
      <c r="C499" s="21" t="b">
        <f>if(isna(vlookup(A499,benchmark!$A$2:$A$39,1,false)),FALSE,TRUE)</f>
        <v>0</v>
      </c>
      <c r="D499" s="22"/>
      <c r="E499" s="21" t="b">
        <v>0</v>
      </c>
      <c r="F499" s="20" t="s">
        <v>1450</v>
      </c>
      <c r="H499" s="23" t="b">
        <f>vlookup($A499,'chatgpt-scenario-analysis'!$A:$D,3,false)</f>
        <v>1</v>
      </c>
      <c r="I499" s="24" t="str">
        <f>vlookup($A499,'chatgpt-scenario-analysis'!$A:$D,4,false)</f>
        <v>The passage describes a scenario where the researcher is looking for primary sources that depict children's experience with music. The passage mentions witnessing a performance by a young girl reciting poems accompanied by music. This provides evidence of children's experience with music and fulfills the researcher's criteria of primary sources and evidence of listening experiences.</v>
      </c>
      <c r="K499" s="23" t="b">
        <f t="shared" si="1"/>
        <v>0</v>
      </c>
      <c r="L499" s="23" t="b">
        <f t="shared" si="2"/>
        <v>0</v>
      </c>
      <c r="M499" s="23" t="b">
        <f t="shared" si="3"/>
        <v>0</v>
      </c>
      <c r="N499" s="23" t="b">
        <f t="shared" si="4"/>
        <v>1</v>
      </c>
    </row>
    <row r="500" ht="54.75" customHeight="1">
      <c r="A500" s="19" t="s">
        <v>1451</v>
      </c>
      <c r="B500" s="20" t="s">
        <v>1452</v>
      </c>
      <c r="C500" s="21" t="b">
        <f>if(isna(vlookup(A500,benchmark!$A$2:$A$39,1,false)),FALSE,TRUE)</f>
        <v>0</v>
      </c>
      <c r="D500" s="22"/>
      <c r="E500" s="21" t="b">
        <v>0</v>
      </c>
      <c r="F500" s="20" t="s">
        <v>1453</v>
      </c>
      <c r="H500" s="23" t="b">
        <f>vlookup($A500,'chatgpt-scenario-analysis'!$A:$D,3,false)</f>
        <v>1</v>
      </c>
      <c r="I500" s="24" t="str">
        <f>vlookup($A500,'chatgpt-scenario-analysis'!$A:$D,4,false)</f>
        <v>The passage describes a young girl, aged around fifteen or sixteen, who displays talent and sings with an openness of voice, fullness and purity of tone. This indicates a positive experience of music in childhood, suggesting that children can have a profound connection and enjoyment of music.</v>
      </c>
      <c r="K500" s="23" t="b">
        <f t="shared" si="1"/>
        <v>0</v>
      </c>
      <c r="L500" s="23" t="b">
        <f t="shared" si="2"/>
        <v>0</v>
      </c>
      <c r="M500" s="23" t="b">
        <f t="shared" si="3"/>
        <v>0</v>
      </c>
      <c r="N500" s="23" t="b">
        <f t="shared" si="4"/>
        <v>1</v>
      </c>
    </row>
    <row r="501" ht="54.75" customHeight="1">
      <c r="A501" s="19" t="s">
        <v>1454</v>
      </c>
      <c r="B501" s="20" t="s">
        <v>1455</v>
      </c>
      <c r="C501" s="21" t="b">
        <f>if(isna(vlookup(A501,benchmark!$A$2:$A$39,1,false)),FALSE,TRUE)</f>
        <v>0</v>
      </c>
      <c r="D501" s="22"/>
      <c r="E501" s="21" t="b">
        <v>0</v>
      </c>
      <c r="F501" s="20" t="s">
        <v>1456</v>
      </c>
      <c r="H501" s="23" t="b">
        <f>vlookup($A501,'chatgpt-scenario-analysis'!$A:$D,3,false)</f>
        <v>0</v>
      </c>
      <c r="I501" s="24" t="str">
        <f>vlookup($A501,'chatgpt-scenario-analysis'!$A:$D,4,false)</f>
        <v>The passage does not address or answer the scenario described. It provides information about a musical performance, but there is no mention of children's experiences or the analysis of large corpora of texts and images recording or depicting children's experience with music.</v>
      </c>
      <c r="K501" s="23" t="b">
        <f t="shared" si="1"/>
        <v>0</v>
      </c>
      <c r="L501" s="23" t="b">
        <f t="shared" si="2"/>
        <v>0</v>
      </c>
      <c r="M501" s="23" t="b">
        <f t="shared" si="3"/>
        <v>0</v>
      </c>
      <c r="N501" s="23" t="b">
        <f t="shared" si="4"/>
        <v>0</v>
      </c>
    </row>
    <row r="502" ht="54.75" customHeight="1">
      <c r="A502" s="19" t="s">
        <v>1457</v>
      </c>
      <c r="B502" s="20" t="s">
        <v>1458</v>
      </c>
      <c r="C502" s="21" t="b">
        <f>if(isna(vlookup(A502,benchmark!$A$2:$A$39,1,false)),FALSE,TRUE)</f>
        <v>0</v>
      </c>
      <c r="D502" s="22"/>
      <c r="E502" s="21" t="b">
        <v>0</v>
      </c>
      <c r="F502" s="20" t="s">
        <v>1459</v>
      </c>
      <c r="H502" s="23" t="b">
        <f>vlookup($A502,'chatgpt-scenario-analysis'!$A:$D,3,false)</f>
        <v>0</v>
      </c>
      <c r="I502" s="24" t="str">
        <f>vlookup($A502,'chatgpt-scenario-analysis'!$A:$D,4,false)</f>
        <v>The passage does not directly address or answer the scenario of characterizing children's experience of music. It describes the experience of visiting convents and hearing music performed by nuns, but it does not provide evidence or sources of children's experience with music.</v>
      </c>
      <c r="K502" s="23" t="b">
        <f t="shared" si="1"/>
        <v>0</v>
      </c>
      <c r="L502" s="23" t="b">
        <f t="shared" si="2"/>
        <v>0</v>
      </c>
      <c r="M502" s="23" t="b">
        <f t="shared" si="3"/>
        <v>0</v>
      </c>
      <c r="N502" s="23" t="b">
        <f t="shared" si="4"/>
        <v>0</v>
      </c>
    </row>
    <row r="503" ht="54.75" customHeight="1">
      <c r="A503" s="19" t="s">
        <v>1460</v>
      </c>
      <c r="B503" s="20" t="s">
        <v>1461</v>
      </c>
      <c r="C503" s="21" t="b">
        <f>if(isna(vlookup(A503,benchmark!$A$2:$A$39,1,false)),FALSE,TRUE)</f>
        <v>0</v>
      </c>
      <c r="D503" s="22"/>
      <c r="E503" s="21" t="b">
        <v>0</v>
      </c>
      <c r="F503" s="20" t="s">
        <v>1462</v>
      </c>
      <c r="H503" s="23" t="b">
        <f>vlookup($A503,'chatgpt-scenario-analysis'!$A:$D,3,false)</f>
        <v>0</v>
      </c>
      <c r="I503" s="24" t="str">
        <f>vlookup($A503,'chatgpt-scenario-analysis'!$A:$D,4,false)</f>
        <v>The passage provided does not address or answer the scenario of characterizing children's experience of music. It discusses the first appearance of Sivori, a violinist, at Her Majesty's Theatre and the reception he received from opera-frequenters. It does not provide any evidence or information about children's experiences with music.</v>
      </c>
      <c r="K503" s="23" t="b">
        <f t="shared" si="1"/>
        <v>0</v>
      </c>
      <c r="L503" s="23" t="b">
        <f t="shared" si="2"/>
        <v>0</v>
      </c>
      <c r="M503" s="23" t="b">
        <f t="shared" si="3"/>
        <v>0</v>
      </c>
      <c r="N503" s="23" t="b">
        <f t="shared" si="4"/>
        <v>0</v>
      </c>
    </row>
    <row r="504" ht="54.75" customHeight="1">
      <c r="A504" s="19" t="s">
        <v>1463</v>
      </c>
      <c r="B504" s="20" t="s">
        <v>1464</v>
      </c>
      <c r="C504" s="21" t="b">
        <f>if(isna(vlookup(A504,benchmark!$A$2:$A$39,1,false)),FALSE,TRUE)</f>
        <v>0</v>
      </c>
      <c r="D504" s="22"/>
      <c r="E504" s="21" t="b">
        <v>0</v>
      </c>
      <c r="F504" s="20" t="s">
        <v>48</v>
      </c>
      <c r="H504" s="23" t="b">
        <f>vlookup($A504,'chatgpt-scenario-analysis'!$A:$D,3,false)</f>
        <v>0</v>
      </c>
      <c r="I504" s="24" t="str">
        <f>vlookup($A504,'chatgpt-scenario-analysis'!$A:$D,4,false)</f>
        <v>The passage does not provide any information or evidence about children's experience of music.</v>
      </c>
      <c r="K504" s="23" t="b">
        <f t="shared" si="1"/>
        <v>0</v>
      </c>
      <c r="L504" s="23" t="b">
        <f t="shared" si="2"/>
        <v>0</v>
      </c>
      <c r="M504" s="23" t="b">
        <f t="shared" si="3"/>
        <v>0</v>
      </c>
      <c r="N504" s="23" t="b">
        <f t="shared" si="4"/>
        <v>0</v>
      </c>
    </row>
    <row r="505" ht="54.75" customHeight="1">
      <c r="A505" s="19" t="s">
        <v>1465</v>
      </c>
      <c r="B505" s="20" t="s">
        <v>1466</v>
      </c>
      <c r="C505" s="21" t="b">
        <f>if(isna(vlookup(A505,benchmark!$A$2:$A$39,1,false)),FALSE,TRUE)</f>
        <v>0</v>
      </c>
      <c r="D505" s="22"/>
      <c r="E505" s="21" t="b">
        <v>0</v>
      </c>
      <c r="F505" s="20" t="s">
        <v>1467</v>
      </c>
      <c r="H505" s="23" t="b">
        <f>vlookup($A505,'chatgpt-scenario-analysis'!$A:$D,3,false)</f>
        <v>0</v>
      </c>
      <c r="I505" s="24" t="str">
        <f>vlookup($A505,'chatgpt-scenario-analysis'!$A:$D,4,false)</f>
        <v>The passage does not address or answer the scenario described. It describes the end of the first Wagner Festival in Bayreuth in 1876, but does not provide any information about children's experience of music or primary sources related to children's music experiences.</v>
      </c>
      <c r="K505" s="23" t="b">
        <f t="shared" si="1"/>
        <v>0</v>
      </c>
      <c r="L505" s="23" t="b">
        <f t="shared" si="2"/>
        <v>0</v>
      </c>
      <c r="M505" s="23" t="b">
        <f t="shared" si="3"/>
        <v>0</v>
      </c>
      <c r="N505" s="23" t="b">
        <f t="shared" si="4"/>
        <v>0</v>
      </c>
    </row>
    <row r="506" ht="54.75" customHeight="1">
      <c r="A506" s="19" t="s">
        <v>1468</v>
      </c>
      <c r="B506" s="20" t="s">
        <v>1469</v>
      </c>
      <c r="C506" s="21" t="b">
        <f>if(isna(vlookup(A506,benchmark!$A$2:$A$39,1,false)),FALSE,TRUE)</f>
        <v>0</v>
      </c>
      <c r="D506" s="22"/>
      <c r="E506" s="21" t="b">
        <v>0</v>
      </c>
      <c r="F506" s="20" t="s">
        <v>1470</v>
      </c>
      <c r="H506" s="23" t="b">
        <f>vlookup($A506,'chatgpt-scenario-analysis'!$A:$D,3,false)</f>
        <v>0</v>
      </c>
      <c r="I506" s="24" t="str">
        <f>vlookup($A506,'chatgpt-scenario-analysis'!$A:$D,4,false)</f>
        <v>The passage does not address or answer the scenario described. It discusses Wagner's operas and their performances in Venice, which is unrelated to children's experience of music.</v>
      </c>
      <c r="K506" s="23" t="b">
        <f t="shared" si="1"/>
        <v>0</v>
      </c>
      <c r="L506" s="23" t="b">
        <f t="shared" si="2"/>
        <v>0</v>
      </c>
      <c r="M506" s="23" t="b">
        <f t="shared" si="3"/>
        <v>0</v>
      </c>
      <c r="N506" s="23" t="b">
        <f t="shared" si="4"/>
        <v>0</v>
      </c>
    </row>
    <row r="507" ht="54.75" customHeight="1">
      <c r="A507" s="19" t="s">
        <v>1471</v>
      </c>
      <c r="B507" s="20" t="s">
        <v>1472</v>
      </c>
      <c r="C507" s="21" t="b">
        <f>if(isna(vlookup(A507,benchmark!$A$2:$A$39,1,false)),FALSE,TRUE)</f>
        <v>0</v>
      </c>
      <c r="D507" s="22"/>
      <c r="E507" s="21" t="b">
        <v>0</v>
      </c>
      <c r="F507" s="20" t="s">
        <v>1473</v>
      </c>
      <c r="H507" s="23" t="b">
        <f>vlookup($A507,'chatgpt-scenario-analysis'!$A:$D,3,false)</f>
        <v>0</v>
      </c>
      <c r="I507" s="24" t="str">
        <f>vlookup($A507,'chatgpt-scenario-analysis'!$A:$D,4,false)</f>
        <v>The passage does not provide any information or address the scenario of characterizing children's experience of music as witnessed in bibliographic and artistic sources.</v>
      </c>
      <c r="K507" s="23" t="b">
        <f t="shared" si="1"/>
        <v>0</v>
      </c>
      <c r="L507" s="23" t="b">
        <f t="shared" si="2"/>
        <v>0</v>
      </c>
      <c r="M507" s="23" t="b">
        <f t="shared" si="3"/>
        <v>0</v>
      </c>
      <c r="N507" s="23" t="b">
        <f t="shared" si="4"/>
        <v>0</v>
      </c>
    </row>
    <row r="508" ht="54.75" customHeight="1">
      <c r="A508" s="19" t="s">
        <v>1474</v>
      </c>
      <c r="B508" s="20" t="s">
        <v>1475</v>
      </c>
      <c r="C508" s="21" t="b">
        <f>if(isna(vlookup(A508,benchmark!$A$2:$A$39,1,false)),FALSE,TRUE)</f>
        <v>0</v>
      </c>
      <c r="D508" s="22"/>
      <c r="E508" s="21" t="b">
        <v>0</v>
      </c>
      <c r="F508" s="20" t="s">
        <v>1476</v>
      </c>
      <c r="H508" s="23" t="b">
        <f>vlookup($A508,'chatgpt-scenario-analysis'!$A:$D,3,false)</f>
        <v>0</v>
      </c>
      <c r="I508" s="24" t="str">
        <f>vlookup($A508,'chatgpt-scenario-analysis'!$A:$D,4,false)</f>
        <v>The passage does not provide any information or address the scenario of characterizing children's experience of music as witnessed in bibliographic and artistic sources.</v>
      </c>
      <c r="K508" s="23" t="b">
        <f t="shared" si="1"/>
        <v>0</v>
      </c>
      <c r="L508" s="23" t="b">
        <f t="shared" si="2"/>
        <v>0</v>
      </c>
      <c r="M508" s="23" t="b">
        <f t="shared" si="3"/>
        <v>0</v>
      </c>
      <c r="N508" s="23" t="b">
        <f t="shared" si="4"/>
        <v>0</v>
      </c>
    </row>
    <row r="509" ht="54.75" customHeight="1">
      <c r="A509" s="19" t="s">
        <v>1477</v>
      </c>
      <c r="B509" s="20" t="s">
        <v>1478</v>
      </c>
      <c r="C509" s="21" t="b">
        <f>if(isna(vlookup(A509,benchmark!$A$2:$A$39,1,false)),FALSE,TRUE)</f>
        <v>0</v>
      </c>
      <c r="D509" s="22"/>
      <c r="E509" s="21" t="b">
        <v>0</v>
      </c>
      <c r="F509" s="20" t="s">
        <v>1479</v>
      </c>
      <c r="H509" s="23" t="b">
        <f>vlookup($A509,'chatgpt-scenario-analysis'!$A:$D,3,false)</f>
        <v>0</v>
      </c>
      <c r="I509" s="24" t="str">
        <f>vlookup($A509,'chatgpt-scenario-analysis'!$A:$D,4,false)</f>
        <v>The passage does not address the scenario or provide any information about children's experience of music. It only talks about the author's negative experiences with Serbian music.</v>
      </c>
      <c r="K509" s="23" t="b">
        <f t="shared" si="1"/>
        <v>0</v>
      </c>
      <c r="L509" s="23" t="b">
        <f t="shared" si="2"/>
        <v>0</v>
      </c>
      <c r="M509" s="23" t="b">
        <f t="shared" si="3"/>
        <v>0</v>
      </c>
      <c r="N509" s="23" t="b">
        <f t="shared" si="4"/>
        <v>0</v>
      </c>
    </row>
    <row r="510" ht="54.75" customHeight="1">
      <c r="A510" s="19" t="s">
        <v>1480</v>
      </c>
      <c r="B510" s="20" t="s">
        <v>1481</v>
      </c>
      <c r="C510" s="21" t="b">
        <f>if(isna(vlookup(A510,benchmark!$A$2:$A$39,1,false)),FALSE,TRUE)</f>
        <v>0</v>
      </c>
      <c r="D510" s="22"/>
      <c r="E510" s="21" t="b">
        <v>0</v>
      </c>
      <c r="F510" s="20" t="s">
        <v>1482</v>
      </c>
      <c r="H510" s="23" t="b">
        <f>vlookup($A510,'chatgpt-scenario-analysis'!$A:$D,3,false)</f>
        <v>0</v>
      </c>
      <c r="I510" s="24" t="str">
        <f>vlookup($A510,'chatgpt-scenario-analysis'!$A:$D,4,false)</f>
        <v>The passage does not address the scenario or provide any information about children's experience of music. It only talks about the author's negative experiences with Serbian music.</v>
      </c>
      <c r="K510" s="23" t="b">
        <f t="shared" si="1"/>
        <v>0</v>
      </c>
      <c r="L510" s="23" t="b">
        <f t="shared" si="2"/>
        <v>0</v>
      </c>
      <c r="M510" s="23" t="b">
        <f t="shared" si="3"/>
        <v>0</v>
      </c>
      <c r="N510" s="23" t="b">
        <f t="shared" si="4"/>
        <v>0</v>
      </c>
    </row>
    <row r="511" ht="54.75" customHeight="1">
      <c r="A511" s="19" t="s">
        <v>1483</v>
      </c>
      <c r="B511" s="20" t="s">
        <v>1484</v>
      </c>
      <c r="C511" s="21" t="b">
        <f>if(isna(vlookup(A511,benchmark!$A$2:$A$39,1,false)),FALSE,TRUE)</f>
        <v>0</v>
      </c>
      <c r="D511" s="22"/>
      <c r="E511" s="21" t="b">
        <v>0</v>
      </c>
      <c r="F511" s="20" t="s">
        <v>1485</v>
      </c>
      <c r="H511" s="23" t="b">
        <f>vlookup($A511,'chatgpt-scenario-analysis'!$A:$D,3,false)</f>
        <v>0</v>
      </c>
      <c r="I511" s="24" t="str">
        <f>vlookup($A511,'chatgpt-scenario-analysis'!$A:$D,4,false)</f>
        <v>The passage does not address or answer the scenario of characterizing children's experience of music as witnessed in bibliographic and artistic sources. It instead provides a description of Julius Epstein's deportment and playing style.</v>
      </c>
      <c r="K511" s="23" t="b">
        <f t="shared" si="1"/>
        <v>0</v>
      </c>
      <c r="L511" s="23" t="b">
        <f t="shared" si="2"/>
        <v>0</v>
      </c>
      <c r="M511" s="23" t="b">
        <f t="shared" si="3"/>
        <v>0</v>
      </c>
      <c r="N511" s="23" t="b">
        <f t="shared" si="4"/>
        <v>0</v>
      </c>
    </row>
    <row r="512" ht="54.75" customHeight="1">
      <c r="A512" s="19" t="s">
        <v>1486</v>
      </c>
      <c r="B512" s="20" t="s">
        <v>1487</v>
      </c>
      <c r="C512" s="21" t="b">
        <f>if(isna(vlookup(A512,benchmark!$A$2:$A$39,1,false)),FALSE,TRUE)</f>
        <v>0</v>
      </c>
      <c r="D512" s="22"/>
      <c r="E512" s="21" t="b">
        <v>0</v>
      </c>
      <c r="F512" s="20" t="s">
        <v>458</v>
      </c>
      <c r="H512" s="23" t="b">
        <f>vlookup($A512,'chatgpt-scenario-analysis'!$A:$D,3,false)</f>
        <v>0</v>
      </c>
      <c r="I512" s="24" t="str">
        <f>vlookup($A512,'chatgpt-scenario-analysis'!$A:$D,4,false)</f>
        <v>The passage does not address or answer the scenario described. It discusses the production and reception of an opera, and does not provide any evidence or information related to children's experience of music.</v>
      </c>
      <c r="K512" s="23" t="b">
        <f t="shared" si="1"/>
        <v>0</v>
      </c>
      <c r="L512" s="23" t="b">
        <f t="shared" si="2"/>
        <v>0</v>
      </c>
      <c r="M512" s="23" t="b">
        <f t="shared" si="3"/>
        <v>0</v>
      </c>
      <c r="N512" s="23" t="b">
        <f t="shared" si="4"/>
        <v>0</v>
      </c>
    </row>
    <row r="513" ht="54.75" customHeight="1">
      <c r="A513" s="19" t="s">
        <v>1488</v>
      </c>
      <c r="B513" s="20" t="s">
        <v>1489</v>
      </c>
      <c r="C513" s="21" t="b">
        <f>if(isna(vlookup(A513,benchmark!$A$2:$A$39,1,false)),FALSE,TRUE)</f>
        <v>0</v>
      </c>
      <c r="D513" s="22"/>
      <c r="E513" s="21" t="b">
        <v>0</v>
      </c>
      <c r="F513" s="20" t="s">
        <v>1490</v>
      </c>
      <c r="H513" s="23" t="b">
        <f>vlookup($A513,'chatgpt-scenario-analysis'!$A:$D,3,false)</f>
        <v>0</v>
      </c>
      <c r="I513" s="24" t="str">
        <f>vlookup($A513,'chatgpt-scenario-analysis'!$A:$D,4,false)</f>
        <v>The passage does not provide any information or address the scenario of characterizing children's experience of music. It focuses on an episode involving the Mendelssohn Quintette Club and a sick person's request to hear music before passing away.</v>
      </c>
      <c r="K513" s="23" t="b">
        <f t="shared" si="1"/>
        <v>0</v>
      </c>
      <c r="L513" s="23" t="b">
        <f t="shared" si="2"/>
        <v>0</v>
      </c>
      <c r="M513" s="23" t="b">
        <f t="shared" si="3"/>
        <v>0</v>
      </c>
      <c r="N513" s="23" t="b">
        <f t="shared" si="4"/>
        <v>0</v>
      </c>
    </row>
    <row r="514" ht="54.75" customHeight="1">
      <c r="A514" s="19" t="s">
        <v>1491</v>
      </c>
      <c r="B514" s="20" t="s">
        <v>1492</v>
      </c>
      <c r="C514" s="21" t="b">
        <f>if(isna(vlookup(A514,benchmark!$A$2:$A$39,1,false)),FALSE,TRUE)</f>
        <v>0</v>
      </c>
      <c r="D514" s="22"/>
      <c r="E514" s="21" t="b">
        <v>0</v>
      </c>
      <c r="F514" s="20" t="s">
        <v>1493</v>
      </c>
      <c r="H514" s="23" t="b">
        <f>vlookup($A514,'chatgpt-scenario-analysis'!$A:$D,3,false)</f>
        <v>0</v>
      </c>
      <c r="I514" s="24" t="str">
        <f>vlookup($A514,'chatgpt-scenario-analysis'!$A:$D,4,false)</f>
        <v>The passage does not provide evidence of children's experience with music. It is a personal anecdote involving teaching piano to Lady Sandhurst, who is not a child.</v>
      </c>
      <c r="K514" s="23" t="b">
        <f t="shared" si="1"/>
        <v>0</v>
      </c>
      <c r="L514" s="23" t="b">
        <f t="shared" si="2"/>
        <v>0</v>
      </c>
      <c r="M514" s="23" t="b">
        <f t="shared" si="3"/>
        <v>0</v>
      </c>
      <c r="N514" s="23" t="b">
        <f t="shared" si="4"/>
        <v>0</v>
      </c>
    </row>
    <row r="515" ht="54.75" customHeight="1">
      <c r="A515" s="19" t="s">
        <v>1494</v>
      </c>
      <c r="B515" s="20" t="s">
        <v>1495</v>
      </c>
      <c r="C515" s="21" t="b">
        <f>if(isna(vlookup(A515,benchmark!$A$2:$A$39,1,false)),FALSE,TRUE)</f>
        <v>0</v>
      </c>
      <c r="D515" s="22"/>
      <c r="E515" s="21" t="b">
        <v>0</v>
      </c>
      <c r="F515" s="20" t="s">
        <v>1496</v>
      </c>
      <c r="H515" s="23" t="b">
        <f>vlookup($A515,'chatgpt-scenario-analysis'!$A:$D,3,false)</f>
        <v>0</v>
      </c>
      <c r="I515" s="24" t="str">
        <f>vlookup($A515,'chatgpt-scenario-analysis'!$A:$D,4,false)</f>
        <v>The passage does not provide any information or evidence related to children's experience of music. It focuses on a specific opera performance and the criticism it received, without mentioning anything about children's involvement or perspective.</v>
      </c>
      <c r="K515" s="23" t="b">
        <f t="shared" si="1"/>
        <v>0</v>
      </c>
      <c r="L515" s="23" t="b">
        <f t="shared" si="2"/>
        <v>0</v>
      </c>
      <c r="M515" s="23" t="b">
        <f t="shared" si="3"/>
        <v>0</v>
      </c>
      <c r="N515" s="23" t="b">
        <f t="shared" si="4"/>
        <v>0</v>
      </c>
    </row>
    <row r="516" ht="54.75" customHeight="1">
      <c r="A516" s="19" t="s">
        <v>1497</v>
      </c>
      <c r="B516" s="20" t="s">
        <v>1498</v>
      </c>
      <c r="C516" s="21" t="b">
        <f>if(isna(vlookup(A516,benchmark!$A$2:$A$39,1,false)),FALSE,TRUE)</f>
        <v>0</v>
      </c>
      <c r="D516" s="22"/>
      <c r="E516" s="21" t="b">
        <v>0</v>
      </c>
      <c r="F516" s="20" t="s">
        <v>1499</v>
      </c>
      <c r="H516" s="23" t="b">
        <f>vlookup($A516,'chatgpt-scenario-analysis'!$A:$D,3,false)</f>
        <v>0</v>
      </c>
      <c r="I516" s="24" t="str">
        <f>vlookup($A516,'chatgpt-scenario-analysis'!$A:$D,4,false)</f>
        <v>The passage provided does not directly address or answer the scenario described. It provides a personal anecdote about orchestral practice at Brighton, but it does not discuss children's experiences of music or provide evidence from primary sources.</v>
      </c>
      <c r="K516" s="23" t="b">
        <f t="shared" si="1"/>
        <v>0</v>
      </c>
      <c r="L516" s="23" t="b">
        <f t="shared" si="2"/>
        <v>0</v>
      </c>
      <c r="M516" s="23" t="b">
        <f t="shared" si="3"/>
        <v>0</v>
      </c>
      <c r="N516" s="23" t="b">
        <f t="shared" si="4"/>
        <v>0</v>
      </c>
    </row>
    <row r="517" ht="54.75" customHeight="1">
      <c r="A517" s="19" t="s">
        <v>1500</v>
      </c>
      <c r="B517" s="20" t="s">
        <v>1501</v>
      </c>
      <c r="C517" s="21" t="b">
        <f>if(isna(vlookup(A517,benchmark!$A$2:$A$39,1,false)),FALSE,TRUE)</f>
        <v>0</v>
      </c>
      <c r="D517" s="22"/>
      <c r="E517" s="21" t="b">
        <v>0</v>
      </c>
      <c r="F517" s="20" t="s">
        <v>1502</v>
      </c>
      <c r="H517" s="23" t="b">
        <f>vlookup($A517,'chatgpt-scenario-analysis'!$A:$D,3,false)</f>
        <v>1</v>
      </c>
      <c r="I517" s="24" t="str">
        <f>vlookup($A517,'chatgpt-scenario-analysis'!$A:$D,4,false)</f>
        <v>The passage describes the reaction of a group of Native American Indians, referred to as 'children of nature', to a violin solo. They exhibit signs of joy, surprise, and excitement similar to how young children would react when something pleases them. This suggests that the passage provides evidence of children's experience with music and their emotional responses to it.</v>
      </c>
      <c r="K517" s="23" t="b">
        <f t="shared" si="1"/>
        <v>0</v>
      </c>
      <c r="L517" s="23" t="b">
        <f t="shared" si="2"/>
        <v>0</v>
      </c>
      <c r="M517" s="23" t="b">
        <f t="shared" si="3"/>
        <v>0</v>
      </c>
      <c r="N517" s="23" t="b">
        <f t="shared" si="4"/>
        <v>1</v>
      </c>
    </row>
    <row r="518" ht="54.75" customHeight="1">
      <c r="A518" s="19" t="s">
        <v>1503</v>
      </c>
      <c r="B518" s="20" t="s">
        <v>1504</v>
      </c>
      <c r="C518" s="21" t="b">
        <f>if(isna(vlookup(A518,benchmark!$A$2:$A$39,1,false)),FALSE,TRUE)</f>
        <v>0</v>
      </c>
      <c r="D518" s="22"/>
      <c r="E518" s="21" t="b">
        <v>0</v>
      </c>
      <c r="F518" s="20" t="s">
        <v>752</v>
      </c>
      <c r="H518" s="23" t="b">
        <f>vlookup($A518,'chatgpt-scenario-analysis'!$A:$D,3,false)</f>
        <v>0</v>
      </c>
      <c r="I518" s="24" t="str">
        <f>vlookup($A518,'chatgpt-scenario-analysis'!$A:$D,4,false)</f>
        <v>The passage does not discuss or address children's experience of music nor does it provide evidence of listening experiences. It focuses on the interpretation of songs by Santley.</v>
      </c>
      <c r="K518" s="23" t="b">
        <f t="shared" si="1"/>
        <v>0</v>
      </c>
      <c r="L518" s="23" t="b">
        <f t="shared" si="2"/>
        <v>0</v>
      </c>
      <c r="M518" s="23" t="b">
        <f t="shared" si="3"/>
        <v>0</v>
      </c>
      <c r="N518" s="23" t="b">
        <f t="shared" si="4"/>
        <v>0</v>
      </c>
    </row>
    <row r="519" ht="54.75" customHeight="1">
      <c r="A519" s="19" t="s">
        <v>1505</v>
      </c>
      <c r="B519" s="20" t="s">
        <v>1506</v>
      </c>
      <c r="C519" s="21" t="b">
        <f>if(isna(vlookup(A519,benchmark!$A$2:$A$39,1,false)),FALSE,TRUE)</f>
        <v>0</v>
      </c>
      <c r="D519" s="22"/>
      <c r="E519" s="21" t="b">
        <v>0</v>
      </c>
      <c r="F519" s="20" t="s">
        <v>1507</v>
      </c>
      <c r="H519" s="23" t="b">
        <f>vlookup($A519,'chatgpt-scenario-analysis'!$A:$D,3,false)</f>
        <v>1</v>
      </c>
      <c r="I519" s="24" t="str">
        <f>vlookup($A519,'chatgpt-scenario-analysis'!$A:$D,4,false)</f>
        <v>The passage mentions the Crown Prince's reaction to a performance, showing a child's experience of music.</v>
      </c>
      <c r="K519" s="23" t="b">
        <f t="shared" si="1"/>
        <v>0</v>
      </c>
      <c r="L519" s="23" t="b">
        <f t="shared" si="2"/>
        <v>0</v>
      </c>
      <c r="M519" s="23" t="b">
        <f t="shared" si="3"/>
        <v>0</v>
      </c>
      <c r="N519" s="23" t="b">
        <f t="shared" si="4"/>
        <v>1</v>
      </c>
    </row>
    <row r="520" ht="54.75" customHeight="1">
      <c r="A520" s="19" t="s">
        <v>1508</v>
      </c>
      <c r="B520" s="20" t="s">
        <v>1509</v>
      </c>
      <c r="C520" s="21" t="b">
        <f>if(isna(vlookup(A520,benchmark!$A$2:$A$39,1,false)),FALSE,TRUE)</f>
        <v>0</v>
      </c>
      <c r="D520" s="22"/>
      <c r="E520" s="21" t="b">
        <v>0</v>
      </c>
      <c r="F520" s="20" t="s">
        <v>1510</v>
      </c>
      <c r="H520" s="23" t="b">
        <f>vlookup($A520,'chatgpt-scenario-analysis'!$A:$D,3,false)</f>
        <v>0</v>
      </c>
      <c r="I520" s="24" t="str">
        <f>vlookup($A520,'chatgpt-scenario-analysis'!$A:$D,4,false)</f>
        <v>The passage does not address or answer the scenario described. It provides information about the features of a particular season in 1893 and the portrayal and reception of Leoncavallo's opera, but it does not discuss children's experiences of music.</v>
      </c>
      <c r="K520" s="23" t="b">
        <f t="shared" si="1"/>
        <v>0</v>
      </c>
      <c r="L520" s="23" t="b">
        <f t="shared" si="2"/>
        <v>0</v>
      </c>
      <c r="M520" s="23" t="b">
        <f t="shared" si="3"/>
        <v>0</v>
      </c>
      <c r="N520" s="23" t="b">
        <f t="shared" si="4"/>
        <v>0</v>
      </c>
    </row>
    <row r="521" ht="54.75" customHeight="1">
      <c r="A521" s="19" t="s">
        <v>1511</v>
      </c>
      <c r="B521" s="20" t="s">
        <v>1512</v>
      </c>
      <c r="C521" s="21" t="b">
        <f>if(isna(vlookup(A521,benchmark!$A$2:$A$39,1,false)),FALSE,TRUE)</f>
        <v>0</v>
      </c>
      <c r="D521" s="22"/>
      <c r="E521" s="21" t="b">
        <v>0</v>
      </c>
      <c r="F521" s="20" t="s">
        <v>1513</v>
      </c>
      <c r="H521" s="23" t="b">
        <f>vlookup($A521,'chatgpt-scenario-analysis'!$A:$D,3,false)</f>
        <v>0</v>
      </c>
      <c r="I521" s="24" t="str">
        <f>vlookup($A521,'chatgpt-scenario-analysis'!$A:$D,4,false)</f>
        <v>The passage does not provide any information or evidence about children's experience of music in bibliographic and artistic sources.</v>
      </c>
      <c r="K521" s="23" t="b">
        <f t="shared" si="1"/>
        <v>0</v>
      </c>
      <c r="L521" s="23" t="b">
        <f t="shared" si="2"/>
        <v>0</v>
      </c>
      <c r="M521" s="23" t="b">
        <f t="shared" si="3"/>
        <v>0</v>
      </c>
      <c r="N521" s="23" t="b">
        <f t="shared" si="4"/>
        <v>0</v>
      </c>
    </row>
    <row r="522" ht="54.75" customHeight="1">
      <c r="A522" s="19" t="s">
        <v>1514</v>
      </c>
      <c r="B522" s="20" t="s">
        <v>1515</v>
      </c>
      <c r="C522" s="21" t="b">
        <f>if(isna(vlookup(A522,benchmark!$A$2:$A$39,1,false)),FALSE,TRUE)</f>
        <v>0</v>
      </c>
      <c r="D522" s="22"/>
      <c r="E522" s="21" t="b">
        <v>0</v>
      </c>
      <c r="F522" s="20" t="s">
        <v>1516</v>
      </c>
      <c r="H522" s="23" t="b">
        <f>vlookup($A522,'chatgpt-scenario-analysis'!$A:$D,3,false)</f>
        <v>0</v>
      </c>
      <c r="I522" s="24" t="str">
        <f>vlookup($A522,'chatgpt-scenario-analysis'!$A:$D,4,false)</f>
        <v>The passage does not address or answer the scenario described. It is a description of a dinner party where Jenny Lind, a well-known singer, performs for the guests. It does not provide evidence of children's experience of music or how to collect and analyze sources related to this topic.</v>
      </c>
      <c r="K522" s="23" t="b">
        <f t="shared" si="1"/>
        <v>0</v>
      </c>
      <c r="L522" s="23" t="b">
        <f t="shared" si="2"/>
        <v>0</v>
      </c>
      <c r="M522" s="23" t="b">
        <f t="shared" si="3"/>
        <v>0</v>
      </c>
      <c r="N522" s="23" t="b">
        <f t="shared" si="4"/>
        <v>0</v>
      </c>
    </row>
    <row r="523" ht="54.75" customHeight="1">
      <c r="A523" s="19" t="s">
        <v>1517</v>
      </c>
      <c r="B523" s="20" t="s">
        <v>1518</v>
      </c>
      <c r="C523" s="21" t="b">
        <f>if(isna(vlookup(A523,benchmark!$A$2:$A$39,1,false)),FALSE,TRUE)</f>
        <v>0</v>
      </c>
      <c r="D523" s="22"/>
      <c r="E523" s="21" t="b">
        <v>0</v>
      </c>
      <c r="F523" s="20" t="s">
        <v>943</v>
      </c>
      <c r="H523" s="23" t="b">
        <f>vlookup($A523,'chatgpt-scenario-analysis'!$A:$D,3,false)</f>
        <v>0</v>
      </c>
      <c r="I523" s="24" t="str">
        <f>vlookup($A523,'chatgpt-scenario-analysis'!$A:$D,4,false)</f>
        <v>The passage does not address or answer the scenario described. It is a descriptive passage about a procession of Cardinals and does not provide any evidence or insights about children's experience of music.</v>
      </c>
      <c r="K523" s="23" t="b">
        <f t="shared" si="1"/>
        <v>0</v>
      </c>
      <c r="L523" s="23" t="b">
        <f t="shared" si="2"/>
        <v>0</v>
      </c>
      <c r="M523" s="23" t="b">
        <f t="shared" si="3"/>
        <v>0</v>
      </c>
      <c r="N523" s="23" t="b">
        <f t="shared" si="4"/>
        <v>0</v>
      </c>
    </row>
    <row r="524" ht="54.75" customHeight="1">
      <c r="A524" s="19" t="s">
        <v>1519</v>
      </c>
      <c r="B524" s="20" t="s">
        <v>1520</v>
      </c>
      <c r="C524" s="21" t="b">
        <f>if(isna(vlookup(A524,benchmark!$A$2:$A$39,1,false)),FALSE,TRUE)</f>
        <v>0</v>
      </c>
      <c r="D524" s="22"/>
      <c r="E524" s="21" t="b">
        <v>0</v>
      </c>
      <c r="F524" s="20" t="s">
        <v>1521</v>
      </c>
      <c r="H524" s="23" t="b">
        <f>vlookup($A524,'chatgpt-scenario-analysis'!$A:$D,3,false)</f>
        <v>0</v>
      </c>
      <c r="I524" s="24" t="str">
        <f>vlookup($A524,'chatgpt-scenario-analysis'!$A:$D,4,false)</f>
        <v>The passage does not provide any evidence or information about children's experience of music.</v>
      </c>
      <c r="K524" s="23" t="b">
        <f t="shared" si="1"/>
        <v>0</v>
      </c>
      <c r="L524" s="23" t="b">
        <f t="shared" si="2"/>
        <v>0</v>
      </c>
      <c r="M524" s="23" t="b">
        <f t="shared" si="3"/>
        <v>0</v>
      </c>
      <c r="N524" s="23" t="b">
        <f t="shared" si="4"/>
        <v>0</v>
      </c>
    </row>
    <row r="525" ht="54.75" customHeight="1">
      <c r="A525" s="19" t="s">
        <v>1522</v>
      </c>
      <c r="B525" s="20" t="s">
        <v>1523</v>
      </c>
      <c r="C525" s="21" t="b">
        <f>if(isna(vlookup(A525,benchmark!$A$2:$A$39,1,false)),FALSE,TRUE)</f>
        <v>0</v>
      </c>
      <c r="D525" s="22"/>
      <c r="E525" s="21" t="b">
        <v>0</v>
      </c>
      <c r="F525" s="20" t="s">
        <v>1524</v>
      </c>
      <c r="H525" s="23" t="b">
        <f>vlookup($A525,'chatgpt-scenario-analysis'!$A:$D,3,false)</f>
        <v>0</v>
      </c>
      <c r="I525" s="24" t="str">
        <f>vlookup($A525,'chatgpt-scenario-analysis'!$A:$D,4,false)</f>
        <v>The given passage does not provide any evidence or information about children's experience of music. It only mentions the author's personal experience at a specific location.</v>
      </c>
      <c r="K525" s="23" t="b">
        <f t="shared" si="1"/>
        <v>0</v>
      </c>
      <c r="L525" s="23" t="b">
        <f t="shared" si="2"/>
        <v>0</v>
      </c>
      <c r="M525" s="23" t="b">
        <f t="shared" si="3"/>
        <v>0</v>
      </c>
      <c r="N525" s="23" t="b">
        <f t="shared" si="4"/>
        <v>0</v>
      </c>
    </row>
    <row r="526" ht="54.75" customHeight="1">
      <c r="A526" s="19" t="s">
        <v>1525</v>
      </c>
      <c r="B526" s="20" t="s">
        <v>1526</v>
      </c>
      <c r="C526" s="21" t="b">
        <f>if(isna(vlookup(A526,benchmark!$A$2:$A$39,1,false)),FALSE,TRUE)</f>
        <v>0</v>
      </c>
      <c r="D526" s="22"/>
      <c r="E526" s="21" t="b">
        <v>0</v>
      </c>
      <c r="F526" s="20" t="s">
        <v>1527</v>
      </c>
      <c r="H526" s="23" t="b">
        <f>vlookup($A526,'chatgpt-scenario-analysis'!$A:$D,3,false)</f>
        <v>0</v>
      </c>
      <c r="I526" s="24" t="str">
        <f>vlookup($A526,'chatgpt-scenario-analysis'!$A:$D,4,false)</f>
        <v>The passage does not address or answer the scenario of characterizing children's experience of music through primary sources. It discusses an opera performance and the disappointment of the audience, but it does not provide any evidence or analysis of children's experiences with music.</v>
      </c>
      <c r="K526" s="23" t="b">
        <f t="shared" si="1"/>
        <v>0</v>
      </c>
      <c r="L526" s="23" t="b">
        <f t="shared" si="2"/>
        <v>0</v>
      </c>
      <c r="M526" s="23" t="b">
        <f t="shared" si="3"/>
        <v>0</v>
      </c>
      <c r="N526" s="23" t="b">
        <f t="shared" si="4"/>
        <v>0</v>
      </c>
    </row>
    <row r="527" ht="54.75" customHeight="1">
      <c r="A527" s="19" t="s">
        <v>1528</v>
      </c>
      <c r="B527" s="20" t="s">
        <v>1529</v>
      </c>
      <c r="C527" s="21" t="b">
        <f>if(isna(vlookup(A527,benchmark!$A$2:$A$39,1,false)),FALSE,TRUE)</f>
        <v>0</v>
      </c>
      <c r="D527" s="22"/>
      <c r="E527" s="21" t="b">
        <v>0</v>
      </c>
      <c r="F527" s="20" t="s">
        <v>1530</v>
      </c>
      <c r="H527" s="23" t="b">
        <f>vlookup($A527,'chatgpt-scenario-analysis'!$A:$D,3,false)</f>
        <v>0</v>
      </c>
      <c r="I527" s="24" t="str">
        <f>vlookup($A527,'chatgpt-scenario-analysis'!$A:$D,4,false)</f>
        <v>The passage does not provide any evidence or information about children's experiences with music in bibliographic and artistic sources. It primarily focuses on performances and reviews of choral societies in London, without mentioning any direct observations or experiences of children.</v>
      </c>
      <c r="K527" s="23" t="b">
        <f t="shared" si="1"/>
        <v>0</v>
      </c>
      <c r="L527" s="23" t="b">
        <f t="shared" si="2"/>
        <v>0</v>
      </c>
      <c r="M527" s="23" t="b">
        <f t="shared" si="3"/>
        <v>0</v>
      </c>
      <c r="N527" s="23" t="b">
        <f t="shared" si="4"/>
        <v>0</v>
      </c>
    </row>
    <row r="528" ht="54.75" customHeight="1">
      <c r="A528" s="19" t="s">
        <v>1531</v>
      </c>
      <c r="B528" s="20" t="s">
        <v>1532</v>
      </c>
      <c r="C528" s="21" t="b">
        <f>if(isna(vlookup(A528,benchmark!$A$2:$A$39,1,false)),FALSE,TRUE)</f>
        <v>0</v>
      </c>
      <c r="D528" s="22"/>
      <c r="E528" s="21" t="b">
        <v>0</v>
      </c>
      <c r="F528" s="20" t="s">
        <v>1533</v>
      </c>
      <c r="H528" s="23" t="b">
        <f>vlookup($A528,'chatgpt-scenario-analysis'!$A:$D,3,false)</f>
        <v>0</v>
      </c>
      <c r="I528" s="24" t="str">
        <f>vlookup($A528,'chatgpt-scenario-analysis'!$A:$D,4,false)</f>
        <v>The passage does not provide any evidence or information about children's experience of music as witnessed in bibliographic and artistic sources. It is a personal anecdote about a friend's misunderstanding of the composer's intentions.</v>
      </c>
      <c r="K528" s="23" t="b">
        <f t="shared" si="1"/>
        <v>0</v>
      </c>
      <c r="L528" s="23" t="b">
        <f t="shared" si="2"/>
        <v>0</v>
      </c>
      <c r="M528" s="23" t="b">
        <f t="shared" si="3"/>
        <v>0</v>
      </c>
      <c r="N528" s="23" t="b">
        <f t="shared" si="4"/>
        <v>0</v>
      </c>
    </row>
    <row r="529" ht="54.75" customHeight="1">
      <c r="A529" s="19" t="s">
        <v>1534</v>
      </c>
      <c r="B529" s="20" t="s">
        <v>1535</v>
      </c>
      <c r="C529" s="21" t="b">
        <f>if(isna(vlookup(A529,benchmark!$A$2:$A$39,1,false)),FALSE,TRUE)</f>
        <v>0</v>
      </c>
      <c r="D529" s="22"/>
      <c r="E529" s="21" t="b">
        <v>0</v>
      </c>
      <c r="F529" s="20" t="s">
        <v>1536</v>
      </c>
      <c r="H529" s="23" t="b">
        <f>vlookup($A529,'chatgpt-scenario-analysis'!$A:$D,3,false)</f>
        <v>0</v>
      </c>
      <c r="I529" s="24" t="str">
        <f>vlookup($A529,'chatgpt-scenario-analysis'!$A:$D,4,false)</f>
        <v>The passage does not provide any information or evidence about children's experience of music. It focuses on the experiences of Marie Barnard and Lila Juel as adult singers.</v>
      </c>
      <c r="K529" s="23" t="b">
        <f t="shared" si="1"/>
        <v>0</v>
      </c>
      <c r="L529" s="23" t="b">
        <f t="shared" si="2"/>
        <v>0</v>
      </c>
      <c r="M529" s="23" t="b">
        <f t="shared" si="3"/>
        <v>0</v>
      </c>
      <c r="N529" s="23" t="b">
        <f t="shared" si="4"/>
        <v>0</v>
      </c>
    </row>
    <row r="530" ht="54.75" customHeight="1">
      <c r="A530" s="19" t="s">
        <v>1537</v>
      </c>
      <c r="B530" s="20" t="s">
        <v>1538</v>
      </c>
      <c r="C530" s="21" t="b">
        <f>if(isna(vlookup(A530,benchmark!$A$2:$A$39,1,false)),FALSE,TRUE)</f>
        <v>0</v>
      </c>
      <c r="D530" s="22"/>
      <c r="E530" s="21" t="b">
        <v>0</v>
      </c>
      <c r="F530" s="20" t="s">
        <v>784</v>
      </c>
      <c r="H530" s="23" t="b">
        <f>vlookup($A530,'chatgpt-scenario-analysis'!$A:$D,3,false)</f>
        <v>0</v>
      </c>
      <c r="I530" s="24" t="str">
        <f>vlookup($A530,'chatgpt-scenario-analysis'!$A:$D,4,false)</f>
        <v>The passage does not address or answer the scenario of characterizing children's experience of music in bibliographic and artistic sources. It describes a specific instance of attending a church service and criticizes the quality of the chanting, but it does not provide evidence or insights into children's experiences of music.</v>
      </c>
      <c r="K530" s="23" t="b">
        <f t="shared" si="1"/>
        <v>0</v>
      </c>
      <c r="L530" s="23" t="b">
        <f t="shared" si="2"/>
        <v>0</v>
      </c>
      <c r="M530" s="23" t="b">
        <f t="shared" si="3"/>
        <v>0</v>
      </c>
      <c r="N530" s="23" t="b">
        <f t="shared" si="4"/>
        <v>0</v>
      </c>
    </row>
    <row r="531" ht="54.75" customHeight="1">
      <c r="A531" s="19" t="s">
        <v>1539</v>
      </c>
      <c r="B531" s="20" t="s">
        <v>1540</v>
      </c>
      <c r="C531" s="21" t="b">
        <f>if(isna(vlookup(A531,benchmark!$A$2:$A$39,1,false)),FALSE,TRUE)</f>
        <v>0</v>
      </c>
      <c r="D531" s="22"/>
      <c r="E531" s="21" t="b">
        <v>0</v>
      </c>
      <c r="F531" s="20" t="s">
        <v>1541</v>
      </c>
      <c r="H531" s="23" t="b">
        <f>vlookup($A531,'chatgpt-scenario-analysis'!$A:$D,3,false)</f>
        <v>0</v>
      </c>
      <c r="I531" s="24" t="str">
        <f>vlookup($A531,'chatgpt-scenario-analysis'!$A:$D,4,false)</f>
        <v>The passage does not address or answer the question about children's experience of music. It focuses on the career and farewell of a specific singer in a particular season, without mentioning children or their experiences with music.</v>
      </c>
      <c r="K531" s="23" t="b">
        <f t="shared" si="1"/>
        <v>0</v>
      </c>
      <c r="L531" s="23" t="b">
        <f t="shared" si="2"/>
        <v>0</v>
      </c>
      <c r="M531" s="23" t="b">
        <f t="shared" si="3"/>
        <v>0</v>
      </c>
      <c r="N531" s="23" t="b">
        <f t="shared" si="4"/>
        <v>0</v>
      </c>
    </row>
    <row r="532" ht="54.75" customHeight="1">
      <c r="A532" s="19" t="s">
        <v>1542</v>
      </c>
      <c r="B532" s="20" t="s">
        <v>1543</v>
      </c>
      <c r="C532" s="21" t="b">
        <f>if(isna(vlookup(A532,benchmark!$A$2:$A$39,1,false)),FALSE,TRUE)</f>
        <v>0</v>
      </c>
      <c r="D532" s="22"/>
      <c r="E532" s="21" t="b">
        <v>0</v>
      </c>
      <c r="F532" s="20" t="s">
        <v>1544</v>
      </c>
      <c r="H532" s="23" t="b">
        <f>vlookup($A532,'chatgpt-scenario-analysis'!$A:$D,3,false)</f>
        <v>0</v>
      </c>
      <c r="I532" s="24" t="str">
        <f>vlookup($A532,'chatgpt-scenario-analysis'!$A:$D,4,false)</f>
        <v>The passage does not address or answer the scenario. It is a personal account of an adult's experience at a concert and does not provide evidence of children's experience with music.</v>
      </c>
      <c r="K532" s="23" t="b">
        <f t="shared" si="1"/>
        <v>0</v>
      </c>
      <c r="L532" s="23" t="b">
        <f t="shared" si="2"/>
        <v>0</v>
      </c>
      <c r="M532" s="23" t="b">
        <f t="shared" si="3"/>
        <v>0</v>
      </c>
      <c r="N532" s="23" t="b">
        <f t="shared" si="4"/>
        <v>0</v>
      </c>
    </row>
    <row r="533" ht="54.75" customHeight="1">
      <c r="A533" s="19" t="s">
        <v>1545</v>
      </c>
      <c r="B533" s="20" t="s">
        <v>1546</v>
      </c>
      <c r="C533" s="21" t="b">
        <f>if(isna(vlookup(A533,benchmark!$A$2:$A$39,1,false)),FALSE,TRUE)</f>
        <v>0</v>
      </c>
      <c r="D533" s="22"/>
      <c r="E533" s="21" t="b">
        <v>0</v>
      </c>
      <c r="F533" s="20" t="s">
        <v>1547</v>
      </c>
      <c r="H533" s="23" t="b">
        <f>vlookup($A533,'chatgpt-scenario-analysis'!$A:$D,3,false)</f>
        <v>0</v>
      </c>
      <c r="I533" s="24" t="str">
        <f>vlookup($A533,'chatgpt-scenario-analysis'!$A:$D,4,false)</f>
        <v>The passage does not provide any evidence or discussion about children's experience with music.</v>
      </c>
      <c r="K533" s="23" t="b">
        <f t="shared" si="1"/>
        <v>0</v>
      </c>
      <c r="L533" s="23" t="b">
        <f t="shared" si="2"/>
        <v>0</v>
      </c>
      <c r="M533" s="23" t="b">
        <f t="shared" si="3"/>
        <v>0</v>
      </c>
      <c r="N533" s="23" t="b">
        <f t="shared" si="4"/>
        <v>0</v>
      </c>
    </row>
    <row r="534" ht="54.75" customHeight="1">
      <c r="A534" s="19" t="s">
        <v>1548</v>
      </c>
      <c r="B534" s="20" t="s">
        <v>1549</v>
      </c>
      <c r="C534" s="21" t="b">
        <f>if(isna(vlookup(A534,benchmark!$A$2:$A$39,1,false)),FALSE,TRUE)</f>
        <v>0</v>
      </c>
      <c r="D534" s="22"/>
      <c r="E534" s="21" t="b">
        <v>0</v>
      </c>
      <c r="F534" s="20" t="s">
        <v>1550</v>
      </c>
      <c r="H534" s="23" t="b">
        <f>vlookup($A534,'chatgpt-scenario-analysis'!$A:$D,3,false)</f>
        <v>0</v>
      </c>
      <c r="I534" s="24" t="str">
        <f>vlookup($A534,'chatgpt-scenario-analysis'!$A:$D,4,false)</f>
        <v>The passage does not specifically address children's experiences of music or provide evidence of their listening experiences. It focuses on the musical skills and performances of Lord Arundel, the Honourable Henry Berkeley, Lady Mary Berkeley, and Lord Segrave.</v>
      </c>
      <c r="K534" s="23" t="b">
        <f t="shared" si="1"/>
        <v>0</v>
      </c>
      <c r="L534" s="23" t="b">
        <f t="shared" si="2"/>
        <v>0</v>
      </c>
      <c r="M534" s="23" t="b">
        <f t="shared" si="3"/>
        <v>0</v>
      </c>
      <c r="N534" s="23" t="b">
        <f t="shared" si="4"/>
        <v>0</v>
      </c>
    </row>
    <row r="535" ht="54.75" customHeight="1">
      <c r="A535" s="19" t="s">
        <v>1551</v>
      </c>
      <c r="B535" s="20" t="s">
        <v>1552</v>
      </c>
      <c r="C535" s="21" t="b">
        <f>if(isna(vlookup(A535,benchmark!$A$2:$A$39,1,false)),FALSE,TRUE)</f>
        <v>0</v>
      </c>
      <c r="D535" s="22"/>
      <c r="E535" s="21" t="b">
        <v>0</v>
      </c>
      <c r="F535" s="20" t="s">
        <v>269</v>
      </c>
      <c r="H535" s="23" t="b">
        <f>vlookup($A535,'chatgpt-scenario-analysis'!$A:$D,3,false)</f>
        <v>0</v>
      </c>
      <c r="I535" s="24" t="str">
        <f>vlookup($A535,'chatgpt-scenario-analysis'!$A:$D,4,false)</f>
        <v>The passage does not address or answer the scenario described. It focuses on the experience of Brahms and the concert rehearsal, rather than children's experience of music as witnessed in bibliographic and artistic sources.</v>
      </c>
      <c r="K535" s="23" t="b">
        <f t="shared" si="1"/>
        <v>0</v>
      </c>
      <c r="L535" s="23" t="b">
        <f t="shared" si="2"/>
        <v>0</v>
      </c>
      <c r="M535" s="23" t="b">
        <f t="shared" si="3"/>
        <v>0</v>
      </c>
      <c r="N535" s="23" t="b">
        <f t="shared" si="4"/>
        <v>0</v>
      </c>
    </row>
    <row r="536" ht="54.75" customHeight="1">
      <c r="A536" s="19" t="s">
        <v>1553</v>
      </c>
      <c r="B536" s="20" t="s">
        <v>1554</v>
      </c>
      <c r="C536" s="21" t="b">
        <f>if(isna(vlookup(A536,benchmark!$A$2:$A$39,1,false)),FALSE,TRUE)</f>
        <v>0</v>
      </c>
      <c r="D536" s="22"/>
      <c r="E536" s="21" t="b">
        <v>0</v>
      </c>
      <c r="F536" s="20" t="s">
        <v>1555</v>
      </c>
      <c r="H536" s="23" t="b">
        <f>vlookup($A536,'chatgpt-scenario-analysis'!$A:$D,3,false)</f>
        <v>0</v>
      </c>
      <c r="I536" s="24" t="str">
        <f>vlookup($A536,'chatgpt-scenario-analysis'!$A:$D,4,false)</f>
        <v>The passage does not address or answer the scenario described. It is a quote from Richard Wagner discussing his experience watching Franz Liszt conduct his opera Tannh√§user, and it does not provide any information or evidence about children's experiences of music.</v>
      </c>
      <c r="K536" s="23" t="b">
        <f t="shared" si="1"/>
        <v>0</v>
      </c>
      <c r="L536" s="23" t="b">
        <f t="shared" si="2"/>
        <v>0</v>
      </c>
      <c r="M536" s="23" t="b">
        <f t="shared" si="3"/>
        <v>0</v>
      </c>
      <c r="N536" s="23" t="b">
        <f t="shared" si="4"/>
        <v>0</v>
      </c>
    </row>
    <row r="537" ht="54.75" customHeight="1">
      <c r="A537" s="19" t="s">
        <v>1556</v>
      </c>
      <c r="B537" s="20" t="s">
        <v>1557</v>
      </c>
      <c r="C537" s="21" t="b">
        <f>if(isna(vlookup(A537,benchmark!$A$2:$A$39,1,false)),FALSE,TRUE)</f>
        <v>0</v>
      </c>
      <c r="D537" s="22"/>
      <c r="E537" s="21" t="b">
        <v>0</v>
      </c>
      <c r="F537" s="20" t="s">
        <v>45</v>
      </c>
      <c r="H537" s="23" t="b">
        <f>vlookup($A537,'chatgpt-scenario-analysis'!$A:$D,3,false)</f>
        <v>0</v>
      </c>
      <c r="I537" s="24" t="str">
        <f>vlookup($A537,'chatgpt-scenario-analysis'!$A:$D,4,false)</f>
        <v>The passage does not address or answer the scenario described. It provides information about a specific event at Her Majesty's Theatre but does not discuss children's experience of music or provide evidence from primary sources.</v>
      </c>
      <c r="K537" s="23" t="b">
        <f t="shared" si="1"/>
        <v>0</v>
      </c>
      <c r="L537" s="23" t="b">
        <f t="shared" si="2"/>
        <v>0</v>
      </c>
      <c r="M537" s="23" t="b">
        <f t="shared" si="3"/>
        <v>0</v>
      </c>
      <c r="N537" s="23" t="b">
        <f t="shared" si="4"/>
        <v>0</v>
      </c>
    </row>
    <row r="538" ht="54.75" customHeight="1">
      <c r="A538" s="19" t="s">
        <v>1558</v>
      </c>
      <c r="B538" s="20" t="s">
        <v>1559</v>
      </c>
      <c r="C538" s="21" t="b">
        <f>if(isna(vlookup(A538,benchmark!$A$2:$A$39,1,false)),FALSE,TRUE)</f>
        <v>0</v>
      </c>
      <c r="D538" s="22"/>
      <c r="E538" s="21" t="b">
        <v>0</v>
      </c>
      <c r="F538" s="20" t="s">
        <v>1560</v>
      </c>
      <c r="H538" s="23" t="b">
        <f>vlookup($A538,'chatgpt-scenario-analysis'!$A:$D,3,false)</f>
        <v>0</v>
      </c>
      <c r="I538" s="24" t="str">
        <f>vlookup($A538,'chatgpt-scenario-analysis'!$A:$D,4,false)</f>
        <v>The passage does not address or answer the scenario described. It discusses a specific musical work and its audience's perception, but it does not provide any evidence or information about children's experience of music.</v>
      </c>
      <c r="K538" s="23" t="b">
        <f t="shared" si="1"/>
        <v>0</v>
      </c>
      <c r="L538" s="23" t="b">
        <f t="shared" si="2"/>
        <v>0</v>
      </c>
      <c r="M538" s="23" t="b">
        <f t="shared" si="3"/>
        <v>0</v>
      </c>
      <c r="N538" s="23" t="b">
        <f t="shared" si="4"/>
        <v>0</v>
      </c>
    </row>
    <row r="539" ht="54.75" customHeight="1">
      <c r="A539" s="19" t="s">
        <v>1561</v>
      </c>
      <c r="B539" s="20" t="s">
        <v>1562</v>
      </c>
      <c r="C539" s="21" t="b">
        <f>if(isna(vlookup(A539,benchmark!$A$2:$A$39,1,false)),FALSE,TRUE)</f>
        <v>0</v>
      </c>
      <c r="D539" s="22"/>
      <c r="E539" s="21" t="b">
        <v>0</v>
      </c>
      <c r="F539" s="20" t="s">
        <v>1563</v>
      </c>
      <c r="H539" s="23" t="b">
        <f>vlookup($A539,'chatgpt-scenario-analysis'!$A:$D,3,false)</f>
        <v>1</v>
      </c>
      <c r="I539" s="24" t="str">
        <f>vlookup($A539,'chatgpt-scenario-analysis'!$A:$D,4,false)</f>
        <v>The passage describes the personal journal of someone reflecting on their experience of a concert as a child. It provides evidence of a child's listening experience and their admiration for a famous musician, indicating that children did have experiences with music.</v>
      </c>
      <c r="K539" s="23" t="b">
        <f t="shared" si="1"/>
        <v>0</v>
      </c>
      <c r="L539" s="23" t="b">
        <f t="shared" si="2"/>
        <v>0</v>
      </c>
      <c r="M539" s="23" t="b">
        <f t="shared" si="3"/>
        <v>0</v>
      </c>
      <c r="N539" s="23" t="b">
        <f t="shared" si="4"/>
        <v>1</v>
      </c>
    </row>
    <row r="540" ht="54.75" customHeight="1">
      <c r="A540" s="19" t="s">
        <v>1564</v>
      </c>
      <c r="B540" s="20" t="s">
        <v>1565</v>
      </c>
      <c r="C540" s="21" t="b">
        <f>if(isna(vlookup(A540,benchmark!$A$2:$A$39,1,false)),FALSE,TRUE)</f>
        <v>0</v>
      </c>
      <c r="D540" s="22"/>
      <c r="E540" s="21" t="b">
        <v>0</v>
      </c>
      <c r="F540" s="20" t="s">
        <v>1566</v>
      </c>
      <c r="H540" s="23" t="b">
        <f>vlookup($A540,'chatgpt-scenario-analysis'!$A:$D,3,false)</f>
        <v>0</v>
      </c>
      <c r="I540" s="24" t="str">
        <f>vlookup($A540,'chatgpt-scenario-analysis'!$A:$D,4,false)</f>
        <v>The passage does not address or answer the scenario described. It is a narrative about a concert and does not provide any information or evidence about children's experience of music.</v>
      </c>
      <c r="K540" s="23" t="b">
        <f t="shared" si="1"/>
        <v>0</v>
      </c>
      <c r="L540" s="23" t="b">
        <f t="shared" si="2"/>
        <v>0</v>
      </c>
      <c r="M540" s="23" t="b">
        <f t="shared" si="3"/>
        <v>0</v>
      </c>
      <c r="N540" s="23" t="b">
        <f t="shared" si="4"/>
        <v>0</v>
      </c>
    </row>
    <row r="541" ht="54.75" customHeight="1">
      <c r="A541" s="19" t="s">
        <v>1567</v>
      </c>
      <c r="B541" s="20" t="s">
        <v>1568</v>
      </c>
      <c r="C541" s="21" t="b">
        <f>if(isna(vlookup(A541,benchmark!$A$2:$A$39,1,false)),FALSE,TRUE)</f>
        <v>0</v>
      </c>
      <c r="D541" s="22"/>
      <c r="E541" s="21" t="b">
        <v>0</v>
      </c>
      <c r="F541" s="20" t="s">
        <v>1569</v>
      </c>
      <c r="H541" s="23" t="b">
        <f>vlookup($A541,'chatgpt-scenario-analysis'!$A:$D,3,false)</f>
        <v>0</v>
      </c>
      <c r="I541" s="24" t="str">
        <f>vlookup($A541,'chatgpt-scenario-analysis'!$A:$D,4,false)</f>
        <v>The passage does not specifically address or answer the scenario of characterizing children's experience of music. It provides information about Miss Greatorex and her brother's exceptional skills as organists, but it does not provide evidence or insights into children's experience with music.</v>
      </c>
      <c r="K541" s="23" t="b">
        <f t="shared" si="1"/>
        <v>0</v>
      </c>
      <c r="L541" s="23" t="b">
        <f t="shared" si="2"/>
        <v>0</v>
      </c>
      <c r="M541" s="23" t="b">
        <f t="shared" si="3"/>
        <v>0</v>
      </c>
      <c r="N541" s="23" t="b">
        <f t="shared" si="4"/>
        <v>0</v>
      </c>
    </row>
    <row r="542" ht="54.75" customHeight="1">
      <c r="A542" s="19" t="s">
        <v>1570</v>
      </c>
      <c r="B542" s="20" t="s">
        <v>1571</v>
      </c>
      <c r="C542" s="21" t="b">
        <f>if(isna(vlookup(A542,benchmark!$A$2:$A$39,1,false)),FALSE,TRUE)</f>
        <v>0</v>
      </c>
      <c r="D542" s="22"/>
      <c r="E542" s="21" t="b">
        <v>0</v>
      </c>
      <c r="F542" s="20" t="s">
        <v>1572</v>
      </c>
      <c r="H542" s="23" t="b">
        <f>vlookup($A542,'chatgpt-scenario-analysis'!$A:$D,3,false)</f>
        <v>0</v>
      </c>
      <c r="I542" s="24" t="str">
        <f>vlookup($A542,'chatgpt-scenario-analysis'!$A:$D,4,false)</f>
        <v>The passage does not provide any information or evidence related to children's experience of music. It focuses on a specific incident involving Paganini and the audience's reaction to his performance.</v>
      </c>
      <c r="K542" s="23" t="b">
        <f t="shared" si="1"/>
        <v>0</v>
      </c>
      <c r="L542" s="23" t="b">
        <f t="shared" si="2"/>
        <v>0</v>
      </c>
      <c r="M542" s="23" t="b">
        <f t="shared" si="3"/>
        <v>0</v>
      </c>
      <c r="N542" s="23" t="b">
        <f t="shared" si="4"/>
        <v>0</v>
      </c>
    </row>
    <row r="543" ht="54.75" customHeight="1">
      <c r="A543" s="19" t="s">
        <v>1573</v>
      </c>
      <c r="B543" s="20" t="s">
        <v>1574</v>
      </c>
      <c r="C543" s="21" t="b">
        <f>if(isna(vlookup(A543,benchmark!$A$2:$A$39,1,false)),FALSE,TRUE)</f>
        <v>0</v>
      </c>
      <c r="D543" s="22"/>
      <c r="E543" s="21" t="b">
        <v>0</v>
      </c>
      <c r="F543" s="20" t="s">
        <v>1575</v>
      </c>
      <c r="H543" s="23" t="b">
        <f>vlookup($A543,'chatgpt-scenario-analysis'!$A:$D,3,false)</f>
        <v>0</v>
      </c>
      <c r="I543" s="24" t="str">
        <f>vlookup($A543,'chatgpt-scenario-analysis'!$A:$D,4,false)</f>
        <v>The passage does not provide any evidence or mention of children's experience with music. It only discusses the experience of adults and nobleman's family.</v>
      </c>
      <c r="K543" s="23" t="b">
        <f t="shared" si="1"/>
        <v>0</v>
      </c>
      <c r="L543" s="23" t="b">
        <f t="shared" si="2"/>
        <v>0</v>
      </c>
      <c r="M543" s="23" t="b">
        <f t="shared" si="3"/>
        <v>0</v>
      </c>
      <c r="N543" s="23" t="b">
        <f t="shared" si="4"/>
        <v>0</v>
      </c>
    </row>
    <row r="544" ht="54.75" customHeight="1">
      <c r="A544" s="19" t="s">
        <v>1576</v>
      </c>
      <c r="B544" s="20" t="s">
        <v>1577</v>
      </c>
      <c r="C544" s="21" t="b">
        <f>if(isna(vlookup(A544,benchmark!$A$2:$A$39,1,false)),FALSE,TRUE)</f>
        <v>0</v>
      </c>
      <c r="D544" s="22"/>
      <c r="E544" s="21" t="b">
        <v>0</v>
      </c>
      <c r="F544" s="20" t="s">
        <v>1578</v>
      </c>
      <c r="H544" s="23" t="b">
        <f>vlookup($A544,'chatgpt-scenario-analysis'!$A:$D,3,false)</f>
        <v>0</v>
      </c>
      <c r="I544" s="24" t="str">
        <f>vlookup($A544,'chatgpt-scenario-analysis'!$A:$D,4,false)</f>
        <v>The passage does not directly address or answer the scenario described. It provides information about the author's experience at the Conservatoire and his interest in orchestra practices, but it doesn't specifically mention children's experiences with music or provide evidence from primary sources.</v>
      </c>
      <c r="K544" s="23" t="b">
        <f t="shared" si="1"/>
        <v>0</v>
      </c>
      <c r="L544" s="23" t="b">
        <f t="shared" si="2"/>
        <v>0</v>
      </c>
      <c r="M544" s="23" t="b">
        <f t="shared" si="3"/>
        <v>0</v>
      </c>
      <c r="N544" s="23" t="b">
        <f t="shared" si="4"/>
        <v>0</v>
      </c>
    </row>
    <row r="545" ht="54.75" customHeight="1">
      <c r="A545" s="19" t="s">
        <v>1579</v>
      </c>
      <c r="B545" s="20" t="s">
        <v>1580</v>
      </c>
      <c r="C545" s="21" t="b">
        <f>if(isna(vlookup(A545,benchmark!$A$2:$A$39,1,false)),FALSE,TRUE)</f>
        <v>0</v>
      </c>
      <c r="D545" s="22"/>
      <c r="E545" s="21" t="b">
        <v>0</v>
      </c>
      <c r="F545" s="20" t="s">
        <v>1581</v>
      </c>
      <c r="H545" s="23" t="b">
        <f>vlookup($A545,'chatgpt-scenario-analysis'!$A:$D,3,false)</f>
        <v>0</v>
      </c>
      <c r="I545" s="24" t="str">
        <f>vlookup($A545,'chatgpt-scenario-analysis'!$A:$D,4,false)</f>
        <v>This passage does not address or answer the scenario as it provides information about conductors and their contributions, but does not discuss children's experiences of music.</v>
      </c>
      <c r="K545" s="23" t="b">
        <f t="shared" si="1"/>
        <v>0</v>
      </c>
      <c r="L545" s="23" t="b">
        <f t="shared" si="2"/>
        <v>0</v>
      </c>
      <c r="M545" s="23" t="b">
        <f t="shared" si="3"/>
        <v>0</v>
      </c>
      <c r="N545" s="23" t="b">
        <f t="shared" si="4"/>
        <v>0</v>
      </c>
    </row>
    <row r="546" ht="54.75" customHeight="1">
      <c r="A546" s="19" t="s">
        <v>1582</v>
      </c>
      <c r="B546" s="20" t="s">
        <v>1583</v>
      </c>
      <c r="C546" s="21" t="b">
        <f>if(isna(vlookup(A546,benchmark!$A$2:$A$39,1,false)),FALSE,TRUE)</f>
        <v>0</v>
      </c>
      <c r="D546" s="22"/>
      <c r="E546" s="21" t="b">
        <v>0</v>
      </c>
      <c r="F546" s="20" t="s">
        <v>1584</v>
      </c>
      <c r="H546" s="23" t="b">
        <f>vlookup($A546,'chatgpt-scenario-analysis'!$A:$D,3,false)</f>
        <v>0</v>
      </c>
      <c r="I546" s="24" t="str">
        <f>vlookup($A546,'chatgpt-scenario-analysis'!$A:$D,4,false)</f>
        <v>The passage does not provide any information or evidence about children's experience of music.</v>
      </c>
      <c r="K546" s="23" t="b">
        <f t="shared" si="1"/>
        <v>0</v>
      </c>
      <c r="L546" s="23" t="b">
        <f t="shared" si="2"/>
        <v>0</v>
      </c>
      <c r="M546" s="23" t="b">
        <f t="shared" si="3"/>
        <v>0</v>
      </c>
      <c r="N546" s="23" t="b">
        <f t="shared" si="4"/>
        <v>0</v>
      </c>
    </row>
    <row r="547" ht="54.75" customHeight="1">
      <c r="A547" s="19" t="s">
        <v>1585</v>
      </c>
      <c r="B547" s="20" t="s">
        <v>1586</v>
      </c>
      <c r="C547" s="21" t="b">
        <f>if(isna(vlookup(A547,benchmark!$A$2:$A$39,1,false)),FALSE,TRUE)</f>
        <v>0</v>
      </c>
      <c r="D547" s="22"/>
      <c r="E547" s="21" t="b">
        <v>0</v>
      </c>
      <c r="F547" s="20" t="s">
        <v>1587</v>
      </c>
      <c r="H547" s="23" t="b">
        <f>vlookup($A547,'chatgpt-scenario-analysis'!$A:$D,3,false)</f>
        <v>0</v>
      </c>
      <c r="I547" s="24" t="str">
        <f>vlookup($A547,'chatgpt-scenario-analysis'!$A:$D,4,false)</f>
        <v>The passage does not provide evidence or information about children's experience of music in their childhood. Rather, it focuses on the experience of a soloist at a concert.</v>
      </c>
      <c r="K547" s="23" t="b">
        <f t="shared" si="1"/>
        <v>0</v>
      </c>
      <c r="L547" s="23" t="b">
        <f t="shared" si="2"/>
        <v>0</v>
      </c>
      <c r="M547" s="23" t="b">
        <f t="shared" si="3"/>
        <v>0</v>
      </c>
      <c r="N547" s="23" t="b">
        <f t="shared" si="4"/>
        <v>0</v>
      </c>
    </row>
    <row r="548" ht="54.75" customHeight="1">
      <c r="A548" s="19" t="s">
        <v>1588</v>
      </c>
      <c r="B548" s="20" t="s">
        <v>1589</v>
      </c>
      <c r="C548" s="21" t="b">
        <f>if(isna(vlookup(A548,benchmark!$A$2:$A$39,1,false)),FALSE,TRUE)</f>
        <v>0</v>
      </c>
      <c r="D548" s="22"/>
      <c r="E548" s="21" t="b">
        <v>0</v>
      </c>
      <c r="F548" s="20" t="s">
        <v>1590</v>
      </c>
      <c r="H548" s="23" t="b">
        <f>vlookup($A548,'chatgpt-scenario-analysis'!$A:$D,3,false)</f>
        <v>1</v>
      </c>
      <c r="I548" s="24" t="str">
        <f>vlookup($A548,'chatgpt-scenario-analysis'!$A:$D,4,false)</f>
        <v>This passage does address and answer the scenario as it provides evidence of children's experience with music. It describes a Christmas gathering where children are playing the organ and singing hymns, showcasing their involvement and enjoyment of music.</v>
      </c>
      <c r="K548" s="23" t="b">
        <f t="shared" si="1"/>
        <v>0</v>
      </c>
      <c r="L548" s="23" t="b">
        <f t="shared" si="2"/>
        <v>0</v>
      </c>
      <c r="M548" s="23" t="b">
        <f t="shared" si="3"/>
        <v>0</v>
      </c>
      <c r="N548" s="23" t="b">
        <f t="shared" si="4"/>
        <v>1</v>
      </c>
    </row>
    <row r="549" ht="54.75" customHeight="1">
      <c r="A549" s="19" t="s">
        <v>1591</v>
      </c>
      <c r="B549" s="20" t="s">
        <v>1592</v>
      </c>
      <c r="C549" s="21" t="b">
        <f>if(isna(vlookup(A549,benchmark!$A$2:$A$39,1,false)),FALSE,TRUE)</f>
        <v>0</v>
      </c>
      <c r="D549" s="22"/>
      <c r="E549" s="21" t="b">
        <v>0</v>
      </c>
      <c r="F549" s="20" t="s">
        <v>1593</v>
      </c>
      <c r="H549" s="23" t="b">
        <f>vlookup($A549,'chatgpt-scenario-analysis'!$A:$D,3,false)</f>
        <v>0</v>
      </c>
      <c r="I549" s="24" t="str">
        <f>vlookup($A549,'chatgpt-scenario-analysis'!$A:$D,4,false)</f>
        <v>The passage does not provide any information related to children's experience of music or their listening experiences. It focuses on a dispute among opera singers and their contracts.</v>
      </c>
      <c r="K549" s="23" t="b">
        <f t="shared" si="1"/>
        <v>0</v>
      </c>
      <c r="L549" s="23" t="b">
        <f t="shared" si="2"/>
        <v>0</v>
      </c>
      <c r="M549" s="23" t="b">
        <f t="shared" si="3"/>
        <v>0</v>
      </c>
      <c r="N549" s="23" t="b">
        <f t="shared" si="4"/>
        <v>0</v>
      </c>
    </row>
    <row r="550" ht="54.75" customHeight="1">
      <c r="A550" s="19" t="s">
        <v>1594</v>
      </c>
      <c r="B550" s="20" t="s">
        <v>1595</v>
      </c>
      <c r="C550" s="21" t="b">
        <f>if(isna(vlookup(A550,benchmark!$A$2:$A$39,1,false)),FALSE,TRUE)</f>
        <v>0</v>
      </c>
      <c r="D550" s="22"/>
      <c r="E550" s="21" t="b">
        <v>0</v>
      </c>
      <c r="F550" s="20" t="s">
        <v>1596</v>
      </c>
      <c r="H550" s="23" t="b">
        <f>vlookup($A550,'chatgpt-scenario-analysis'!$A:$D,3,false)</f>
        <v>0</v>
      </c>
      <c r="I550" s="24" t="str">
        <f>vlookup($A550,'chatgpt-scenario-analysis'!$A:$D,4,false)</f>
        <v>The passage does not provide any information or evidence about children's experience of music. It focuses on the author's personal experience of writing incidental music for a play.</v>
      </c>
      <c r="K550" s="23" t="b">
        <f t="shared" si="1"/>
        <v>0</v>
      </c>
      <c r="L550" s="23" t="b">
        <f t="shared" si="2"/>
        <v>0</v>
      </c>
      <c r="M550" s="23" t="b">
        <f t="shared" si="3"/>
        <v>0</v>
      </c>
      <c r="N550" s="23" t="b">
        <f t="shared" si="4"/>
        <v>0</v>
      </c>
    </row>
    <row r="551" ht="54.75" customHeight="1">
      <c r="A551" s="19" t="s">
        <v>1597</v>
      </c>
      <c r="B551" s="20" t="s">
        <v>1598</v>
      </c>
      <c r="C551" s="21" t="b">
        <f>if(isna(vlookup(A551,benchmark!$A$2:$A$39,1,false)),FALSE,TRUE)</f>
        <v>0</v>
      </c>
      <c r="D551" s="22"/>
      <c r="E551" s="21" t="b">
        <v>0</v>
      </c>
      <c r="F551" s="20" t="s">
        <v>1599</v>
      </c>
      <c r="H551" s="23" t="b">
        <f>vlookup($A551,'chatgpt-scenario-analysis'!$A:$D,3,false)</f>
        <v>0</v>
      </c>
      <c r="I551" s="24" t="str">
        <f>vlookup($A551,'chatgpt-scenario-analysis'!$A:$D,4,false)</f>
        <v>The passage does not specifically address or answer the scenario of characterizing children's experience of music. It describes the experience of attending a church service with organ music but does not mention children or their experiences with music.</v>
      </c>
      <c r="K551" s="23" t="b">
        <f t="shared" si="1"/>
        <v>0</v>
      </c>
      <c r="L551" s="23" t="b">
        <f t="shared" si="2"/>
        <v>0</v>
      </c>
      <c r="M551" s="23" t="b">
        <f t="shared" si="3"/>
        <v>0</v>
      </c>
      <c r="N551" s="23" t="b">
        <f t="shared" si="4"/>
        <v>0</v>
      </c>
    </row>
    <row r="552" ht="54.75" customHeight="1">
      <c r="A552" s="19" t="s">
        <v>1600</v>
      </c>
      <c r="B552" s="20" t="s">
        <v>1601</v>
      </c>
      <c r="C552" s="21" t="b">
        <f>if(isna(vlookup(A552,benchmark!$A$2:$A$39,1,false)),FALSE,TRUE)</f>
        <v>0</v>
      </c>
      <c r="D552" s="22"/>
      <c r="E552" s="21" t="b">
        <v>0</v>
      </c>
      <c r="F552" s="20" t="s">
        <v>1602</v>
      </c>
      <c r="H552" s="23" t="b">
        <f>vlookup($A552,'chatgpt-scenario-analysis'!$A:$D,3,false)</f>
        <v>0</v>
      </c>
      <c r="I552" s="24" t="str">
        <f>vlookup($A552,'chatgpt-scenario-analysis'!$A:$D,4,false)</f>
        <v>The passage does not address or answer the scenario described. It talks about Madame Christine Nilsson's performances and songs, but it does not provide evidence of children's experiences with music as witnessed in bibliographic and artistic sources.</v>
      </c>
      <c r="K552" s="23" t="b">
        <f t="shared" si="1"/>
        <v>0</v>
      </c>
      <c r="L552" s="23" t="b">
        <f t="shared" si="2"/>
        <v>0</v>
      </c>
      <c r="M552" s="23" t="b">
        <f t="shared" si="3"/>
        <v>0</v>
      </c>
      <c r="N552" s="23" t="b">
        <f t="shared" si="4"/>
        <v>0</v>
      </c>
    </row>
    <row r="553" ht="54.75" customHeight="1">
      <c r="A553" s="19" t="s">
        <v>1603</v>
      </c>
      <c r="B553" s="20" t="s">
        <v>1604</v>
      </c>
      <c r="C553" s="21" t="b">
        <f>if(isna(vlookup(A553,benchmark!$A$2:$A$39,1,false)),FALSE,TRUE)</f>
        <v>0</v>
      </c>
      <c r="D553" s="22"/>
      <c r="E553" s="21" t="b">
        <v>0</v>
      </c>
      <c r="F553" s="20" t="s">
        <v>795</v>
      </c>
      <c r="H553" s="23" t="b">
        <f>vlookup($A553,'chatgpt-scenario-analysis'!$A:$D,3,false)</f>
        <v>0</v>
      </c>
      <c r="I553" s="24" t="str">
        <f>vlookup($A553,'chatgpt-scenario-analysis'!$A:$D,4,false)</f>
        <v>The passage does not provide any information or evidence related to children's experience of music. It primarily discusses the opening night of the opera 'Nabucco' and the performances of various artists.</v>
      </c>
      <c r="K553" s="23" t="b">
        <f t="shared" si="1"/>
        <v>0</v>
      </c>
      <c r="L553" s="23" t="b">
        <f t="shared" si="2"/>
        <v>0</v>
      </c>
      <c r="M553" s="23" t="b">
        <f t="shared" si="3"/>
        <v>0</v>
      </c>
      <c r="N553" s="23" t="b">
        <f t="shared" si="4"/>
        <v>0</v>
      </c>
    </row>
    <row r="554" ht="54.75" customHeight="1">
      <c r="A554" s="19" t="s">
        <v>1605</v>
      </c>
      <c r="B554" s="20" t="s">
        <v>1606</v>
      </c>
      <c r="C554" s="21" t="b">
        <f>if(isna(vlookup(A554,benchmark!$A$2:$A$39,1,false)),FALSE,TRUE)</f>
        <v>0</v>
      </c>
      <c r="D554" s="22"/>
      <c r="E554" s="21" t="b">
        <v>0</v>
      </c>
      <c r="F554" s="20" t="s">
        <v>69</v>
      </c>
      <c r="H554" s="23" t="b">
        <f>vlookup($A554,'chatgpt-scenario-analysis'!$A:$D,3,false)</f>
        <v>0</v>
      </c>
      <c r="I554" s="24" t="str">
        <f>vlookup($A554,'chatgpt-scenario-analysis'!$A:$D,4,false)</f>
        <v>The passage does not address or answer the scenario. It discusses Wagner's music and his ability to create a sense of reality, but it does not provide any information about children's experiences with music or the collection and analysis of primary sources.</v>
      </c>
      <c r="K554" s="23" t="b">
        <f t="shared" si="1"/>
        <v>0</v>
      </c>
      <c r="L554" s="23" t="b">
        <f t="shared" si="2"/>
        <v>0</v>
      </c>
      <c r="M554" s="23" t="b">
        <f t="shared" si="3"/>
        <v>0</v>
      </c>
      <c r="N554" s="23" t="b">
        <f t="shared" si="4"/>
        <v>0</v>
      </c>
    </row>
    <row r="555" ht="54.75" customHeight="1">
      <c r="A555" s="19" t="s">
        <v>1607</v>
      </c>
      <c r="B555" s="20" t="s">
        <v>1608</v>
      </c>
      <c r="C555" s="21" t="b">
        <f>if(isna(vlookup(A555,benchmark!$A$2:$A$39,1,false)),FALSE,TRUE)</f>
        <v>0</v>
      </c>
      <c r="D555" s="22"/>
      <c r="E555" s="21" t="b">
        <v>0</v>
      </c>
      <c r="F555" s="20" t="s">
        <v>752</v>
      </c>
      <c r="H555" s="23" t="b">
        <f>vlookup($A555,'chatgpt-scenario-analysis'!$A:$D,3,false)</f>
        <v>0</v>
      </c>
      <c r="I555" s="24" t="str">
        <f>vlookup($A555,'chatgpt-scenario-analysis'!$A:$D,4,false)</f>
        <v>The passage does not address or answer the scenario described. It discusses a specific musical composition but does not provide any information or evidence related to children's experience of music.</v>
      </c>
      <c r="K555" s="23" t="b">
        <f t="shared" si="1"/>
        <v>0</v>
      </c>
      <c r="L555" s="23" t="b">
        <f t="shared" si="2"/>
        <v>0</v>
      </c>
      <c r="M555" s="23" t="b">
        <f t="shared" si="3"/>
        <v>0</v>
      </c>
      <c r="N555" s="23" t="b">
        <f t="shared" si="4"/>
        <v>0</v>
      </c>
    </row>
    <row r="556" ht="54.75" customHeight="1">
      <c r="A556" s="19" t="s">
        <v>1609</v>
      </c>
      <c r="B556" s="20" t="s">
        <v>1610</v>
      </c>
      <c r="C556" s="21" t="b">
        <f>if(isna(vlookup(A556,benchmark!$A$2:$A$39,1,false)),FALSE,TRUE)</f>
        <v>0</v>
      </c>
      <c r="D556" s="22"/>
      <c r="E556" s="21" t="b">
        <v>0</v>
      </c>
      <c r="F556" s="20" t="s">
        <v>449</v>
      </c>
      <c r="H556" s="23" t="b">
        <f>vlookup($A556,'chatgpt-scenario-analysis'!$A:$D,3,false)</f>
        <v>0</v>
      </c>
      <c r="I556" s="24" t="str">
        <f>vlookup($A556,'chatgpt-scenario-analysis'!$A:$D,4,false)</f>
        <v>This passage does not provide any evidence or information about children's experience of music. It primarily discusses the closing of Wagner's opera 'The Niebelung's Ring' and the orchestral and dramatic elements involved.</v>
      </c>
      <c r="K556" s="23" t="b">
        <f t="shared" si="1"/>
        <v>0</v>
      </c>
      <c r="L556" s="23" t="b">
        <f t="shared" si="2"/>
        <v>0</v>
      </c>
      <c r="M556" s="23" t="b">
        <f t="shared" si="3"/>
        <v>0</v>
      </c>
      <c r="N556" s="23" t="b">
        <f t="shared" si="4"/>
        <v>0</v>
      </c>
    </row>
    <row r="557" ht="54.75" customHeight="1">
      <c r="A557" s="19" t="s">
        <v>1611</v>
      </c>
      <c r="B557" s="20" t="s">
        <v>1612</v>
      </c>
      <c r="C557" s="21" t="b">
        <f>if(isna(vlookup(A557,benchmark!$A$2:$A$39,1,false)),FALSE,TRUE)</f>
        <v>0</v>
      </c>
      <c r="D557" s="22"/>
      <c r="E557" s="21" t="b">
        <v>0</v>
      </c>
      <c r="F557" s="20" t="s">
        <v>1613</v>
      </c>
      <c r="H557" s="23" t="b">
        <f>vlookup($A557,'chatgpt-scenario-analysis'!$A:$D,3,false)</f>
        <v>0</v>
      </c>
      <c r="I557" s="24" t="str">
        <f>vlookup($A557,'chatgpt-scenario-analysis'!$A:$D,4,false)</f>
        <v>The passage does not address or answer the scenario, as it describes a specific event witnessed by the author and does not provide evidence of children's experiences with music.</v>
      </c>
      <c r="K557" s="23" t="b">
        <f t="shared" si="1"/>
        <v>0</v>
      </c>
      <c r="L557" s="23" t="b">
        <f t="shared" si="2"/>
        <v>0</v>
      </c>
      <c r="M557" s="23" t="b">
        <f t="shared" si="3"/>
        <v>0</v>
      </c>
      <c r="N557" s="23" t="b">
        <f t="shared" si="4"/>
        <v>0</v>
      </c>
    </row>
    <row r="558" ht="54.75" customHeight="1">
      <c r="A558" s="19" t="s">
        <v>1614</v>
      </c>
      <c r="B558" s="20" t="s">
        <v>1615</v>
      </c>
      <c r="C558" s="21" t="b">
        <f>if(isna(vlookup(A558,benchmark!$A$2:$A$39,1,false)),FALSE,TRUE)</f>
        <v>0</v>
      </c>
      <c r="D558" s="22"/>
      <c r="E558" s="21" t="b">
        <v>0</v>
      </c>
      <c r="F558" s="20" t="s">
        <v>1616</v>
      </c>
      <c r="H558" s="23" t="b">
        <f>vlookup($A558,'chatgpt-scenario-analysis'!$A:$D,3,false)</f>
        <v>0</v>
      </c>
      <c r="I558" s="24" t="str">
        <f>vlookup($A558,'chatgpt-scenario-analysis'!$A:$D,4,false)</f>
        <v>The passage does not mention anything about children's experience of music or provide evidence of listening experiences. It only describes a personal experience of the author playing music on an impressive organ in a church.</v>
      </c>
      <c r="K558" s="23" t="b">
        <f t="shared" si="1"/>
        <v>0</v>
      </c>
      <c r="L558" s="23" t="b">
        <f t="shared" si="2"/>
        <v>0</v>
      </c>
      <c r="M558" s="23" t="b">
        <f t="shared" si="3"/>
        <v>0</v>
      </c>
      <c r="N558" s="23" t="b">
        <f t="shared" si="4"/>
        <v>0</v>
      </c>
    </row>
    <row r="559" ht="54.75" customHeight="1">
      <c r="A559" s="19" t="s">
        <v>1617</v>
      </c>
      <c r="B559" s="20" t="s">
        <v>1618</v>
      </c>
      <c r="C559" s="21" t="b">
        <f>if(isna(vlookup(A559,benchmark!$A$2:$A$39,1,false)),FALSE,TRUE)</f>
        <v>0</v>
      </c>
      <c r="D559" s="22"/>
      <c r="E559" s="21" t="b">
        <v>0</v>
      </c>
      <c r="F559" s="20" t="s">
        <v>1619</v>
      </c>
      <c r="H559" s="23" t="b">
        <f>vlookup($A559,'chatgpt-scenario-analysis'!$A:$D,3,false)</f>
        <v>0</v>
      </c>
      <c r="I559" s="24" t="str">
        <f>vlookup($A559,'chatgpt-scenario-analysis'!$A:$D,4,false)</f>
        <v>The passage does not address or answer the scenario described. It focuses on the experience of the author hearing a specific singer and their emotional response, but it does not provide evidence or information about children's experience of music as witnessed in bibliographic and artistic sources.</v>
      </c>
      <c r="K559" s="23" t="b">
        <f t="shared" si="1"/>
        <v>0</v>
      </c>
      <c r="L559" s="23" t="b">
        <f t="shared" si="2"/>
        <v>0</v>
      </c>
      <c r="M559" s="23" t="b">
        <f t="shared" si="3"/>
        <v>0</v>
      </c>
      <c r="N559" s="23" t="b">
        <f t="shared" si="4"/>
        <v>0</v>
      </c>
    </row>
    <row r="560" ht="54.75" customHeight="1">
      <c r="A560" s="19" t="s">
        <v>1620</v>
      </c>
      <c r="B560" s="20" t="s">
        <v>1621</v>
      </c>
      <c r="C560" s="21" t="b">
        <f>if(isna(vlookup(A560,benchmark!$A$2:$A$39,1,false)),FALSE,TRUE)</f>
        <v>0</v>
      </c>
      <c r="D560" s="22"/>
      <c r="E560" s="21" t="b">
        <v>0</v>
      </c>
      <c r="F560" s="20" t="s">
        <v>1622</v>
      </c>
      <c r="H560" s="23" t="b">
        <f>vlookup($A560,'chatgpt-scenario-analysis'!$A:$D,3,false)</f>
        <v>0</v>
      </c>
      <c r="I560" s="24" t="str">
        <f>vlookup($A560,'chatgpt-scenario-analysis'!$A:$D,4,false)</f>
        <v>The passage does not address or answer the scenario described. It is not about children's experience of music or the collection and analysis of primary sources related to that topic.</v>
      </c>
      <c r="K560" s="23" t="b">
        <f t="shared" si="1"/>
        <v>0</v>
      </c>
      <c r="L560" s="23" t="b">
        <f t="shared" si="2"/>
        <v>0</v>
      </c>
      <c r="M560" s="23" t="b">
        <f t="shared" si="3"/>
        <v>0</v>
      </c>
      <c r="N560" s="23" t="b">
        <f t="shared" si="4"/>
        <v>0</v>
      </c>
    </row>
    <row r="561" ht="54.75" customHeight="1">
      <c r="A561" s="19" t="s">
        <v>1623</v>
      </c>
      <c r="B561" s="20" t="s">
        <v>1624</v>
      </c>
      <c r="C561" s="21" t="b">
        <f>if(isna(vlookup(A561,benchmark!$A$2:$A$39,1,false)),FALSE,TRUE)</f>
        <v>0</v>
      </c>
      <c r="D561" s="22"/>
      <c r="E561" s="21" t="b">
        <v>0</v>
      </c>
      <c r="F561" s="20" t="s">
        <v>1625</v>
      </c>
      <c r="H561" s="23" t="b">
        <f>vlookup($A561,'chatgpt-scenario-analysis'!$A:$D,3,false)</f>
        <v>0</v>
      </c>
      <c r="I561" s="24" t="str">
        <f>vlookup($A561,'chatgpt-scenario-analysis'!$A:$D,4,false)</f>
        <v>The passage does not directly address or answer the scenario of characterizing children's experience of music. It mainly describes a potpourri composition and the various scenes it depicts.</v>
      </c>
      <c r="K561" s="23" t="b">
        <f t="shared" si="1"/>
        <v>0</v>
      </c>
      <c r="L561" s="23" t="b">
        <f t="shared" si="2"/>
        <v>0</v>
      </c>
      <c r="M561" s="23" t="b">
        <f t="shared" si="3"/>
        <v>0</v>
      </c>
      <c r="N561" s="23" t="b">
        <f t="shared" si="4"/>
        <v>0</v>
      </c>
    </row>
    <row r="562" ht="54.75" customHeight="1">
      <c r="A562" s="19" t="s">
        <v>1626</v>
      </c>
      <c r="B562" s="20" t="s">
        <v>1627</v>
      </c>
      <c r="C562" s="21" t="b">
        <f>if(isna(vlookup(A562,benchmark!$A$2:$A$39,1,false)),FALSE,TRUE)</f>
        <v>0</v>
      </c>
      <c r="D562" s="22"/>
      <c r="E562" s="21" t="b">
        <v>0</v>
      </c>
      <c r="F562" s="20" t="s">
        <v>1628</v>
      </c>
      <c r="H562" s="23" t="b">
        <f>vlookup($A562,'chatgpt-scenario-analysis'!$A:$D,3,false)</f>
        <v>0</v>
      </c>
      <c r="I562" s="24" t="str">
        <f>vlookup($A562,'chatgpt-scenario-analysis'!$A:$D,4,false)</f>
        <v>The passage does not provide any information or address the scenario of characterizing children's experience of music through bibliographic and artistic sources.</v>
      </c>
      <c r="K562" s="23" t="b">
        <f t="shared" si="1"/>
        <v>0</v>
      </c>
      <c r="L562" s="23" t="b">
        <f t="shared" si="2"/>
        <v>0</v>
      </c>
      <c r="M562" s="23" t="b">
        <f t="shared" si="3"/>
        <v>0</v>
      </c>
      <c r="N562" s="23" t="b">
        <f t="shared" si="4"/>
        <v>0</v>
      </c>
    </row>
    <row r="563" ht="54.75" customHeight="1">
      <c r="A563" s="19" t="s">
        <v>1629</v>
      </c>
      <c r="B563" s="20" t="s">
        <v>1630</v>
      </c>
      <c r="C563" s="21" t="b">
        <f>if(isna(vlookup(A563,benchmark!$A$2:$A$39,1,false)),FALSE,TRUE)</f>
        <v>0</v>
      </c>
      <c r="D563" s="22"/>
      <c r="E563" s="21" t="b">
        <v>0</v>
      </c>
      <c r="F563" s="20" t="s">
        <v>473</v>
      </c>
      <c r="H563" s="23" t="b">
        <f>vlookup($A563,'chatgpt-scenario-analysis'!$A:$D,3,false)</f>
        <v>0</v>
      </c>
      <c r="I563" s="24" t="str">
        <f>vlookup($A563,'chatgpt-scenario-analysis'!$A:$D,4,false)</f>
        <v>This passage does not address or answer the scenario described. It focuses on the production and reception of an opera, providing no evidence or information about children's experiences of music.</v>
      </c>
      <c r="K563" s="23" t="b">
        <f t="shared" si="1"/>
        <v>0</v>
      </c>
      <c r="L563" s="23" t="b">
        <f t="shared" si="2"/>
        <v>0</v>
      </c>
      <c r="M563" s="23" t="b">
        <f t="shared" si="3"/>
        <v>0</v>
      </c>
      <c r="N563" s="23" t="b">
        <f t="shared" si="4"/>
        <v>0</v>
      </c>
    </row>
    <row r="564" ht="54.75" customHeight="1">
      <c r="A564" s="19" t="s">
        <v>1631</v>
      </c>
      <c r="B564" s="20" t="s">
        <v>1632</v>
      </c>
      <c r="C564" s="21" t="b">
        <f>if(isna(vlookup(A564,benchmark!$A$2:$A$39,1,false)),FALSE,TRUE)</f>
        <v>0</v>
      </c>
      <c r="D564" s="22"/>
      <c r="E564" s="21" t="b">
        <v>0</v>
      </c>
      <c r="F564" s="20" t="s">
        <v>1633</v>
      </c>
      <c r="H564" s="23" t="b">
        <f>vlookup($A564,'chatgpt-scenario-analysis'!$A:$D,3,false)</f>
        <v>0</v>
      </c>
      <c r="I564" s="24" t="str">
        <f>vlookup($A564,'chatgpt-scenario-analysis'!$A:$D,4,false)</f>
        <v>This passage does not directly address the scenario of characterizing children's experience of music or provide any evidence of listening experiences by children.</v>
      </c>
      <c r="K564" s="23" t="b">
        <f t="shared" si="1"/>
        <v>0</v>
      </c>
      <c r="L564" s="23" t="b">
        <f t="shared" si="2"/>
        <v>0</v>
      </c>
      <c r="M564" s="23" t="b">
        <f t="shared" si="3"/>
        <v>0</v>
      </c>
      <c r="N564" s="23" t="b">
        <f t="shared" si="4"/>
        <v>0</v>
      </c>
    </row>
    <row r="565" ht="54.75" customHeight="1">
      <c r="A565" s="19" t="s">
        <v>1634</v>
      </c>
      <c r="B565" s="20" t="s">
        <v>1635</v>
      </c>
      <c r="C565" s="21" t="b">
        <f>if(isna(vlookup(A565,benchmark!$A$2:$A$39,1,false)),FALSE,TRUE)</f>
        <v>0</v>
      </c>
      <c r="D565" s="22"/>
      <c r="E565" s="21" t="b">
        <v>0</v>
      </c>
      <c r="F565" s="20" t="s">
        <v>1636</v>
      </c>
      <c r="H565" s="23" t="b">
        <f>vlookup($A565,'chatgpt-scenario-analysis'!$A:$D,3,false)</f>
        <v>0</v>
      </c>
      <c r="I565" s="24" t="str">
        <f>vlookup($A565,'chatgpt-scenario-analysis'!$A:$D,4,false)</f>
        <v>The passage describes the personal experience of the author in writing songs while living in Broadway. It does not directly address or provide evidence of children's experience of music.</v>
      </c>
      <c r="K565" s="23" t="b">
        <f t="shared" si="1"/>
        <v>0</v>
      </c>
      <c r="L565" s="23" t="b">
        <f t="shared" si="2"/>
        <v>0</v>
      </c>
      <c r="M565" s="23" t="b">
        <f t="shared" si="3"/>
        <v>0</v>
      </c>
      <c r="N565" s="23" t="b">
        <f t="shared" si="4"/>
        <v>0</v>
      </c>
    </row>
    <row r="566" ht="54.75" customHeight="1">
      <c r="A566" s="19" t="s">
        <v>1637</v>
      </c>
      <c r="B566" s="20" t="s">
        <v>1638</v>
      </c>
      <c r="C566" s="21" t="b">
        <f>if(isna(vlookup(A566,benchmark!$A$2:$A$39,1,false)),FALSE,TRUE)</f>
        <v>0</v>
      </c>
      <c r="D566" s="22"/>
      <c r="E566" s="21" t="b">
        <v>0</v>
      </c>
      <c r="F566" s="20" t="s">
        <v>1639</v>
      </c>
      <c r="H566" s="23" t="b">
        <f>vlookup($A566,'chatgpt-scenario-analysis'!$A:$D,3,false)</f>
        <v>0</v>
      </c>
      <c r="I566" s="24" t="str">
        <f>vlookup($A566,'chatgpt-scenario-analysis'!$A:$D,4,false)</f>
        <v>The passage does not provide any information about children's experience of music or their listening experiences. It focuses on describing the characteristics of the music of the Berlin choir.</v>
      </c>
      <c r="K566" s="23" t="b">
        <f t="shared" si="1"/>
        <v>0</v>
      </c>
      <c r="L566" s="23" t="b">
        <f t="shared" si="2"/>
        <v>0</v>
      </c>
      <c r="M566" s="23" t="b">
        <f t="shared" si="3"/>
        <v>0</v>
      </c>
      <c r="N566" s="23" t="b">
        <f t="shared" si="4"/>
        <v>0</v>
      </c>
    </row>
    <row r="567" ht="54.75" customHeight="1">
      <c r="A567" s="19" t="s">
        <v>1640</v>
      </c>
      <c r="B567" s="20" t="s">
        <v>1641</v>
      </c>
      <c r="C567" s="21" t="b">
        <f>if(isna(vlookup(A567,benchmark!$A$2:$A$39,1,false)),FALSE,TRUE)</f>
        <v>0</v>
      </c>
      <c r="D567" s="22"/>
      <c r="E567" s="21" t="b">
        <v>0</v>
      </c>
      <c r="F567" s="20" t="s">
        <v>1642</v>
      </c>
      <c r="H567" s="23" t="b">
        <f>vlookup($A567,'chatgpt-scenario-analysis'!$A:$D,3,false)</f>
        <v>0</v>
      </c>
      <c r="I567" s="24" t="str">
        <f>vlookup($A567,'chatgpt-scenario-analysis'!$A:$D,4,false)</f>
        <v>The passage does not address or answer the scenario described. It only mentions bells in Holland, but does not provide any evidence or information about children's experience of music.</v>
      </c>
      <c r="K567" s="23" t="b">
        <f t="shared" si="1"/>
        <v>0</v>
      </c>
      <c r="L567" s="23" t="b">
        <f t="shared" si="2"/>
        <v>0</v>
      </c>
      <c r="M567" s="23" t="b">
        <f t="shared" si="3"/>
        <v>0</v>
      </c>
      <c r="N567" s="23" t="b">
        <f t="shared" si="4"/>
        <v>0</v>
      </c>
    </row>
    <row r="568" ht="54.75" customHeight="1">
      <c r="A568" s="19" t="s">
        <v>1643</v>
      </c>
      <c r="B568" s="20" t="s">
        <v>1644</v>
      </c>
      <c r="C568" s="21" t="b">
        <f>if(isna(vlookup(A568,benchmark!$A$2:$A$39,1,false)),FALSE,TRUE)</f>
        <v>0</v>
      </c>
      <c r="D568" s="22"/>
      <c r="E568" s="21" t="b">
        <v>0</v>
      </c>
      <c r="F568" s="20" t="s">
        <v>1645</v>
      </c>
      <c r="H568" s="23" t="b">
        <f>vlookup($A568,'chatgpt-scenario-analysis'!$A:$D,3,false)</f>
        <v>0</v>
      </c>
      <c r="I568" s="24" t="str">
        <f>vlookup($A568,'chatgpt-scenario-analysis'!$A:$D,4,false)</f>
        <v>The passage does not address or answer the scenario described. It is a personal anecdote about Bunsen's experience with music, rather than evidence of children's experience with music as witnessed in bibliographic and artistic sources.</v>
      </c>
      <c r="K568" s="23" t="b">
        <f t="shared" si="1"/>
        <v>0</v>
      </c>
      <c r="L568" s="23" t="b">
        <f t="shared" si="2"/>
        <v>0</v>
      </c>
      <c r="M568" s="23" t="b">
        <f t="shared" si="3"/>
        <v>0</v>
      </c>
      <c r="N568" s="23" t="b">
        <f t="shared" si="4"/>
        <v>0</v>
      </c>
    </row>
    <row r="569" ht="54.75" customHeight="1">
      <c r="A569" s="19" t="s">
        <v>1646</v>
      </c>
      <c r="B569" s="20" t="s">
        <v>1647</v>
      </c>
      <c r="C569" s="21" t="b">
        <f>if(isna(vlookup(A569,benchmark!$A$2:$A$39,1,false)),FALSE,TRUE)</f>
        <v>0</v>
      </c>
      <c r="D569" s="22"/>
      <c r="E569" s="21" t="b">
        <v>0</v>
      </c>
      <c r="F569" s="20" t="s">
        <v>1648</v>
      </c>
      <c r="H569" s="23" t="b">
        <f>vlookup($A569,'chatgpt-scenario-analysis'!$A:$D,3,false)</f>
        <v>1</v>
      </c>
      <c r="I569" s="24" t="str">
        <f>vlookup($A569,'chatgpt-scenario-analysis'!$A:$D,4,false)</f>
        <v>The passage describes a personal experience of the author as a child attending a music concert. It provides evidence of a child's experience with music and their emotional response to it.</v>
      </c>
      <c r="K569" s="23" t="b">
        <f t="shared" si="1"/>
        <v>0</v>
      </c>
      <c r="L569" s="23" t="b">
        <f t="shared" si="2"/>
        <v>0</v>
      </c>
      <c r="M569" s="23" t="b">
        <f t="shared" si="3"/>
        <v>0</v>
      </c>
      <c r="N569" s="23" t="b">
        <f t="shared" si="4"/>
        <v>1</v>
      </c>
    </row>
    <row r="570" ht="54.75" customHeight="1">
      <c r="A570" s="19" t="s">
        <v>1649</v>
      </c>
      <c r="B570" s="20" t="s">
        <v>1650</v>
      </c>
      <c r="C570" s="21" t="b">
        <f>if(isna(vlookup(A570,benchmark!$A$2:$A$39,1,false)),FALSE,TRUE)</f>
        <v>0</v>
      </c>
      <c r="D570" s="22"/>
      <c r="E570" s="21" t="b">
        <v>0</v>
      </c>
      <c r="F570" s="20" t="s">
        <v>1651</v>
      </c>
      <c r="H570" s="23" t="b">
        <f>vlookup($A570,'chatgpt-scenario-analysis'!$A:$D,3,false)</f>
        <v>0</v>
      </c>
      <c r="I570" s="24" t="str">
        <f>vlookup($A570,'chatgpt-scenario-analysis'!$A:$D,4,false)</f>
        <v>The passage does not address or answer the scenario of characterizing children's experience of music as witnessed in bibliographic and artistic sources. It focuses on the musical career of Mr. B. J. Lang and his involvement in conducting and organizing concerts, which is not directly relevant to the scenario.</v>
      </c>
      <c r="K570" s="23" t="b">
        <f t="shared" si="1"/>
        <v>0</v>
      </c>
      <c r="L570" s="23" t="b">
        <f t="shared" si="2"/>
        <v>0</v>
      </c>
      <c r="M570" s="23" t="b">
        <f t="shared" si="3"/>
        <v>0</v>
      </c>
      <c r="N570" s="23" t="b">
        <f t="shared" si="4"/>
        <v>0</v>
      </c>
    </row>
    <row r="571" ht="54.75" customHeight="1">
      <c r="A571" s="19" t="s">
        <v>1652</v>
      </c>
      <c r="B571" s="20" t="s">
        <v>1653</v>
      </c>
      <c r="C571" s="21" t="b">
        <f>if(isna(vlookup(A571,benchmark!$A$2:$A$39,1,false)),FALSE,TRUE)</f>
        <v>0</v>
      </c>
      <c r="D571" s="22"/>
      <c r="E571" s="21" t="b">
        <v>0</v>
      </c>
      <c r="F571" s="20" t="s">
        <v>1654</v>
      </c>
      <c r="H571" s="23" t="b">
        <f>vlookup($A571,'chatgpt-scenario-analysis'!$A:$D,3,false)</f>
        <v>0</v>
      </c>
      <c r="I571" s="24" t="str">
        <f>vlookup($A571,'chatgpt-scenario-analysis'!$A:$D,4,false)</f>
        <v>The passage does not provide any information about children's experiences with music. It primarily discusses the rehearsal of a music festival and the efforts to perfect the performance.</v>
      </c>
      <c r="K571" s="23" t="b">
        <f t="shared" si="1"/>
        <v>0</v>
      </c>
      <c r="L571" s="23" t="b">
        <f t="shared" si="2"/>
        <v>0</v>
      </c>
      <c r="M571" s="23" t="b">
        <f t="shared" si="3"/>
        <v>0</v>
      </c>
      <c r="N571" s="23" t="b">
        <f t="shared" si="4"/>
        <v>0</v>
      </c>
    </row>
    <row r="572" ht="54.75" customHeight="1">
      <c r="A572" s="19" t="s">
        <v>1655</v>
      </c>
      <c r="B572" s="20" t="s">
        <v>1656</v>
      </c>
      <c r="C572" s="21" t="b">
        <f>if(isna(vlookup(A572,benchmark!$A$2:$A$39,1,false)),FALSE,TRUE)</f>
        <v>0</v>
      </c>
      <c r="D572" s="22"/>
      <c r="E572" s="21" t="b">
        <v>0</v>
      </c>
      <c r="F572" s="20" t="s">
        <v>1657</v>
      </c>
      <c r="H572" s="23" t="b">
        <f>vlookup($A572,'chatgpt-scenario-analysis'!$A:$D,3,false)</f>
        <v>0</v>
      </c>
      <c r="I572" s="24" t="str">
        <f>vlookup($A572,'chatgpt-scenario-analysis'!$A:$D,4,false)</f>
        <v>The provided passage does not address or answer the scenario's question about children's experience of music.</v>
      </c>
      <c r="K572" s="23" t="b">
        <f t="shared" si="1"/>
        <v>0</v>
      </c>
      <c r="L572" s="23" t="b">
        <f t="shared" si="2"/>
        <v>0</v>
      </c>
      <c r="M572" s="23" t="b">
        <f t="shared" si="3"/>
        <v>0</v>
      </c>
      <c r="N572" s="23" t="b">
        <f t="shared" si="4"/>
        <v>0</v>
      </c>
    </row>
    <row r="573" ht="54.75" customHeight="1">
      <c r="A573" s="19" t="s">
        <v>1658</v>
      </c>
      <c r="B573" s="20" t="s">
        <v>1659</v>
      </c>
      <c r="C573" s="21" t="b">
        <f>if(isna(vlookup(A573,benchmark!$A$2:$A$39,1,false)),FALSE,TRUE)</f>
        <v>0</v>
      </c>
      <c r="D573" s="22"/>
      <c r="E573" s="21" t="b">
        <v>0</v>
      </c>
      <c r="F573" s="20" t="s">
        <v>1660</v>
      </c>
      <c r="H573" s="23" t="b">
        <f>vlookup($A573,'chatgpt-scenario-analysis'!$A:$D,3,false)</f>
        <v>0</v>
      </c>
      <c r="I573" s="24" t="str">
        <f>vlookup($A573,'chatgpt-scenario-analysis'!$A:$D,4,false)</f>
        <v>The passage does not address or answer the scenario of characterizing children's experience of music. It discusses the production of Boito's opera and the success of the season, but does not provide evidence or insights into children's experiences with music.</v>
      </c>
      <c r="K573" s="23" t="b">
        <f t="shared" si="1"/>
        <v>0</v>
      </c>
      <c r="L573" s="23" t="b">
        <f t="shared" si="2"/>
        <v>0</v>
      </c>
      <c r="M573" s="23" t="b">
        <f t="shared" si="3"/>
        <v>0</v>
      </c>
      <c r="N573" s="23" t="b">
        <f t="shared" si="4"/>
        <v>0</v>
      </c>
    </row>
    <row r="574" ht="54.75" customHeight="1">
      <c r="A574" s="19" t="s">
        <v>1661</v>
      </c>
      <c r="B574" s="20" t="s">
        <v>1662</v>
      </c>
      <c r="C574" s="21" t="b">
        <f>if(isna(vlookup(A574,benchmark!$A$2:$A$39,1,false)),FALSE,TRUE)</f>
        <v>0</v>
      </c>
      <c r="D574" s="22"/>
      <c r="E574" s="21" t="b">
        <v>0</v>
      </c>
      <c r="F574" s="20" t="s">
        <v>1663</v>
      </c>
      <c r="H574" s="23" t="b">
        <f>vlookup($A574,'chatgpt-scenario-analysis'!$A:$D,3,false)</f>
        <v>0</v>
      </c>
      <c r="I574" s="24" t="str">
        <f>vlookup($A574,'chatgpt-scenario-analysis'!$A:$D,4,false)</f>
        <v>The passage does not provide any relevant information about children's experience of music or their listening experiences. It focuses on Sims Reeves, an opera singer, and his voice quality in different periods of his career.</v>
      </c>
      <c r="K574" s="23" t="b">
        <f t="shared" si="1"/>
        <v>0</v>
      </c>
      <c r="L574" s="23" t="b">
        <f t="shared" si="2"/>
        <v>0</v>
      </c>
      <c r="M574" s="23" t="b">
        <f t="shared" si="3"/>
        <v>0</v>
      </c>
      <c r="N574" s="23" t="b">
        <f t="shared" si="4"/>
        <v>0</v>
      </c>
    </row>
    <row r="575" ht="54.75" customHeight="1">
      <c r="A575" s="19" t="s">
        <v>1664</v>
      </c>
      <c r="B575" s="20" t="s">
        <v>1665</v>
      </c>
      <c r="C575" s="21" t="b">
        <f>if(isna(vlookup(A575,benchmark!$A$2:$A$39,1,false)),FALSE,TRUE)</f>
        <v>0</v>
      </c>
      <c r="D575" s="22"/>
      <c r="E575" s="21" t="b">
        <v>0</v>
      </c>
      <c r="F575" s="20" t="s">
        <v>1666</v>
      </c>
      <c r="H575" s="23" t="b">
        <f>vlookup($A575,'chatgpt-scenario-analysis'!$A:$D,3,false)</f>
        <v>0</v>
      </c>
      <c r="I575" s="24" t="str">
        <f>vlookup($A575,'chatgpt-scenario-analysis'!$A:$D,4,false)</f>
        <v>The passage does not address or answer the scenario's question about children's experience of music. It instead discusses a visit to St. Paul's and an appreciation of the organ's additions and the performance of a specific anthem.</v>
      </c>
      <c r="K575" s="23" t="b">
        <f t="shared" si="1"/>
        <v>0</v>
      </c>
      <c r="L575" s="23" t="b">
        <f t="shared" si="2"/>
        <v>0</v>
      </c>
      <c r="M575" s="23" t="b">
        <f t="shared" si="3"/>
        <v>0</v>
      </c>
      <c r="N575" s="23" t="b">
        <f t="shared" si="4"/>
        <v>0</v>
      </c>
    </row>
    <row r="576" ht="54.75" customHeight="1">
      <c r="A576" s="19" t="s">
        <v>1667</v>
      </c>
      <c r="B576" s="20" t="s">
        <v>1668</v>
      </c>
      <c r="C576" s="21" t="b">
        <f>if(isna(vlookup(A576,benchmark!$A$2:$A$39,1,false)),FALSE,TRUE)</f>
        <v>0</v>
      </c>
      <c r="D576" s="22"/>
      <c r="E576" s="21" t="b">
        <v>0</v>
      </c>
      <c r="F576" s="20" t="s">
        <v>1669</v>
      </c>
      <c r="H576" s="23" t="b">
        <f>vlookup($A576,'chatgpt-scenario-analysis'!$A:$D,3,false)</f>
        <v>0</v>
      </c>
      <c r="I576" s="24" t="str">
        <f>vlookup($A576,'chatgpt-scenario-analysis'!$A:$D,4,false)</f>
        <v>The passage does not address or answer the scenario, as it describes a specific opera performance and does not provide information about children's experience of music or primary sources.</v>
      </c>
      <c r="K576" s="23" t="b">
        <f t="shared" si="1"/>
        <v>0</v>
      </c>
      <c r="L576" s="23" t="b">
        <f t="shared" si="2"/>
        <v>0</v>
      </c>
      <c r="M576" s="23" t="b">
        <f t="shared" si="3"/>
        <v>0</v>
      </c>
      <c r="N576" s="23" t="b">
        <f t="shared" si="4"/>
        <v>0</v>
      </c>
    </row>
    <row r="577" ht="54.75" customHeight="1">
      <c r="A577" s="19" t="s">
        <v>1670</v>
      </c>
      <c r="B577" s="20" t="s">
        <v>1671</v>
      </c>
      <c r="C577" s="21" t="b">
        <f>if(isna(vlookup(A577,benchmark!$A$2:$A$39,1,false)),FALSE,TRUE)</f>
        <v>0</v>
      </c>
      <c r="D577" s="22"/>
      <c r="E577" s="21" t="b">
        <v>0</v>
      </c>
      <c r="F577" s="20" t="s">
        <v>1672</v>
      </c>
      <c r="H577" s="23" t="b">
        <f>vlookup($A577,'chatgpt-scenario-analysis'!$A:$D,3,false)</f>
        <v>0</v>
      </c>
      <c r="I577" s="24" t="str">
        <f>vlookup($A577,'chatgpt-scenario-analysis'!$A:$D,4,false)</f>
        <v>The passage does not provide evidence of children's experience with music. It only describes a grand concert where every member of the orchestra was a former student and an artist of repute, but there is no mention of children's participation or their emotional responses to music.</v>
      </c>
      <c r="K577" s="23" t="b">
        <f t="shared" si="1"/>
        <v>0</v>
      </c>
      <c r="L577" s="23" t="b">
        <f t="shared" si="2"/>
        <v>0</v>
      </c>
      <c r="M577" s="23" t="b">
        <f t="shared" si="3"/>
        <v>0</v>
      </c>
      <c r="N577" s="23" t="b">
        <f t="shared" si="4"/>
        <v>0</v>
      </c>
    </row>
    <row r="578" ht="54.75" customHeight="1">
      <c r="A578" s="19" t="s">
        <v>1673</v>
      </c>
      <c r="B578" s="20" t="s">
        <v>1674</v>
      </c>
      <c r="C578" s="21" t="b">
        <f>if(isna(vlookup(A578,benchmark!$A$2:$A$39,1,false)),FALSE,TRUE)</f>
        <v>0</v>
      </c>
      <c r="D578" s="22"/>
      <c r="E578" s="21" t="b">
        <v>0</v>
      </c>
      <c r="F578" s="20" t="s">
        <v>1675</v>
      </c>
      <c r="H578" s="23" t="b">
        <f>vlookup($A578,'chatgpt-scenario-analysis'!$A:$D,3,false)</f>
        <v>0</v>
      </c>
      <c r="I578" s="24" t="str">
        <f>vlookup($A578,'chatgpt-scenario-analysis'!$A:$D,4,false)</f>
        <v>The passage does not provide any information or evidence about children's experience of music. It only mentions fireworks and songs, but no specific reference to children or their listening experiences.</v>
      </c>
      <c r="K578" s="23" t="b">
        <f t="shared" si="1"/>
        <v>0</v>
      </c>
      <c r="L578" s="23" t="b">
        <f t="shared" si="2"/>
        <v>0</v>
      </c>
      <c r="M578" s="23" t="b">
        <f t="shared" si="3"/>
        <v>0</v>
      </c>
      <c r="N578" s="23" t="b">
        <f t="shared" si="4"/>
        <v>0</v>
      </c>
    </row>
    <row r="579" ht="54.75" customHeight="1">
      <c r="A579" s="19" t="s">
        <v>1676</v>
      </c>
      <c r="B579" s="20" t="s">
        <v>1677</v>
      </c>
      <c r="C579" s="21" t="b">
        <f>if(isna(vlookup(A579,benchmark!$A$2:$A$39,1,false)),FALSE,TRUE)</f>
        <v>0</v>
      </c>
      <c r="D579" s="22"/>
      <c r="E579" s="21" t="b">
        <v>0</v>
      </c>
      <c r="F579" s="20" t="s">
        <v>1678</v>
      </c>
      <c r="H579" s="23" t="b">
        <f>vlookup($A579,'chatgpt-scenario-analysis'!$A:$D,3,false)</f>
        <v>0</v>
      </c>
      <c r="I579" s="24" t="str">
        <f>vlookup($A579,'chatgpt-scenario-analysis'!$A:$D,4,false)</f>
        <v>The passage does not specifically address or answer the scenario of characterizing children's experience of music.</v>
      </c>
      <c r="K579" s="23" t="b">
        <f t="shared" si="1"/>
        <v>0</v>
      </c>
      <c r="L579" s="23" t="b">
        <f t="shared" si="2"/>
        <v>0</v>
      </c>
      <c r="M579" s="23" t="b">
        <f t="shared" si="3"/>
        <v>0</v>
      </c>
      <c r="N579" s="23" t="b">
        <f t="shared" si="4"/>
        <v>0</v>
      </c>
    </row>
    <row r="580" ht="54.75" customHeight="1">
      <c r="A580" s="19" t="s">
        <v>1679</v>
      </c>
      <c r="B580" s="20" t="s">
        <v>1680</v>
      </c>
      <c r="C580" s="21" t="b">
        <f>if(isna(vlookup(A580,benchmark!$A$2:$A$39,1,false)),FALSE,TRUE)</f>
        <v>0</v>
      </c>
      <c r="D580" s="22"/>
      <c r="E580" s="21" t="b">
        <v>0</v>
      </c>
      <c r="F580" s="20" t="s">
        <v>1681</v>
      </c>
      <c r="H580" s="23" t="b">
        <f>vlookup($A580,'chatgpt-scenario-analysis'!$A:$D,3,false)</f>
        <v>0</v>
      </c>
      <c r="I580" s="24" t="str">
        <f>vlookup($A580,'chatgpt-scenario-analysis'!$A:$D,4,false)</f>
        <v>The passage does not provide any information about children's experience of music or their listening experiences. It mainly discusses the composition of the Handel and Haydn society and the repertoire they performed.</v>
      </c>
      <c r="K580" s="23" t="b">
        <f t="shared" si="1"/>
        <v>0</v>
      </c>
      <c r="L580" s="23" t="b">
        <f t="shared" si="2"/>
        <v>0</v>
      </c>
      <c r="M580" s="23" t="b">
        <f t="shared" si="3"/>
        <v>0</v>
      </c>
      <c r="N580" s="23" t="b">
        <f t="shared" si="4"/>
        <v>0</v>
      </c>
    </row>
    <row r="581" ht="54.75" customHeight="1">
      <c r="A581" s="19" t="s">
        <v>1682</v>
      </c>
      <c r="B581" s="20" t="s">
        <v>1683</v>
      </c>
      <c r="C581" s="21" t="b">
        <f>if(isna(vlookup(A581,benchmark!$A$2:$A$39,1,false)),FALSE,TRUE)</f>
        <v>0</v>
      </c>
      <c r="D581" s="22"/>
      <c r="E581" s="21" t="b">
        <v>0</v>
      </c>
      <c r="F581" s="20" t="s">
        <v>1684</v>
      </c>
      <c r="H581" s="23" t="b">
        <f>vlookup($A581,'chatgpt-scenario-analysis'!$A:$D,3,false)</f>
        <v>0</v>
      </c>
      <c r="I581" s="24" t="str">
        <f>vlookup($A581,'chatgpt-scenario-analysis'!$A:$D,4,false)</f>
        <v>The given passage does not provide any information or evidence about children's experience of music as witnessed in bibliographic and artistic sources. It mainly describes a grand procession and the joyful atmosphere during a specific event in Dusseldorf.</v>
      </c>
      <c r="K581" s="23" t="b">
        <f t="shared" si="1"/>
        <v>0</v>
      </c>
      <c r="L581" s="23" t="b">
        <f t="shared" si="2"/>
        <v>0</v>
      </c>
      <c r="M581" s="23" t="b">
        <f t="shared" si="3"/>
        <v>0</v>
      </c>
      <c r="N581" s="23" t="b">
        <f t="shared" si="4"/>
        <v>0</v>
      </c>
    </row>
    <row r="582" ht="54.75" customHeight="1">
      <c r="A582" s="19" t="s">
        <v>1685</v>
      </c>
      <c r="B582" s="20" t="s">
        <v>1686</v>
      </c>
      <c r="C582" s="21" t="b">
        <f>if(isna(vlookup(A582,benchmark!$A$2:$A$39,1,false)),FALSE,TRUE)</f>
        <v>0</v>
      </c>
      <c r="D582" s="22"/>
      <c r="E582" s="21" t="b">
        <v>0</v>
      </c>
      <c r="F582" s="20" t="s">
        <v>1687</v>
      </c>
      <c r="H582" s="23" t="b">
        <f>vlookup($A582,'chatgpt-scenario-analysis'!$A:$D,3,false)</f>
        <v>0</v>
      </c>
      <c r="I582" s="24" t="str">
        <f>vlookup($A582,'chatgpt-scenario-analysis'!$A:$D,4,false)</f>
        <v>The passage does not mention anything specific about children's experiences with music or provide evidence of listening experiences. It focuses more on the author's personal emotions and impressions of a musical performance.</v>
      </c>
      <c r="K582" s="23" t="b">
        <f t="shared" si="1"/>
        <v>0</v>
      </c>
      <c r="L582" s="23" t="b">
        <f t="shared" si="2"/>
        <v>0</v>
      </c>
      <c r="M582" s="23" t="b">
        <f t="shared" si="3"/>
        <v>0</v>
      </c>
      <c r="N582" s="23" t="b">
        <f t="shared" si="4"/>
        <v>0</v>
      </c>
    </row>
    <row r="583" ht="54.75" customHeight="1">
      <c r="A583" s="19" t="s">
        <v>1688</v>
      </c>
      <c r="B583" s="20" t="s">
        <v>1689</v>
      </c>
      <c r="C583" s="21" t="b">
        <f>if(isna(vlookup(A583,benchmark!$A$2:$A$39,1,false)),FALSE,TRUE)</f>
        <v>0</v>
      </c>
      <c r="D583" s="22"/>
      <c r="E583" s="21" t="b">
        <v>0</v>
      </c>
      <c r="F583" s="20" t="s">
        <v>1690</v>
      </c>
      <c r="H583" s="23" t="b">
        <f>vlookup($A583,'chatgpt-scenario-analysis'!$A:$D,3,false)</f>
        <v>0</v>
      </c>
      <c r="I583" s="24" t="str">
        <f>vlookup($A583,'chatgpt-scenario-analysis'!$A:$D,4,false)</f>
        <v>The passage does not address or answer the scenario about characterizing children's experience of music. It discusses a singing festival and the activities of adults, but there is no mention of children's experiences or evidence related to the topic.</v>
      </c>
      <c r="K583" s="23" t="b">
        <f t="shared" si="1"/>
        <v>0</v>
      </c>
      <c r="L583" s="23" t="b">
        <f t="shared" si="2"/>
        <v>0</v>
      </c>
      <c r="M583" s="23" t="b">
        <f t="shared" si="3"/>
        <v>0</v>
      </c>
      <c r="N583" s="23" t="b">
        <f t="shared" si="4"/>
        <v>0</v>
      </c>
    </row>
    <row r="584" ht="54.75" customHeight="1">
      <c r="A584" s="19" t="s">
        <v>1691</v>
      </c>
      <c r="B584" s="20" t="s">
        <v>1692</v>
      </c>
      <c r="C584" s="21" t="b">
        <f>if(isna(vlookup(A584,benchmark!$A$2:$A$39,1,false)),FALSE,TRUE)</f>
        <v>0</v>
      </c>
      <c r="D584" s="22"/>
      <c r="E584" s="21" t="b">
        <v>0</v>
      </c>
      <c r="F584" s="20" t="s">
        <v>1693</v>
      </c>
      <c r="H584" s="23" t="b">
        <f>vlookup($A584,'chatgpt-scenario-analysis'!$A:$D,3,false)</f>
        <v>0</v>
      </c>
      <c r="I584" s="24" t="str">
        <f>vlookup($A584,'chatgpt-scenario-analysis'!$A:$D,4,false)</f>
        <v>The passage does not address or answer the scenario described. It provides information about the production of Wagner's opera 'Lohengrin' in London, but does not discuss children's experiences of music or provide evidence from primary sources.</v>
      </c>
      <c r="K584" s="23" t="b">
        <f t="shared" si="1"/>
        <v>0</v>
      </c>
      <c r="L584" s="23" t="b">
        <f t="shared" si="2"/>
        <v>0</v>
      </c>
      <c r="M584" s="23" t="b">
        <f t="shared" si="3"/>
        <v>0</v>
      </c>
      <c r="N584" s="23" t="b">
        <f t="shared" si="4"/>
        <v>0</v>
      </c>
    </row>
    <row r="585" ht="54.75" customHeight="1">
      <c r="A585" s="19" t="s">
        <v>1694</v>
      </c>
      <c r="B585" s="20" t="s">
        <v>1695</v>
      </c>
      <c r="C585" s="21" t="b">
        <f>if(isna(vlookup(A585,benchmark!$A$2:$A$39,1,false)),FALSE,TRUE)</f>
        <v>0</v>
      </c>
      <c r="D585" s="22"/>
      <c r="E585" s="21" t="b">
        <v>0</v>
      </c>
      <c r="F585" s="20" t="s">
        <v>69</v>
      </c>
      <c r="H585" s="23" t="b">
        <f>vlookup($A585,'chatgpt-scenario-analysis'!$A:$D,3,false)</f>
        <v>0</v>
      </c>
      <c r="I585" s="24" t="str">
        <f>vlookup($A585,'chatgpt-scenario-analysis'!$A:$D,4,false)</f>
        <v>The passage does not provide any information about children's experiences of music. It instead discusses the experience of Maria Malibran, a professional singer, at a festival.</v>
      </c>
      <c r="K585" s="23" t="b">
        <f t="shared" si="1"/>
        <v>0</v>
      </c>
      <c r="L585" s="23" t="b">
        <f t="shared" si="2"/>
        <v>0</v>
      </c>
      <c r="M585" s="23" t="b">
        <f t="shared" si="3"/>
        <v>0</v>
      </c>
      <c r="N585" s="23" t="b">
        <f t="shared" si="4"/>
        <v>0</v>
      </c>
    </row>
    <row r="586" ht="54.75" customHeight="1">
      <c r="A586" s="19" t="s">
        <v>1696</v>
      </c>
      <c r="B586" s="20" t="s">
        <v>1697</v>
      </c>
      <c r="C586" s="21" t="b">
        <f>if(isna(vlookup(A586,benchmark!$A$2:$A$39,1,false)),FALSE,TRUE)</f>
        <v>0</v>
      </c>
      <c r="D586" s="22"/>
      <c r="E586" s="21" t="b">
        <v>0</v>
      </c>
      <c r="F586" s="20" t="s">
        <v>1698</v>
      </c>
      <c r="H586" s="23" t="b">
        <f>vlookup($A586,'chatgpt-scenario-analysis'!$A:$D,3,false)</f>
        <v>0</v>
      </c>
      <c r="I586" s="24" t="str">
        <f>vlookup($A586,'chatgpt-scenario-analysis'!$A:$D,4,false)</f>
        <v>The passage does not address or answer the scenario described. It describes a specific musical performance involving Liszt and the author, but it does not provide evidence or information about children's experience of music in bibliographic and artistic sources.</v>
      </c>
      <c r="K586" s="23" t="b">
        <f t="shared" si="1"/>
        <v>0</v>
      </c>
      <c r="L586" s="23" t="b">
        <f t="shared" si="2"/>
        <v>0</v>
      </c>
      <c r="M586" s="23" t="b">
        <f t="shared" si="3"/>
        <v>0</v>
      </c>
      <c r="N586" s="23" t="b">
        <f t="shared" si="4"/>
        <v>0</v>
      </c>
    </row>
    <row r="587" ht="54.75" customHeight="1">
      <c r="A587" s="19" t="s">
        <v>1699</v>
      </c>
      <c r="B587" s="20" t="s">
        <v>1700</v>
      </c>
      <c r="C587" s="21" t="b">
        <f>if(isna(vlookup(A587,benchmark!$A$2:$A$39,1,false)),FALSE,TRUE)</f>
        <v>0</v>
      </c>
      <c r="D587" s="22"/>
      <c r="E587" s="21" t="b">
        <v>0</v>
      </c>
      <c r="F587" s="20" t="s">
        <v>69</v>
      </c>
      <c r="H587" s="23" t="b">
        <f>vlookup($A587,'chatgpt-scenario-analysis'!$A:$D,3,false)</f>
        <v>0</v>
      </c>
      <c r="I587" s="24" t="str">
        <f>vlookup($A587,'chatgpt-scenario-analysis'!$A:$D,4,false)</f>
        <v>The passage does not provide any information or evidence about children's experience of music or their listening experiences. It only mentions the visit of an orchestra and the author's impression of a waltz.</v>
      </c>
      <c r="K587" s="23" t="b">
        <f t="shared" si="1"/>
        <v>0</v>
      </c>
      <c r="L587" s="23" t="b">
        <f t="shared" si="2"/>
        <v>0</v>
      </c>
      <c r="M587" s="23" t="b">
        <f t="shared" si="3"/>
        <v>0</v>
      </c>
      <c r="N587" s="23" t="b">
        <f t="shared" si="4"/>
        <v>0</v>
      </c>
    </row>
    <row r="588" ht="54.75" customHeight="1">
      <c r="A588" s="19" t="s">
        <v>1701</v>
      </c>
      <c r="B588" s="20" t="s">
        <v>1702</v>
      </c>
      <c r="C588" s="21" t="b">
        <f>if(isna(vlookup(A588,benchmark!$A$2:$A$39,1,false)),FALSE,TRUE)</f>
        <v>0</v>
      </c>
      <c r="D588" s="22"/>
      <c r="E588" s="21" t="b">
        <v>0</v>
      </c>
      <c r="F588" s="20" t="s">
        <v>1703</v>
      </c>
      <c r="H588" s="23" t="b">
        <f>vlookup($A588,'chatgpt-scenario-analysis'!$A:$D,3,false)</f>
        <v>0</v>
      </c>
      <c r="I588" s="24" t="str">
        <f>vlookup($A588,'chatgpt-scenario-analysis'!$A:$D,4,false)</f>
        <v>The passage does not provide any information about childhood experiences of music or evidence of listening experiences.</v>
      </c>
      <c r="K588" s="23" t="b">
        <f t="shared" si="1"/>
        <v>0</v>
      </c>
      <c r="L588" s="23" t="b">
        <f t="shared" si="2"/>
        <v>0</v>
      </c>
      <c r="M588" s="23" t="b">
        <f t="shared" si="3"/>
        <v>0</v>
      </c>
      <c r="N588" s="23" t="b">
        <f t="shared" si="4"/>
        <v>0</v>
      </c>
    </row>
    <row r="589" ht="54.75" customHeight="1">
      <c r="A589" s="19" t="s">
        <v>1704</v>
      </c>
      <c r="B589" s="20" t="s">
        <v>1705</v>
      </c>
      <c r="C589" s="21" t="b">
        <f>if(isna(vlookup(A589,benchmark!$A$2:$A$39,1,false)),FALSE,TRUE)</f>
        <v>0</v>
      </c>
      <c r="D589" s="22"/>
      <c r="E589" s="21" t="b">
        <v>0</v>
      </c>
      <c r="F589" s="20" t="s">
        <v>45</v>
      </c>
      <c r="H589" s="23" t="b">
        <f>vlookup($A589,'chatgpt-scenario-analysis'!$A:$D,3,false)</f>
        <v>0</v>
      </c>
      <c r="I589" s="24" t="str">
        <f>vlookup($A589,'chatgpt-scenario-analysis'!$A:$D,4,false)</f>
        <v>The passage does not provide any information or evidence about children's experience of music.</v>
      </c>
      <c r="K589" s="23" t="b">
        <f t="shared" si="1"/>
        <v>0</v>
      </c>
      <c r="L589" s="23" t="b">
        <f t="shared" si="2"/>
        <v>0</v>
      </c>
      <c r="M589" s="23" t="b">
        <f t="shared" si="3"/>
        <v>0</v>
      </c>
      <c r="N589" s="23" t="b">
        <f t="shared" si="4"/>
        <v>0</v>
      </c>
    </row>
    <row r="590" ht="54.75" customHeight="1">
      <c r="A590" s="19" t="s">
        <v>1706</v>
      </c>
      <c r="B590" s="20" t="s">
        <v>1707</v>
      </c>
      <c r="C590" s="21" t="b">
        <f>if(isna(vlookup(A590,benchmark!$A$2:$A$39,1,false)),FALSE,TRUE)</f>
        <v>0</v>
      </c>
      <c r="D590" s="22"/>
      <c r="E590" s="21" t="b">
        <v>0</v>
      </c>
      <c r="F590" s="20" t="s">
        <v>45</v>
      </c>
      <c r="H590" s="23" t="b">
        <f>vlookup($A590,'chatgpt-scenario-analysis'!$A:$D,3,false)</f>
        <v>0</v>
      </c>
      <c r="I590" s="24" t="str">
        <f>vlookup($A590,'chatgpt-scenario-analysis'!$A:$D,4,false)</f>
        <v>The passage does not provide any evidence or information specific to children's experiences of music. It focuses on the author's personal experience of a service at Haarlem Cathedral.</v>
      </c>
      <c r="K590" s="23" t="b">
        <f t="shared" si="1"/>
        <v>0</v>
      </c>
      <c r="L590" s="23" t="b">
        <f t="shared" si="2"/>
        <v>0</v>
      </c>
      <c r="M590" s="23" t="b">
        <f t="shared" si="3"/>
        <v>0</v>
      </c>
      <c r="N590" s="23" t="b">
        <f t="shared" si="4"/>
        <v>0</v>
      </c>
    </row>
    <row r="591" ht="54.75" customHeight="1">
      <c r="A591" s="19" t="s">
        <v>1708</v>
      </c>
      <c r="B591" s="20" t="s">
        <v>1709</v>
      </c>
      <c r="C591" s="21" t="b">
        <f>if(isna(vlookup(A591,benchmark!$A$2:$A$39,1,false)),FALSE,TRUE)</f>
        <v>0</v>
      </c>
      <c r="D591" s="22"/>
      <c r="E591" s="21" t="b">
        <v>0</v>
      </c>
      <c r="F591" s="20" t="s">
        <v>45</v>
      </c>
      <c r="H591" s="23" t="b">
        <f>vlookup($A591,'chatgpt-scenario-analysis'!$A:$D,3,false)</f>
        <v>0</v>
      </c>
      <c r="I591" s="24" t="str">
        <f>vlookup($A591,'chatgpt-scenario-analysis'!$A:$D,4,false)</f>
        <v>The passage does not provide any information or evidence related to children's experience of music. It only mentions Baillot's description of a horn-music performance, which does not contribute to addressing the scenario.</v>
      </c>
      <c r="K591" s="23" t="b">
        <f t="shared" si="1"/>
        <v>0</v>
      </c>
      <c r="L591" s="23" t="b">
        <f t="shared" si="2"/>
        <v>0</v>
      </c>
      <c r="M591" s="23" t="b">
        <f t="shared" si="3"/>
        <v>0</v>
      </c>
      <c r="N591" s="23" t="b">
        <f t="shared" si="4"/>
        <v>0</v>
      </c>
    </row>
    <row r="592" ht="54.75" customHeight="1">
      <c r="A592" s="19" t="s">
        <v>1710</v>
      </c>
      <c r="B592" s="20" t="s">
        <v>1711</v>
      </c>
      <c r="C592" s="21" t="b">
        <f>if(isna(vlookup(A592,benchmark!$A$2:$A$39,1,false)),FALSE,TRUE)</f>
        <v>0</v>
      </c>
      <c r="D592" s="22"/>
      <c r="E592" s="21" t="b">
        <v>0</v>
      </c>
      <c r="F592" s="20" t="s">
        <v>1712</v>
      </c>
      <c r="H592" s="23" t="b">
        <f>vlookup($A592,'chatgpt-scenario-analysis'!$A:$D,3,false)</f>
        <v>0</v>
      </c>
      <c r="I592" s="24" t="str">
        <f>vlookup($A592,'chatgpt-scenario-analysis'!$A:$D,4,false)</f>
        <v>The passage does not provide any information or evidence about children's experiences with music. It focuses on the author's personal experience as a dancer and the critical reception of their work.</v>
      </c>
      <c r="K592" s="23" t="b">
        <f t="shared" si="1"/>
        <v>0</v>
      </c>
      <c r="L592" s="23" t="b">
        <f t="shared" si="2"/>
        <v>0</v>
      </c>
      <c r="M592" s="23" t="b">
        <f t="shared" si="3"/>
        <v>0</v>
      </c>
      <c r="N592" s="23" t="b">
        <f t="shared" si="4"/>
        <v>0</v>
      </c>
    </row>
    <row r="593" ht="54.75" customHeight="1">
      <c r="A593" s="19" t="s">
        <v>1713</v>
      </c>
      <c r="B593" s="20" t="s">
        <v>1714</v>
      </c>
      <c r="C593" s="21" t="b">
        <f>if(isna(vlookup(A593,benchmark!$A$2:$A$39,1,false)),FALSE,TRUE)</f>
        <v>0</v>
      </c>
      <c r="D593" s="22"/>
      <c r="E593" s="21" t="b">
        <v>0</v>
      </c>
      <c r="F593" s="20" t="s">
        <v>48</v>
      </c>
      <c r="H593" s="23" t="b">
        <f>vlookup($A593,'chatgpt-scenario-analysis'!$A:$D,3,false)</f>
        <v>0</v>
      </c>
      <c r="I593" s="24" t="str">
        <f>vlookup($A593,'chatgpt-scenario-analysis'!$A:$D,4,false)</f>
        <v>The passage does not provide any information or evidence about children's experience of music. It focuses on a specific performance and the singer's interpretation of a song, but does not address the topic of childhood experiences with music.</v>
      </c>
      <c r="K593" s="23" t="b">
        <f t="shared" si="1"/>
        <v>0</v>
      </c>
      <c r="L593" s="23" t="b">
        <f t="shared" si="2"/>
        <v>0</v>
      </c>
      <c r="M593" s="23" t="b">
        <f t="shared" si="3"/>
        <v>0</v>
      </c>
      <c r="N593" s="23" t="b">
        <f t="shared" si="4"/>
        <v>0</v>
      </c>
    </row>
    <row r="594" ht="54.75" customHeight="1">
      <c r="A594" s="19" t="s">
        <v>1715</v>
      </c>
      <c r="B594" s="20" t="s">
        <v>1716</v>
      </c>
      <c r="C594" s="21" t="b">
        <f>if(isna(vlookup(A594,benchmark!$A$2:$A$39,1,false)),FALSE,TRUE)</f>
        <v>0</v>
      </c>
      <c r="D594" s="22"/>
      <c r="E594" s="21" t="b">
        <v>0</v>
      </c>
      <c r="F594" s="20" t="s">
        <v>1717</v>
      </c>
      <c r="H594" s="23" t="b">
        <f>vlookup($A594,'chatgpt-scenario-analysis'!$A:$D,3,false)</f>
        <v>0</v>
      </c>
      <c r="I594" s="24" t="str">
        <f>vlookup($A594,'chatgpt-scenario-analysis'!$A:$D,4,false)</f>
        <v>The passage does not provide any information or evidence related to children's experience of music. It focuses on the narrator's personal experience in a church and the discussion about the use of organ and bass voices in Russian choral singing.</v>
      </c>
      <c r="K594" s="23" t="b">
        <f t="shared" si="1"/>
        <v>0</v>
      </c>
      <c r="L594" s="23" t="b">
        <f t="shared" si="2"/>
        <v>0</v>
      </c>
      <c r="M594" s="23" t="b">
        <f t="shared" si="3"/>
        <v>0</v>
      </c>
      <c r="N594" s="23" t="b">
        <f t="shared" si="4"/>
        <v>0</v>
      </c>
    </row>
    <row r="595" ht="54.75" customHeight="1">
      <c r="A595" s="19" t="s">
        <v>1718</v>
      </c>
      <c r="B595" s="20" t="s">
        <v>1719</v>
      </c>
      <c r="C595" s="21" t="b">
        <f>if(isna(vlookup(A595,benchmark!$A$2:$A$39,1,false)),FALSE,TRUE)</f>
        <v>0</v>
      </c>
      <c r="D595" s="22"/>
      <c r="E595" s="21" t="b">
        <v>0</v>
      </c>
      <c r="F595" s="20" t="s">
        <v>1720</v>
      </c>
      <c r="H595" s="23" t="b">
        <f>vlookup($A595,'chatgpt-scenario-analysis'!$A:$D,3,false)</f>
        <v>0</v>
      </c>
      <c r="I595" s="24" t="str">
        <f>vlookup($A595,'chatgpt-scenario-analysis'!$A:$D,4,false)</f>
        <v>The passage provided does not address or answer the scenario about children's experience of music. It discusses the experiences and opinions of Anton Seidl, a conductor, regarding a performance by Richter.</v>
      </c>
      <c r="K595" s="23" t="b">
        <f t="shared" si="1"/>
        <v>0</v>
      </c>
      <c r="L595" s="23" t="b">
        <f t="shared" si="2"/>
        <v>0</v>
      </c>
      <c r="M595" s="23" t="b">
        <f t="shared" si="3"/>
        <v>0</v>
      </c>
      <c r="N595" s="23" t="b">
        <f t="shared" si="4"/>
        <v>0</v>
      </c>
    </row>
    <row r="596" ht="54.75" customHeight="1">
      <c r="A596" s="19" t="s">
        <v>1721</v>
      </c>
      <c r="B596" s="20" t="s">
        <v>1722</v>
      </c>
      <c r="C596" s="21" t="b">
        <f>if(isna(vlookup(A596,benchmark!$A$2:$A$39,1,false)),FALSE,TRUE)</f>
        <v>0</v>
      </c>
      <c r="D596" s="22"/>
      <c r="E596" s="21" t="b">
        <v>0</v>
      </c>
      <c r="F596" s="20" t="s">
        <v>1723</v>
      </c>
      <c r="H596" s="23" t="b">
        <f>vlookup($A596,'chatgpt-scenario-analysis'!$A:$D,3,false)</f>
        <v>0</v>
      </c>
      <c r="I596" s="24" t="str">
        <f>vlookup($A596,'chatgpt-scenario-analysis'!$A:$D,4,false)</f>
        <v>The passage does not address or answer the scenario as it describes Wagner's career and fame, not children's experience of music.</v>
      </c>
      <c r="K596" s="23" t="b">
        <f t="shared" si="1"/>
        <v>0</v>
      </c>
      <c r="L596" s="23" t="b">
        <f t="shared" si="2"/>
        <v>0</v>
      </c>
      <c r="M596" s="23" t="b">
        <f t="shared" si="3"/>
        <v>0</v>
      </c>
      <c r="N596" s="23" t="b">
        <f t="shared" si="4"/>
        <v>0</v>
      </c>
    </row>
    <row r="597" ht="54.75" customHeight="1">
      <c r="A597" s="19" t="s">
        <v>1724</v>
      </c>
      <c r="B597" s="20" t="s">
        <v>1725</v>
      </c>
      <c r="C597" s="21" t="b">
        <f>if(isna(vlookup(A597,benchmark!$A$2:$A$39,1,false)),FALSE,TRUE)</f>
        <v>0</v>
      </c>
      <c r="D597" s="22"/>
      <c r="E597" s="21" t="b">
        <v>0</v>
      </c>
      <c r="F597" s="20" t="s">
        <v>1726</v>
      </c>
      <c r="H597" s="23" t="b">
        <f>vlookup($A597,'chatgpt-scenario-analysis'!$A:$D,3,false)</f>
        <v>0</v>
      </c>
      <c r="I597" s="24" t="str">
        <f>vlookup($A597,'chatgpt-scenario-analysis'!$A:$D,4,false)</f>
        <v>This passage does not provide any information or evidence about children's experience of music.</v>
      </c>
      <c r="K597" s="23" t="b">
        <f t="shared" si="1"/>
        <v>0</v>
      </c>
      <c r="L597" s="23" t="b">
        <f t="shared" si="2"/>
        <v>0</v>
      </c>
      <c r="M597" s="23" t="b">
        <f t="shared" si="3"/>
        <v>0</v>
      </c>
      <c r="N597" s="23" t="b">
        <f t="shared" si="4"/>
        <v>0</v>
      </c>
    </row>
    <row r="598" ht="54.75" customHeight="1">
      <c r="A598" s="19" t="s">
        <v>1727</v>
      </c>
      <c r="B598" s="20" t="s">
        <v>1728</v>
      </c>
      <c r="C598" s="21" t="b">
        <f>if(isna(vlookup(A598,benchmark!$A$2:$A$39,1,false)),FALSE,TRUE)</f>
        <v>0</v>
      </c>
      <c r="D598" s="22"/>
      <c r="E598" s="21" t="b">
        <v>0</v>
      </c>
      <c r="F598" s="20" t="s">
        <v>1729</v>
      </c>
      <c r="H598" s="23" t="b">
        <f>vlookup($A598,'chatgpt-scenario-analysis'!$A:$D,3,false)</f>
        <v>0</v>
      </c>
      <c r="I598" s="24" t="str">
        <f>vlookup($A598,'chatgpt-scenario-analysis'!$A:$D,4,false)</f>
        <v>The passage provided does not address or answer the scenario described. It is a personal anecdote about a musical experience involving famous singers, but it does not discuss children's experiences of music or provide any evidence or analysis from primary sources.</v>
      </c>
      <c r="K598" s="23" t="b">
        <f t="shared" si="1"/>
        <v>0</v>
      </c>
      <c r="L598" s="23" t="b">
        <f t="shared" si="2"/>
        <v>0</v>
      </c>
      <c r="M598" s="23" t="b">
        <f t="shared" si="3"/>
        <v>0</v>
      </c>
      <c r="N598" s="23" t="b">
        <f t="shared" si="4"/>
        <v>0</v>
      </c>
    </row>
    <row r="599" ht="54.75" customHeight="1">
      <c r="A599" s="19" t="s">
        <v>1730</v>
      </c>
      <c r="B599" s="20" t="s">
        <v>1731</v>
      </c>
      <c r="C599" s="21" t="b">
        <f>if(isna(vlookup(A599,benchmark!$A$2:$A$39,1,false)),FALSE,TRUE)</f>
        <v>0</v>
      </c>
      <c r="D599" s="22"/>
      <c r="E599" s="21" t="b">
        <v>0</v>
      </c>
      <c r="F599" s="20" t="s">
        <v>1732</v>
      </c>
      <c r="H599" s="23" t="b">
        <f>vlookup($A599,'chatgpt-scenario-analysis'!$A:$D,3,false)</f>
        <v>0</v>
      </c>
      <c r="I599" s="24" t="str">
        <f>vlookup($A599,'chatgpt-scenario-analysis'!$A:$D,4,false)</f>
        <v>The passage does not provide any evidence or information related to children's experience of music. It only mentions Gluck's Orphee being heard before its revival at the Theatre-Lyrique.</v>
      </c>
      <c r="K599" s="23" t="b">
        <f t="shared" si="1"/>
        <v>0</v>
      </c>
      <c r="L599" s="23" t="b">
        <f t="shared" si="2"/>
        <v>0</v>
      </c>
      <c r="M599" s="23" t="b">
        <f t="shared" si="3"/>
        <v>0</v>
      </c>
      <c r="N599" s="23" t="b">
        <f t="shared" si="4"/>
        <v>0</v>
      </c>
    </row>
    <row r="600" ht="54.75" customHeight="1">
      <c r="A600" s="19" t="s">
        <v>1733</v>
      </c>
      <c r="B600" s="20" t="s">
        <v>1734</v>
      </c>
      <c r="C600" s="21" t="b">
        <f>if(isna(vlookup(A600,benchmark!$A$2:$A$39,1,false)),FALSE,TRUE)</f>
        <v>0</v>
      </c>
      <c r="D600" s="22"/>
      <c r="E600" s="21" t="b">
        <v>0</v>
      </c>
      <c r="F600" s="20" t="s">
        <v>1735</v>
      </c>
      <c r="H600" s="23" t="b">
        <f>vlookup($A600,'chatgpt-scenario-analysis'!$A:$D,3,false)</f>
        <v>0</v>
      </c>
      <c r="I600" s="24" t="str">
        <f>vlookup($A600,'chatgpt-scenario-analysis'!$A:$D,4,false)</f>
        <v>The passage does not provide any evidence or information specifically about children's experience of music.</v>
      </c>
      <c r="K600" s="23" t="b">
        <f t="shared" si="1"/>
        <v>0</v>
      </c>
      <c r="L600" s="23" t="b">
        <f t="shared" si="2"/>
        <v>0</v>
      </c>
      <c r="M600" s="23" t="b">
        <f t="shared" si="3"/>
        <v>0</v>
      </c>
      <c r="N600" s="23" t="b">
        <f t="shared" si="4"/>
        <v>0</v>
      </c>
    </row>
    <row r="601" ht="54.75" customHeight="1">
      <c r="A601" s="19" t="s">
        <v>1736</v>
      </c>
      <c r="B601" s="20" t="s">
        <v>1737</v>
      </c>
      <c r="C601" s="21" t="b">
        <f>if(isna(vlookup(A601,benchmark!$A$2:$A$39,1,false)),FALSE,TRUE)</f>
        <v>0</v>
      </c>
      <c r="D601" s="22"/>
      <c r="E601" s="21" t="b">
        <v>0</v>
      </c>
      <c r="F601" s="20" t="s">
        <v>1738</v>
      </c>
      <c r="H601" s="23" t="b">
        <f>vlookup($A601,'chatgpt-scenario-analysis'!$A:$D,3,false)</f>
        <v>0</v>
      </c>
      <c r="I601" s="24" t="str">
        <f>vlookup($A601,'chatgpt-scenario-analysis'!$A:$D,4,false)</f>
        <v>The passage does not provide any information or evidence about children's experience of music. It only mentions the concerts and the attendance of city dignitaries, which does not relate to Ortenz's objective of characterizing children's experience.</v>
      </c>
      <c r="K601" s="23" t="b">
        <f t="shared" si="1"/>
        <v>0</v>
      </c>
      <c r="L601" s="23" t="b">
        <f t="shared" si="2"/>
        <v>0</v>
      </c>
      <c r="M601" s="23" t="b">
        <f t="shared" si="3"/>
        <v>0</v>
      </c>
      <c r="N601" s="23" t="b">
        <f t="shared" si="4"/>
        <v>0</v>
      </c>
    </row>
    <row r="602" ht="54.75" customHeight="1">
      <c r="A602" s="19" t="s">
        <v>1739</v>
      </c>
      <c r="B602" s="20" t="s">
        <v>1740</v>
      </c>
      <c r="C602" s="21" t="b">
        <f>if(isna(vlookup(A602,benchmark!$A$2:$A$39,1,false)),FALSE,TRUE)</f>
        <v>0</v>
      </c>
      <c r="D602" s="22"/>
      <c r="E602" s="21" t="b">
        <v>0</v>
      </c>
      <c r="F602" s="20" t="s">
        <v>752</v>
      </c>
      <c r="H602" s="23" t="b">
        <f>vlookup($A602,'chatgpt-scenario-analysis'!$A:$D,3,false)</f>
        <v>0</v>
      </c>
      <c r="I602" s="24" t="str">
        <f>vlookup($A602,'chatgpt-scenario-analysis'!$A:$D,4,false)</f>
        <v>This passage does not address or answer the scenario described.</v>
      </c>
      <c r="K602" s="23" t="b">
        <f t="shared" si="1"/>
        <v>0</v>
      </c>
      <c r="L602" s="23" t="b">
        <f t="shared" si="2"/>
        <v>0</v>
      </c>
      <c r="M602" s="23" t="b">
        <f t="shared" si="3"/>
        <v>0</v>
      </c>
      <c r="N602" s="23" t="b">
        <f t="shared" si="4"/>
        <v>0</v>
      </c>
    </row>
    <row r="603" ht="54.75" customHeight="1">
      <c r="A603" s="19" t="s">
        <v>1741</v>
      </c>
      <c r="B603" s="20" t="s">
        <v>1742</v>
      </c>
      <c r="C603" s="21" t="b">
        <f>if(isna(vlookup(A603,benchmark!$A$2:$A$39,1,false)),FALSE,TRUE)</f>
        <v>0</v>
      </c>
      <c r="D603" s="22"/>
      <c r="E603" s="21" t="b">
        <v>0</v>
      </c>
      <c r="F603" s="20" t="s">
        <v>1743</v>
      </c>
      <c r="H603" s="23" t="b">
        <f>vlookup($A603,'chatgpt-scenario-analysis'!$A:$D,3,false)</f>
        <v>0</v>
      </c>
      <c r="I603" s="24" t="str">
        <f>vlookup($A603,'chatgpt-scenario-analysis'!$A:$D,4,false)</f>
        <v>The passage does not address or answer the scenario described. It solely describes the religious practices and attitudes of the Italian people, without any mention of children's experiences of music or any primary sources related to this topic.</v>
      </c>
      <c r="K603" s="23" t="b">
        <f t="shared" si="1"/>
        <v>0</v>
      </c>
      <c r="L603" s="23" t="b">
        <f t="shared" si="2"/>
        <v>0</v>
      </c>
      <c r="M603" s="23" t="b">
        <f t="shared" si="3"/>
        <v>0</v>
      </c>
      <c r="N603" s="23" t="b">
        <f t="shared" si="4"/>
        <v>0</v>
      </c>
    </row>
    <row r="604" ht="54.75" customHeight="1">
      <c r="A604" s="19" t="s">
        <v>1744</v>
      </c>
      <c r="B604" s="20" t="s">
        <v>1745</v>
      </c>
      <c r="C604" s="21" t="b">
        <f>if(isna(vlookup(A604,benchmark!$A$2:$A$39,1,false)),FALSE,TRUE)</f>
        <v>0</v>
      </c>
      <c r="D604" s="22"/>
      <c r="E604" s="21" t="b">
        <v>0</v>
      </c>
      <c r="F604" s="20" t="s">
        <v>1746</v>
      </c>
      <c r="H604" s="23" t="b">
        <f>vlookup($A604,'chatgpt-scenario-analysis'!$A:$D,3,false)</f>
        <v>0</v>
      </c>
      <c r="I604" s="24" t="str">
        <f>vlookup($A604,'chatgpt-scenario-analysis'!$A:$D,4,false)</f>
        <v>The passage does not mention anything related to children's experience of music or provide evidence of listening experiences. It primarily discusses the production of an opera and the opinions of certain individuals involved.</v>
      </c>
      <c r="K604" s="23" t="b">
        <f t="shared" si="1"/>
        <v>0</v>
      </c>
      <c r="L604" s="23" t="b">
        <f t="shared" si="2"/>
        <v>0</v>
      </c>
      <c r="M604" s="23" t="b">
        <f t="shared" si="3"/>
        <v>0</v>
      </c>
      <c r="N604" s="23" t="b">
        <f t="shared" si="4"/>
        <v>0</v>
      </c>
    </row>
    <row r="605" ht="54.75" customHeight="1">
      <c r="A605" s="19" t="s">
        <v>1747</v>
      </c>
      <c r="B605" s="20" t="s">
        <v>1748</v>
      </c>
      <c r="C605" s="21" t="b">
        <f>if(isna(vlookup(A605,benchmark!$A$2:$A$39,1,false)),FALSE,TRUE)</f>
        <v>0</v>
      </c>
      <c r="D605" s="22"/>
      <c r="E605" s="21" t="b">
        <v>0</v>
      </c>
      <c r="F605" s="20" t="s">
        <v>1749</v>
      </c>
      <c r="H605" s="23" t="b">
        <f>vlookup($A605,'chatgpt-scenario-analysis'!$A:$D,3,false)</f>
        <v>0</v>
      </c>
      <c r="I605" s="24" t="str">
        <f>vlookup($A605,'chatgpt-scenario-analysis'!$A:$D,4,false)</f>
        <v>The passage does not provide any information or evidence about children's experience of music. It only describes the performance of a singer in an opera.</v>
      </c>
      <c r="K605" s="23" t="b">
        <f t="shared" si="1"/>
        <v>0</v>
      </c>
      <c r="L605" s="23" t="b">
        <f t="shared" si="2"/>
        <v>0</v>
      </c>
      <c r="M605" s="23" t="b">
        <f t="shared" si="3"/>
        <v>0</v>
      </c>
      <c r="N605" s="23" t="b">
        <f t="shared" si="4"/>
        <v>0</v>
      </c>
    </row>
    <row r="606" ht="54.75" customHeight="1">
      <c r="A606" s="19" t="s">
        <v>1750</v>
      </c>
      <c r="B606" s="20" t="s">
        <v>1751</v>
      </c>
      <c r="C606" s="21" t="b">
        <f>if(isna(vlookup(A606,benchmark!$A$2:$A$39,1,false)),FALSE,TRUE)</f>
        <v>0</v>
      </c>
      <c r="D606" s="22"/>
      <c r="E606" s="21" t="b">
        <v>0</v>
      </c>
      <c r="F606" s="20" t="s">
        <v>1752</v>
      </c>
      <c r="H606" s="23" t="b">
        <f>vlookup($A606,'chatgpt-scenario-analysis'!$A:$D,3,false)</f>
        <v>0</v>
      </c>
      <c r="I606" s="24" t="str">
        <f>vlookup($A606,'chatgpt-scenario-analysis'!$A:$D,4,false)</f>
        <v>This passage does not provide any evidence or information about children's experiences of music. It describes the author's own experience at a church service and highlights the quality of the music, but does not address the childhood experience of music as mentioned in the scenario.</v>
      </c>
      <c r="K606" s="23" t="b">
        <f t="shared" si="1"/>
        <v>0</v>
      </c>
      <c r="L606" s="23" t="b">
        <f t="shared" si="2"/>
        <v>0</v>
      </c>
      <c r="M606" s="23" t="b">
        <f t="shared" si="3"/>
        <v>0</v>
      </c>
      <c r="N606" s="23" t="b">
        <f t="shared" si="4"/>
        <v>0</v>
      </c>
    </row>
    <row r="607" ht="54.75" customHeight="1">
      <c r="A607" s="19" t="s">
        <v>1753</v>
      </c>
      <c r="B607" s="20" t="s">
        <v>1754</v>
      </c>
      <c r="C607" s="21" t="b">
        <f>if(isna(vlookup(A607,benchmark!$A$2:$A$39,1,false)),FALSE,TRUE)</f>
        <v>0</v>
      </c>
      <c r="D607" s="22"/>
      <c r="E607" s="21" t="b">
        <v>0</v>
      </c>
      <c r="F607" s="20" t="s">
        <v>473</v>
      </c>
      <c r="H607" s="23" t="b">
        <f>vlookup($A607,'chatgpt-scenario-analysis'!$A:$D,3,false)</f>
        <v>0</v>
      </c>
      <c r="I607" s="24" t="str">
        <f>vlookup($A607,'chatgpt-scenario-analysis'!$A:$D,4,false)</f>
        <v>The passage does not directly address or answer the scenario's focus on children's experience of music in bibliographic and artistic sources. It describes scenes from the play 'Vestale' and does not provide any information about children's involvement or experiences.</v>
      </c>
      <c r="K607" s="23" t="b">
        <f t="shared" si="1"/>
        <v>0</v>
      </c>
      <c r="L607" s="23" t="b">
        <f t="shared" si="2"/>
        <v>0</v>
      </c>
      <c r="M607" s="23" t="b">
        <f t="shared" si="3"/>
        <v>0</v>
      </c>
      <c r="N607" s="23" t="b">
        <f t="shared" si="4"/>
        <v>0</v>
      </c>
    </row>
    <row r="608" ht="54.75" customHeight="1">
      <c r="A608" s="19" t="s">
        <v>1755</v>
      </c>
      <c r="B608" s="20" t="s">
        <v>1756</v>
      </c>
      <c r="C608" s="21" t="b">
        <f>if(isna(vlookup(A608,benchmark!$A$2:$A$39,1,false)),FALSE,TRUE)</f>
        <v>0</v>
      </c>
      <c r="D608" s="22"/>
      <c r="E608" s="21" t="b">
        <v>0</v>
      </c>
      <c r="F608" s="20" t="s">
        <v>1757</v>
      </c>
      <c r="H608" s="23" t="b">
        <f>vlookup($A608,'chatgpt-scenario-analysis'!$A:$D,3,false)</f>
        <v>0</v>
      </c>
      <c r="I608" s="24" t="str">
        <f>vlookup($A608,'chatgpt-scenario-analysis'!$A:$D,4,false)</f>
        <v>The passage does not specifically address or provide evidence of children's experiences with music. It describes a winter performance on ice, but not specifically from a child's perspective or their relationship with music.</v>
      </c>
      <c r="K608" s="23" t="b">
        <f t="shared" si="1"/>
        <v>0</v>
      </c>
      <c r="L608" s="23" t="b">
        <f t="shared" si="2"/>
        <v>0</v>
      </c>
      <c r="M608" s="23" t="b">
        <f t="shared" si="3"/>
        <v>0</v>
      </c>
      <c r="N608" s="23" t="b">
        <f t="shared" si="4"/>
        <v>0</v>
      </c>
    </row>
    <row r="609" ht="54.75" customHeight="1">
      <c r="A609" s="19" t="s">
        <v>1758</v>
      </c>
      <c r="B609" s="20" t="s">
        <v>1759</v>
      </c>
      <c r="C609" s="21" t="b">
        <f>if(isna(vlookup(A609,benchmark!$A$2:$A$39,1,false)),FALSE,TRUE)</f>
        <v>0</v>
      </c>
      <c r="D609" s="22"/>
      <c r="E609" s="21" t="b">
        <v>0</v>
      </c>
      <c r="F609" s="20" t="s">
        <v>1760</v>
      </c>
      <c r="H609" s="23" t="b">
        <f>vlookup($A609,'chatgpt-scenario-analysis'!$A:$D,3,false)</f>
        <v>0</v>
      </c>
      <c r="I609" s="24" t="str">
        <f>vlookup($A609,'chatgpt-scenario-analysis'!$A:$D,4,false)</f>
        <v>The passage does not provide any evidence or information related to children's experience of music. It primarily focuses on the author's experience of hearing Liszt play the piano and does not provide any insights into children's interactions or emotions towards music.</v>
      </c>
      <c r="K609" s="23" t="b">
        <f t="shared" si="1"/>
        <v>0</v>
      </c>
      <c r="L609" s="23" t="b">
        <f t="shared" si="2"/>
        <v>0</v>
      </c>
      <c r="M609" s="23" t="b">
        <f t="shared" si="3"/>
        <v>0</v>
      </c>
      <c r="N609" s="23" t="b">
        <f t="shared" si="4"/>
        <v>0</v>
      </c>
    </row>
    <row r="610" ht="54.75" customHeight="1">
      <c r="A610" s="19" t="s">
        <v>1761</v>
      </c>
      <c r="B610" s="20" t="s">
        <v>1762</v>
      </c>
      <c r="C610" s="21" t="b">
        <f>if(isna(vlookup(A610,benchmark!$A$2:$A$39,1,false)),FALSE,TRUE)</f>
        <v>0</v>
      </c>
      <c r="D610" s="22"/>
      <c r="E610" s="21" t="b">
        <v>0</v>
      </c>
      <c r="F610" s="20" t="s">
        <v>1763</v>
      </c>
      <c r="H610" s="23" t="b">
        <f>vlookup($A610,'chatgpt-scenario-analysis'!$A:$D,3,false)</f>
        <v>0</v>
      </c>
      <c r="I610" s="24" t="str">
        <f>vlookup($A610,'chatgpt-scenario-analysis'!$A:$D,4,false)</f>
        <v>The passage does not contain any evidence of children's experience of music.</v>
      </c>
      <c r="K610" s="23" t="b">
        <f t="shared" si="1"/>
        <v>0</v>
      </c>
      <c r="L610" s="23" t="b">
        <f t="shared" si="2"/>
        <v>0</v>
      </c>
      <c r="M610" s="23" t="b">
        <f t="shared" si="3"/>
        <v>0</v>
      </c>
      <c r="N610" s="23" t="b">
        <f t="shared" si="4"/>
        <v>0</v>
      </c>
    </row>
    <row r="611" ht="54.75" customHeight="1">
      <c r="A611" s="19" t="s">
        <v>1764</v>
      </c>
      <c r="B611" s="20" t="s">
        <v>1765</v>
      </c>
      <c r="C611" s="21" t="b">
        <f>if(isna(vlookup(A611,benchmark!$A$2:$A$39,1,false)),FALSE,TRUE)</f>
        <v>0</v>
      </c>
      <c r="D611" s="22"/>
      <c r="E611" s="21" t="b">
        <v>0</v>
      </c>
      <c r="F611" s="20" t="s">
        <v>1766</v>
      </c>
      <c r="H611" s="23" t="b">
        <f>vlookup($A611,'chatgpt-scenario-analysis'!$A:$D,3,false)</f>
        <v>0</v>
      </c>
      <c r="I611" s="24" t="str">
        <f>vlookup($A611,'chatgpt-scenario-analysis'!$A:$D,4,false)</f>
        <v>The passage does not directly address or answer the scenario about children's experience of music. It describes a concert and the decoration of the stage, but does not provide evidence or information about children's experiences or perspectives on music.</v>
      </c>
      <c r="K611" s="23" t="b">
        <f t="shared" si="1"/>
        <v>0</v>
      </c>
      <c r="L611" s="23" t="b">
        <f t="shared" si="2"/>
        <v>0</v>
      </c>
      <c r="M611" s="23" t="b">
        <f t="shared" si="3"/>
        <v>0</v>
      </c>
      <c r="N611" s="23" t="b">
        <f t="shared" si="4"/>
        <v>0</v>
      </c>
    </row>
    <row r="612" ht="54.75" customHeight="1">
      <c r="A612" s="19" t="s">
        <v>1767</v>
      </c>
      <c r="B612" s="20" t="s">
        <v>1768</v>
      </c>
      <c r="C612" s="21" t="b">
        <f>if(isna(vlookup(A612,benchmark!$A$2:$A$39,1,false)),FALSE,TRUE)</f>
        <v>0</v>
      </c>
      <c r="D612" s="22"/>
      <c r="E612" s="21" t="b">
        <v>0</v>
      </c>
      <c r="F612" s="20" t="s">
        <v>943</v>
      </c>
      <c r="H612" s="23" t="b">
        <f>vlookup($A612,'chatgpt-scenario-analysis'!$A:$D,3,false)</f>
        <v>0</v>
      </c>
      <c r="I612" s="24" t="str">
        <f>vlookup($A612,'chatgpt-scenario-analysis'!$A:$D,4,false)</f>
        <v>The passage does not address or answer the scenario's question about children's experience of music in bibliographic and artistic sources. Instead, it discusses Jenny Lind's repertoire and performance style.</v>
      </c>
      <c r="K612" s="23" t="b">
        <f t="shared" si="1"/>
        <v>0</v>
      </c>
      <c r="L612" s="23" t="b">
        <f t="shared" si="2"/>
        <v>0</v>
      </c>
      <c r="M612" s="23" t="b">
        <f t="shared" si="3"/>
        <v>0</v>
      </c>
      <c r="N612" s="23" t="b">
        <f t="shared" si="4"/>
        <v>0</v>
      </c>
    </row>
    <row r="613" ht="54.75" customHeight="1">
      <c r="A613" s="19" t="s">
        <v>1769</v>
      </c>
      <c r="B613" s="20" t="s">
        <v>1770</v>
      </c>
      <c r="C613" s="21" t="b">
        <f>if(isna(vlookup(A613,benchmark!$A$2:$A$39,1,false)),FALSE,TRUE)</f>
        <v>0</v>
      </c>
      <c r="D613" s="22"/>
      <c r="E613" s="21" t="b">
        <v>0</v>
      </c>
      <c r="F613" s="20" t="s">
        <v>1771</v>
      </c>
      <c r="H613" s="23" t="b">
        <f>vlookup($A613,'chatgpt-scenario-analysis'!$A:$D,3,false)</f>
        <v>0</v>
      </c>
      <c r="I613" s="24" t="str">
        <f>vlookup($A613,'chatgpt-scenario-analysis'!$A:$D,4,false)</f>
        <v>The passage does not directly address or answer the scenario described. It discusses personal opinions on musical compositions but does not provide evidence or insights into children's experiences with music.</v>
      </c>
      <c r="K613" s="23" t="b">
        <f t="shared" si="1"/>
        <v>0</v>
      </c>
      <c r="L613" s="23" t="b">
        <f t="shared" si="2"/>
        <v>0</v>
      </c>
      <c r="M613" s="23" t="b">
        <f t="shared" si="3"/>
        <v>0</v>
      </c>
      <c r="N613" s="23" t="b">
        <f t="shared" si="4"/>
        <v>0</v>
      </c>
    </row>
    <row r="614" ht="54.75" customHeight="1">
      <c r="A614" s="19" t="s">
        <v>1772</v>
      </c>
      <c r="B614" s="20" t="s">
        <v>1773</v>
      </c>
      <c r="C614" s="21" t="b">
        <f>if(isna(vlookup(A614,benchmark!$A$2:$A$39,1,false)),FALSE,TRUE)</f>
        <v>0</v>
      </c>
      <c r="D614" s="22"/>
      <c r="E614" s="21" t="b">
        <v>0</v>
      </c>
      <c r="F614" s="20" t="s">
        <v>1774</v>
      </c>
      <c r="H614" s="23" t="b">
        <f>vlookup($A614,'chatgpt-scenario-analysis'!$A:$D,3,false)</f>
        <v>0</v>
      </c>
      <c r="I614" s="24" t="str">
        <f>vlookup($A614,'chatgpt-scenario-analysis'!$A:$D,4,false)</f>
        <v>The passage does not provide any information or evidence related to children's experience of music.</v>
      </c>
      <c r="K614" s="23" t="b">
        <f t="shared" si="1"/>
        <v>0</v>
      </c>
      <c r="L614" s="23" t="b">
        <f t="shared" si="2"/>
        <v>0</v>
      </c>
      <c r="M614" s="23" t="b">
        <f t="shared" si="3"/>
        <v>0</v>
      </c>
      <c r="N614" s="23" t="b">
        <f t="shared" si="4"/>
        <v>0</v>
      </c>
    </row>
    <row r="615" ht="54.75" customHeight="1">
      <c r="A615" s="19" t="s">
        <v>1775</v>
      </c>
      <c r="B615" s="20" t="s">
        <v>1776</v>
      </c>
      <c r="C615" s="21" t="b">
        <f>if(isna(vlookup(A615,benchmark!$A$2:$A$39,1,false)),FALSE,TRUE)</f>
        <v>0</v>
      </c>
      <c r="D615" s="22"/>
      <c r="E615" s="21" t="b">
        <v>0</v>
      </c>
      <c r="F615" s="20" t="s">
        <v>1777</v>
      </c>
      <c r="H615" s="23" t="b">
        <f>vlookup($A615,'chatgpt-scenario-analysis'!$A:$D,3,false)</f>
        <v>0</v>
      </c>
      <c r="I615" s="24" t="str">
        <f>vlookup($A615,'chatgpt-scenario-analysis'!$A:$D,4,false)</f>
        <v>The passage does not provide any information or evidence pertaining to children's experience of music. It only discusses the violinist Leicester Baillot's performance and the choice of a popular song tune.</v>
      </c>
      <c r="K615" s="23" t="b">
        <f t="shared" si="1"/>
        <v>0</v>
      </c>
      <c r="L615" s="23" t="b">
        <f t="shared" si="2"/>
        <v>0</v>
      </c>
      <c r="M615" s="23" t="b">
        <f t="shared" si="3"/>
        <v>0</v>
      </c>
      <c r="N615" s="23" t="b">
        <f t="shared" si="4"/>
        <v>0</v>
      </c>
    </row>
    <row r="616" ht="54.75" customHeight="1">
      <c r="A616" s="19" t="s">
        <v>1778</v>
      </c>
      <c r="B616" s="20" t="s">
        <v>1779</v>
      </c>
      <c r="C616" s="21" t="b">
        <f>if(isna(vlookup(A616,benchmark!$A$2:$A$39,1,false)),FALSE,TRUE)</f>
        <v>0</v>
      </c>
      <c r="D616" s="22"/>
      <c r="E616" s="21" t="b">
        <v>0</v>
      </c>
      <c r="F616" s="20" t="s">
        <v>1780</v>
      </c>
      <c r="H616" s="23" t="b">
        <f>vlookup($A616,'chatgpt-scenario-analysis'!$A:$D,3,false)</f>
        <v>0</v>
      </c>
      <c r="I616" s="24" t="str">
        <f>vlookup($A616,'chatgpt-scenario-analysis'!$A:$D,4,false)</f>
        <v>The passage provided does not address or answer the scenario described. It discusses an anecdote about Bach's visit to the Prussian monarch, which is not related to characterizing children's experience of music.</v>
      </c>
      <c r="K616" s="23" t="b">
        <f t="shared" si="1"/>
        <v>0</v>
      </c>
      <c r="L616" s="23" t="b">
        <f t="shared" si="2"/>
        <v>0</v>
      </c>
      <c r="M616" s="23" t="b">
        <f t="shared" si="3"/>
        <v>0</v>
      </c>
      <c r="N616" s="23" t="b">
        <f t="shared" si="4"/>
        <v>0</v>
      </c>
    </row>
    <row r="617" ht="54.75" customHeight="1">
      <c r="A617" s="19" t="s">
        <v>1781</v>
      </c>
      <c r="B617" s="20" t="s">
        <v>1782</v>
      </c>
      <c r="C617" s="21" t="b">
        <f>if(isna(vlookup(A617,benchmark!$A$2:$A$39,1,false)),FALSE,TRUE)</f>
        <v>0</v>
      </c>
      <c r="D617" s="22"/>
      <c r="E617" s="21" t="b">
        <v>0</v>
      </c>
      <c r="F617" s="20" t="s">
        <v>1783</v>
      </c>
      <c r="H617" s="23" t="b">
        <f>vlookup($A617,'chatgpt-scenario-analysis'!$A:$D,3,false)</f>
        <v>0</v>
      </c>
      <c r="I617" s="24" t="str">
        <f>vlookup($A617,'chatgpt-scenario-analysis'!$A:$D,4,false)</f>
        <v>The passage does not provide any evidence or information about children's experience of music.</v>
      </c>
      <c r="K617" s="23" t="b">
        <f t="shared" si="1"/>
        <v>0</v>
      </c>
      <c r="L617" s="23" t="b">
        <f t="shared" si="2"/>
        <v>0</v>
      </c>
      <c r="M617" s="23" t="b">
        <f t="shared" si="3"/>
        <v>0</v>
      </c>
      <c r="N617" s="23" t="b">
        <f t="shared" si="4"/>
        <v>0</v>
      </c>
    </row>
    <row r="618" ht="54.75" customHeight="1">
      <c r="A618" s="19" t="s">
        <v>1784</v>
      </c>
      <c r="B618" s="20" t="s">
        <v>1785</v>
      </c>
      <c r="C618" s="21" t="b">
        <f>if(isna(vlookup(A618,benchmark!$A$2:$A$39,1,false)),FALSE,TRUE)</f>
        <v>0</v>
      </c>
      <c r="D618" s="22"/>
      <c r="E618" s="21" t="b">
        <v>0</v>
      </c>
      <c r="F618" s="20" t="s">
        <v>1786</v>
      </c>
      <c r="H618" s="23" t="b">
        <f>vlookup($A618,'chatgpt-scenario-analysis'!$A:$D,3,false)</f>
        <v>0</v>
      </c>
      <c r="I618" s="24" t="str">
        <f>vlookup($A618,'chatgpt-scenario-analysis'!$A:$D,4,false)</f>
        <v>The passage does not address or answer the scenario described. It provides information about a performance of Wagner's music in London, but does not discuss children's experience of music or provide any evidence relevant to the scenario.</v>
      </c>
      <c r="K618" s="23" t="b">
        <f t="shared" si="1"/>
        <v>0</v>
      </c>
      <c r="L618" s="23" t="b">
        <f t="shared" si="2"/>
        <v>0</v>
      </c>
      <c r="M618" s="23" t="b">
        <f t="shared" si="3"/>
        <v>0</v>
      </c>
      <c r="N618" s="23" t="b">
        <f t="shared" si="4"/>
        <v>0</v>
      </c>
    </row>
    <row r="619" ht="54.75" customHeight="1">
      <c r="A619" s="19" t="s">
        <v>1787</v>
      </c>
      <c r="B619" s="20" t="s">
        <v>1788</v>
      </c>
      <c r="C619" s="21" t="b">
        <f>if(isna(vlookup(A619,benchmark!$A$2:$A$39,1,false)),FALSE,TRUE)</f>
        <v>0</v>
      </c>
      <c r="D619" s="22"/>
      <c r="E619" s="21" t="b">
        <v>0</v>
      </c>
      <c r="F619" s="20" t="s">
        <v>1789</v>
      </c>
      <c r="H619" s="23" t="b">
        <f>vlookup($A619,'chatgpt-scenario-analysis'!$A:$D,3,false)</f>
        <v>0</v>
      </c>
      <c r="I619" s="24" t="str">
        <f>vlookup($A619,'chatgpt-scenario-analysis'!$A:$D,4,false)</f>
        <v>The passage does not address or answer the scenario about characterizing children's experience of music. It discusses the success of a basso singer in a specific opera performance.</v>
      </c>
      <c r="K619" s="23" t="b">
        <f t="shared" si="1"/>
        <v>0</v>
      </c>
      <c r="L619" s="23" t="b">
        <f t="shared" si="2"/>
        <v>0</v>
      </c>
      <c r="M619" s="23" t="b">
        <f t="shared" si="3"/>
        <v>0</v>
      </c>
      <c r="N619" s="23" t="b">
        <f t="shared" si="4"/>
        <v>0</v>
      </c>
    </row>
    <row r="620" ht="54.75" customHeight="1">
      <c r="A620" s="19" t="s">
        <v>1790</v>
      </c>
      <c r="B620" s="20" t="s">
        <v>1791</v>
      </c>
      <c r="C620" s="21" t="b">
        <f>if(isna(vlookup(A620,benchmark!$A$2:$A$39,1,false)),FALSE,TRUE)</f>
        <v>0</v>
      </c>
      <c r="D620" s="22"/>
      <c r="E620" s="21" t="b">
        <v>0</v>
      </c>
      <c r="F620" s="20" t="s">
        <v>1155</v>
      </c>
      <c r="H620" s="23" t="b">
        <f>vlookup($A620,'chatgpt-scenario-analysis'!$A:$D,3,false)</f>
        <v>0</v>
      </c>
      <c r="I620" s="24" t="str">
        <f>vlookup($A620,'chatgpt-scenario-analysis'!$A:$D,4,false)</f>
        <v>The passage does not address or answer the scenario described. It talks about the influence of Magyar musical joviality on the Roumanian melodic method, but it does not provide any evidence or information about children's experience of music.</v>
      </c>
      <c r="K620" s="23" t="b">
        <f t="shared" si="1"/>
        <v>0</v>
      </c>
      <c r="L620" s="23" t="b">
        <f t="shared" si="2"/>
        <v>0</v>
      </c>
      <c r="M620" s="23" t="b">
        <f t="shared" si="3"/>
        <v>0</v>
      </c>
      <c r="N620" s="23" t="b">
        <f t="shared" si="4"/>
        <v>0</v>
      </c>
    </row>
    <row r="621" ht="54.75" customHeight="1">
      <c r="A621" s="19" t="s">
        <v>1792</v>
      </c>
      <c r="B621" s="20" t="s">
        <v>1793</v>
      </c>
      <c r="C621" s="21" t="b">
        <f>if(isna(vlookup(A621,benchmark!$A$2:$A$39,1,false)),FALSE,TRUE)</f>
        <v>1</v>
      </c>
      <c r="D621" s="22"/>
      <c r="E621" s="21" t="b">
        <v>0</v>
      </c>
      <c r="F621" s="20" t="s">
        <v>1794</v>
      </c>
      <c r="H621" s="23" t="b">
        <f>vlookup($A621,'chatgpt-scenario-analysis'!$A:$D,3,false)</f>
        <v>1</v>
      </c>
      <c r="I621" s="24" t="str">
        <f>vlookup($A621,'chatgpt-scenario-analysis'!$A:$D,4,false)</f>
        <v>The passage mentions the author's personal experience of music during their boyhood, indicating that there are primary sources available that depict children's experience with music.</v>
      </c>
      <c r="K621" s="23" t="b">
        <f t="shared" si="1"/>
        <v>1</v>
      </c>
      <c r="L621" s="23" t="b">
        <f t="shared" si="2"/>
        <v>0</v>
      </c>
      <c r="M621" s="23" t="b">
        <f t="shared" si="3"/>
        <v>0</v>
      </c>
      <c r="N621" s="23" t="b">
        <f t="shared" si="4"/>
        <v>1</v>
      </c>
    </row>
    <row r="622" ht="54.75" customHeight="1">
      <c r="A622" s="19" t="s">
        <v>1795</v>
      </c>
      <c r="B622" s="20" t="s">
        <v>1796</v>
      </c>
      <c r="C622" s="21" t="b">
        <f>if(isna(vlookup(A622,benchmark!$A$2:$A$39,1,false)),FALSE,TRUE)</f>
        <v>0</v>
      </c>
      <c r="D622" s="22"/>
      <c r="E622" s="21" t="b">
        <v>0</v>
      </c>
      <c r="F622" s="20" t="s">
        <v>1797</v>
      </c>
      <c r="H622" s="23" t="b">
        <f>vlookup($A622,'chatgpt-scenario-analysis'!$A:$D,3,false)</f>
        <v>0</v>
      </c>
      <c r="I622" s="24" t="str">
        <f>vlookup($A622,'chatgpt-scenario-analysis'!$A:$D,4,false)</f>
        <v>The passage does not directly address or answer the scenario as it discusses the characteristics of organ music and the skills of organists, but it does not provide any information about children's experience of music as witnessed in bibliographic and artistic sources.</v>
      </c>
      <c r="K622" s="23" t="b">
        <f t="shared" si="1"/>
        <v>0</v>
      </c>
      <c r="L622" s="23" t="b">
        <f t="shared" si="2"/>
        <v>0</v>
      </c>
      <c r="M622" s="23" t="b">
        <f t="shared" si="3"/>
        <v>0</v>
      </c>
      <c r="N622" s="23" t="b">
        <f t="shared" si="4"/>
        <v>0</v>
      </c>
    </row>
    <row r="623" ht="54.75" customHeight="1">
      <c r="A623" s="19" t="s">
        <v>1798</v>
      </c>
      <c r="B623" s="20" t="s">
        <v>1799</v>
      </c>
      <c r="C623" s="21" t="b">
        <f>if(isna(vlookup(A623,benchmark!$A$2:$A$39,1,false)),FALSE,TRUE)</f>
        <v>0</v>
      </c>
      <c r="D623" s="22"/>
      <c r="E623" s="21" t="b">
        <v>0</v>
      </c>
      <c r="F623" s="20" t="s">
        <v>752</v>
      </c>
      <c r="H623" s="23" t="b">
        <f>vlookup($A623,'chatgpt-scenario-analysis'!$A:$D,3,false)</f>
        <v>0</v>
      </c>
      <c r="I623" s="24" t="str">
        <f>vlookup($A623,'chatgpt-scenario-analysis'!$A:$D,4,false)</f>
        <v>The passage does not address or answer the scenario as it does not provide evidence of children's experience of music as witnessed in bibliographic and artistic sources.</v>
      </c>
      <c r="K623" s="23" t="b">
        <f t="shared" si="1"/>
        <v>0</v>
      </c>
      <c r="L623" s="23" t="b">
        <f t="shared" si="2"/>
        <v>0</v>
      </c>
      <c r="M623" s="23" t="b">
        <f t="shared" si="3"/>
        <v>0</v>
      </c>
      <c r="N623" s="23" t="b">
        <f t="shared" si="4"/>
        <v>0</v>
      </c>
    </row>
    <row r="624" ht="54.75" customHeight="1">
      <c r="A624" s="19" t="s">
        <v>1800</v>
      </c>
      <c r="B624" s="20" t="s">
        <v>1801</v>
      </c>
      <c r="C624" s="21" t="b">
        <f>if(isna(vlookup(A624,benchmark!$A$2:$A$39,1,false)),FALSE,TRUE)</f>
        <v>0</v>
      </c>
      <c r="D624" s="22"/>
      <c r="E624" s="21" t="b">
        <v>0</v>
      </c>
      <c r="F624" s="20" t="s">
        <v>1802</v>
      </c>
      <c r="H624" s="23" t="b">
        <f>vlookup($A624,'chatgpt-scenario-analysis'!$A:$D,3,false)</f>
        <v>0</v>
      </c>
      <c r="I624" s="24" t="str">
        <f>vlookup($A624,'chatgpt-scenario-analysis'!$A:$D,4,false)</f>
        <v>The passage does not provide any information about children's experience of music or evidence of listening experiences. It focuses on the architectural history of theaters in Parma and the quality of performances.</v>
      </c>
      <c r="K624" s="23" t="b">
        <f t="shared" si="1"/>
        <v>0</v>
      </c>
      <c r="L624" s="23" t="b">
        <f t="shared" si="2"/>
        <v>0</v>
      </c>
      <c r="M624" s="23" t="b">
        <f t="shared" si="3"/>
        <v>0</v>
      </c>
      <c r="N624" s="23" t="b">
        <f t="shared" si="4"/>
        <v>0</v>
      </c>
    </row>
    <row r="625" ht="54.75" customHeight="1">
      <c r="A625" s="19" t="s">
        <v>1803</v>
      </c>
      <c r="B625" s="20" t="s">
        <v>1804</v>
      </c>
      <c r="C625" s="21" t="b">
        <f>if(isna(vlookup(A625,benchmark!$A$2:$A$39,1,false)),FALSE,TRUE)</f>
        <v>0</v>
      </c>
      <c r="D625" s="22"/>
      <c r="E625" s="21" t="b">
        <v>0</v>
      </c>
      <c r="F625" s="20" t="s">
        <v>1805</v>
      </c>
      <c r="H625" s="23" t="b">
        <f>vlookup($A625,'chatgpt-scenario-analysis'!$A:$D,3,false)</f>
        <v>0</v>
      </c>
      <c r="I625" s="24" t="str">
        <f>vlookup($A625,'chatgpt-scenario-analysis'!$A:$D,4,false)</f>
        <v>The passage does not provide any evidence or information about children's experience of music. Instead, it discusses the debut and admiration of a specific opera.</v>
      </c>
      <c r="K625" s="23" t="b">
        <f t="shared" si="1"/>
        <v>0</v>
      </c>
      <c r="L625" s="23" t="b">
        <f t="shared" si="2"/>
        <v>0</v>
      </c>
      <c r="M625" s="23" t="b">
        <f t="shared" si="3"/>
        <v>0</v>
      </c>
      <c r="N625" s="23" t="b">
        <f t="shared" si="4"/>
        <v>0</v>
      </c>
    </row>
    <row r="626" ht="54.75" customHeight="1">
      <c r="A626" s="19" t="s">
        <v>1806</v>
      </c>
      <c r="B626" s="20" t="s">
        <v>1807</v>
      </c>
      <c r="C626" s="21" t="b">
        <f>if(isna(vlookup(A626,benchmark!$A$2:$A$39,1,false)),FALSE,TRUE)</f>
        <v>0</v>
      </c>
      <c r="D626" s="22"/>
      <c r="E626" s="21" t="b">
        <v>0</v>
      </c>
      <c r="F626" s="20" t="s">
        <v>1808</v>
      </c>
      <c r="H626" s="23" t="b">
        <f>vlookup($A626,'chatgpt-scenario-analysis'!$A:$D,3,false)</f>
        <v>0</v>
      </c>
      <c r="I626" s="24" t="str">
        <f>vlookup($A626,'chatgpt-scenario-analysis'!$A:$D,4,false)</f>
        <v>The passage does not provide any information or evidence about children‚Äôs experience of music. It solely focuses on the experience of the author in listening to a performance by Franz Liszt.</v>
      </c>
      <c r="K626" s="23" t="b">
        <f t="shared" si="1"/>
        <v>0</v>
      </c>
      <c r="L626" s="23" t="b">
        <f t="shared" si="2"/>
        <v>0</v>
      </c>
      <c r="M626" s="23" t="b">
        <f t="shared" si="3"/>
        <v>0</v>
      </c>
      <c r="N626" s="23" t="b">
        <f t="shared" si="4"/>
        <v>0</v>
      </c>
    </row>
    <row r="627" ht="54.75" customHeight="1">
      <c r="A627" s="19" t="s">
        <v>1809</v>
      </c>
      <c r="B627" s="20" t="s">
        <v>1810</v>
      </c>
      <c r="C627" s="21" t="b">
        <f>if(isna(vlookup(A627,benchmark!$A$2:$A$39,1,false)),FALSE,TRUE)</f>
        <v>0</v>
      </c>
      <c r="D627" s="22"/>
      <c r="E627" s="21" t="b">
        <v>0</v>
      </c>
      <c r="F627" s="20" t="s">
        <v>224</v>
      </c>
      <c r="H627" s="23" t="b">
        <f>vlookup($A627,'chatgpt-scenario-analysis'!$A:$D,3,false)</f>
        <v>0</v>
      </c>
      <c r="I627" s="24" t="str">
        <f>vlookup($A627,'chatgpt-scenario-analysis'!$A:$D,4,false)</f>
        <v>The passage does not address or answer the scenario described. It provides information about the author's experience with a conductor and singer, but it does not pertain to children's experiences of music or the collection and analysis of primary sources.</v>
      </c>
      <c r="K627" s="23" t="b">
        <f t="shared" si="1"/>
        <v>0</v>
      </c>
      <c r="L627" s="23" t="b">
        <f t="shared" si="2"/>
        <v>0</v>
      </c>
      <c r="M627" s="23" t="b">
        <f t="shared" si="3"/>
        <v>0</v>
      </c>
      <c r="N627" s="23" t="b">
        <f t="shared" si="4"/>
        <v>0</v>
      </c>
    </row>
    <row r="628" ht="54.75" customHeight="1">
      <c r="A628" s="19" t="s">
        <v>1811</v>
      </c>
      <c r="B628" s="20" t="s">
        <v>1812</v>
      </c>
      <c r="C628" s="21" t="b">
        <f>if(isna(vlookup(A628,benchmark!$A$2:$A$39,1,false)),FALSE,TRUE)</f>
        <v>0</v>
      </c>
      <c r="D628" s="22"/>
      <c r="E628" s="21" t="b">
        <v>0</v>
      </c>
      <c r="F628" s="20" t="s">
        <v>1813</v>
      </c>
      <c r="H628" s="23" t="b">
        <f>vlookup($A628,'chatgpt-scenario-analysis'!$A:$D,3,false)</f>
        <v>0</v>
      </c>
      <c r="I628" s="24" t="str">
        <f>vlookup($A628,'chatgpt-scenario-analysis'!$A:$D,4,false)</f>
        <v>The passage does not provide any information about children's experience of music or any evidence of listening experiences.</v>
      </c>
      <c r="K628" s="23" t="b">
        <f t="shared" si="1"/>
        <v>0</v>
      </c>
      <c r="L628" s="23" t="b">
        <f t="shared" si="2"/>
        <v>0</v>
      </c>
      <c r="M628" s="23" t="b">
        <f t="shared" si="3"/>
        <v>0</v>
      </c>
      <c r="N628" s="23" t="b">
        <f t="shared" si="4"/>
        <v>0</v>
      </c>
    </row>
    <row r="629" ht="54.75" customHeight="1">
      <c r="A629" s="19" t="s">
        <v>1814</v>
      </c>
      <c r="B629" s="20" t="s">
        <v>1815</v>
      </c>
      <c r="C629" s="21" t="b">
        <f>if(isna(vlookup(A629,benchmark!$A$2:$A$39,1,false)),FALSE,TRUE)</f>
        <v>0</v>
      </c>
      <c r="D629" s="22"/>
      <c r="E629" s="21" t="b">
        <v>0</v>
      </c>
      <c r="F629" s="20" t="s">
        <v>1816</v>
      </c>
      <c r="H629" s="23" t="b">
        <f>vlookup($A629,'chatgpt-scenario-analysis'!$A:$D,3,false)</f>
        <v>0</v>
      </c>
      <c r="I629" s="24" t="str">
        <f>vlookup($A629,'chatgpt-scenario-analysis'!$A:$D,4,false)</f>
        <v>The passage does not provide any evidence of children's experience with music. It only mentions the author's own experience at a concert conducted by Mendelssohn.</v>
      </c>
      <c r="K629" s="23" t="b">
        <f t="shared" si="1"/>
        <v>0</v>
      </c>
      <c r="L629" s="23" t="b">
        <f t="shared" si="2"/>
        <v>0</v>
      </c>
      <c r="M629" s="23" t="b">
        <f t="shared" si="3"/>
        <v>0</v>
      </c>
      <c r="N629" s="23" t="b">
        <f t="shared" si="4"/>
        <v>0</v>
      </c>
    </row>
    <row r="630" ht="54.75" customHeight="1">
      <c r="A630" s="19" t="s">
        <v>1817</v>
      </c>
      <c r="B630" s="20" t="s">
        <v>1818</v>
      </c>
      <c r="C630" s="21" t="b">
        <f>if(isna(vlookup(A630,benchmark!$A$2:$A$39,1,false)),FALSE,TRUE)</f>
        <v>0</v>
      </c>
      <c r="D630" s="22"/>
      <c r="E630" s="21" t="b">
        <v>0</v>
      </c>
      <c r="F630" s="20" t="s">
        <v>1819</v>
      </c>
      <c r="H630" s="23" t="b">
        <f>vlookup($A630,'chatgpt-scenario-analysis'!$A:$D,3,false)</f>
        <v>0</v>
      </c>
      <c r="I630" s="24" t="str">
        <f>vlookup($A630,'chatgpt-scenario-analysis'!$A:$D,4,false)</f>
        <v>The passage does not provide any evidence or information about children's experience of music.</v>
      </c>
      <c r="K630" s="23" t="b">
        <f t="shared" si="1"/>
        <v>0</v>
      </c>
      <c r="L630" s="23" t="b">
        <f t="shared" si="2"/>
        <v>0</v>
      </c>
      <c r="M630" s="23" t="b">
        <f t="shared" si="3"/>
        <v>0</v>
      </c>
      <c r="N630" s="23" t="b">
        <f t="shared" si="4"/>
        <v>0</v>
      </c>
    </row>
    <row r="631" ht="54.75" customHeight="1">
      <c r="A631" s="19" t="s">
        <v>1820</v>
      </c>
      <c r="B631" s="20" t="s">
        <v>1821</v>
      </c>
      <c r="C631" s="21" t="b">
        <f>if(isna(vlookup(A631,benchmark!$A$2:$A$39,1,false)),FALSE,TRUE)</f>
        <v>0</v>
      </c>
      <c r="D631" s="22"/>
      <c r="E631" s="21" t="b">
        <v>0</v>
      </c>
      <c r="F631" s="20" t="s">
        <v>1822</v>
      </c>
      <c r="H631" s="23" t="b">
        <f>vlookup($A631,'chatgpt-scenario-analysis'!$A:$D,3,false)</f>
        <v>0</v>
      </c>
      <c r="I631" s="24" t="str">
        <f>vlookup($A631,'chatgpt-scenario-analysis'!$A:$D,4,false)</f>
        <v>The passage does not provide any direct evidence or information about children's experience of music. It only mentions the author's personal experience and observations of an organ and a performance at a cathedral.</v>
      </c>
      <c r="K631" s="23" t="b">
        <f t="shared" si="1"/>
        <v>0</v>
      </c>
      <c r="L631" s="23" t="b">
        <f t="shared" si="2"/>
        <v>0</v>
      </c>
      <c r="M631" s="23" t="b">
        <f t="shared" si="3"/>
        <v>0</v>
      </c>
      <c r="N631" s="23" t="b">
        <f t="shared" si="4"/>
        <v>0</v>
      </c>
    </row>
    <row r="632" ht="54.75" customHeight="1">
      <c r="A632" s="19" t="s">
        <v>1823</v>
      </c>
      <c r="B632" s="20" t="s">
        <v>1824</v>
      </c>
      <c r="C632" s="21" t="b">
        <f>if(isna(vlookup(A632,benchmark!$A$2:$A$39,1,false)),FALSE,TRUE)</f>
        <v>0</v>
      </c>
      <c r="D632" s="22"/>
      <c r="E632" s="21" t="b">
        <v>0</v>
      </c>
      <c r="F632" s="20" t="s">
        <v>1825</v>
      </c>
      <c r="H632" s="23" t="b">
        <f>vlookup($A632,'chatgpt-scenario-analysis'!$A:$D,3,false)</f>
        <v>0</v>
      </c>
      <c r="I632" s="24" t="str">
        <f>vlookup($A632,'chatgpt-scenario-analysis'!$A:$D,4,false)</f>
        <v>The passage does not mention or address children's experiences of music, nor does it provide any evidence or analysis of such experiences.</v>
      </c>
      <c r="K632" s="23" t="b">
        <f t="shared" si="1"/>
        <v>0</v>
      </c>
      <c r="L632" s="23" t="b">
        <f t="shared" si="2"/>
        <v>0</v>
      </c>
      <c r="M632" s="23" t="b">
        <f t="shared" si="3"/>
        <v>0</v>
      </c>
      <c r="N632" s="23" t="b">
        <f t="shared" si="4"/>
        <v>0</v>
      </c>
    </row>
    <row r="633" ht="54.75" customHeight="1">
      <c r="A633" s="19" t="s">
        <v>1826</v>
      </c>
      <c r="B633" s="20" t="s">
        <v>1827</v>
      </c>
      <c r="C633" s="21" t="b">
        <f>if(isna(vlookup(A633,benchmark!$A$2:$A$39,1,false)),FALSE,TRUE)</f>
        <v>0</v>
      </c>
      <c r="D633" s="22"/>
      <c r="E633" s="21" t="b">
        <v>0</v>
      </c>
      <c r="F633" s="20" t="s">
        <v>1828</v>
      </c>
      <c r="H633" s="23" t="b">
        <f>vlookup($A633,'chatgpt-scenario-analysis'!$A:$D,3,false)</f>
        <v>0</v>
      </c>
      <c r="I633" s="24" t="str">
        <f>vlookup($A633,'chatgpt-scenario-analysis'!$A:$D,4,false)</f>
        <v>The passage does not address the scenario or provide any information about children's experience of music.</v>
      </c>
      <c r="K633" s="23" t="b">
        <f t="shared" si="1"/>
        <v>0</v>
      </c>
      <c r="L633" s="23" t="b">
        <f t="shared" si="2"/>
        <v>0</v>
      </c>
      <c r="M633" s="23" t="b">
        <f t="shared" si="3"/>
        <v>0</v>
      </c>
      <c r="N633" s="23" t="b">
        <f t="shared" si="4"/>
        <v>0</v>
      </c>
    </row>
    <row r="634" ht="54.75" customHeight="1">
      <c r="A634" s="19" t="s">
        <v>1829</v>
      </c>
      <c r="B634" s="20" t="s">
        <v>1830</v>
      </c>
      <c r="C634" s="21" t="b">
        <f>if(isna(vlookup(A634,benchmark!$A$2:$A$39,1,false)),FALSE,TRUE)</f>
        <v>0</v>
      </c>
      <c r="D634" s="22"/>
      <c r="E634" s="21" t="b">
        <v>0</v>
      </c>
      <c r="F634" s="20" t="s">
        <v>1831</v>
      </c>
      <c r="H634" s="23" t="b">
        <f>vlookup($A634,'chatgpt-scenario-analysis'!$A:$D,3,false)</f>
        <v>0</v>
      </c>
      <c r="I634" s="24" t="str">
        <f>vlookup($A634,'chatgpt-scenario-analysis'!$A:$D,4,false)</f>
        <v>The passage is about military music and does not provide any information about children's experiences with music.</v>
      </c>
      <c r="K634" s="23" t="b">
        <f t="shared" si="1"/>
        <v>0</v>
      </c>
      <c r="L634" s="23" t="b">
        <f t="shared" si="2"/>
        <v>0</v>
      </c>
      <c r="M634" s="23" t="b">
        <f t="shared" si="3"/>
        <v>0</v>
      </c>
      <c r="N634" s="23" t="b">
        <f t="shared" si="4"/>
        <v>0</v>
      </c>
    </row>
    <row r="635" ht="54.75" customHeight="1">
      <c r="A635" s="19" t="s">
        <v>1832</v>
      </c>
      <c r="B635" s="20" t="s">
        <v>1833</v>
      </c>
      <c r="C635" s="21" t="b">
        <f>if(isna(vlookup(A635,benchmark!$A$2:$A$39,1,false)),FALSE,TRUE)</f>
        <v>0</v>
      </c>
      <c r="D635" s="22"/>
      <c r="E635" s="21" t="b">
        <v>0</v>
      </c>
      <c r="F635" s="20" t="s">
        <v>1834</v>
      </c>
      <c r="H635" s="23" t="b">
        <f>vlookup($A635,'chatgpt-scenario-analysis'!$A:$D,3,false)</f>
        <v>0</v>
      </c>
      <c r="I635" s="24" t="str">
        <f>vlookup($A635,'chatgpt-scenario-analysis'!$A:$D,4,false)</f>
        <v>The passage does not address or answer the scenario described. It provides information about Liszt's musical abilities and performances, but does not pertain to children's experiences of music as witnessed in bibliographic and artistic sources.</v>
      </c>
      <c r="K635" s="23" t="b">
        <f t="shared" si="1"/>
        <v>0</v>
      </c>
      <c r="L635" s="23" t="b">
        <f t="shared" si="2"/>
        <v>0</v>
      </c>
      <c r="M635" s="23" t="b">
        <f t="shared" si="3"/>
        <v>0</v>
      </c>
      <c r="N635" s="23" t="b">
        <f t="shared" si="4"/>
        <v>0</v>
      </c>
    </row>
    <row r="636" ht="54.75" customHeight="1">
      <c r="A636" s="19" t="s">
        <v>1835</v>
      </c>
      <c r="B636" s="20" t="s">
        <v>1836</v>
      </c>
      <c r="C636" s="21" t="b">
        <f>if(isna(vlookup(A636,benchmark!$A$2:$A$39,1,false)),FALSE,TRUE)</f>
        <v>0</v>
      </c>
      <c r="D636" s="22"/>
      <c r="E636" s="21" t="b">
        <v>0</v>
      </c>
      <c r="F636" s="20" t="s">
        <v>1837</v>
      </c>
      <c r="H636" s="23" t="b">
        <f>vlookup($A636,'chatgpt-scenario-analysis'!$A:$D,3,false)</f>
        <v>0</v>
      </c>
      <c r="I636" s="24" t="str">
        <f>vlookup($A636,'chatgpt-scenario-analysis'!$A:$D,4,false)</f>
        <v>The passage does not directly address or answer the scenario described. It relates to the composer's personal experiences and preferences with music, rather than children's experiences.</v>
      </c>
      <c r="K636" s="23" t="b">
        <f t="shared" si="1"/>
        <v>0</v>
      </c>
      <c r="L636" s="23" t="b">
        <f t="shared" si="2"/>
        <v>0</v>
      </c>
      <c r="M636" s="23" t="b">
        <f t="shared" si="3"/>
        <v>0</v>
      </c>
      <c r="N636" s="23" t="b">
        <f t="shared" si="4"/>
        <v>0</v>
      </c>
    </row>
    <row r="637" ht="54.75" customHeight="1">
      <c r="A637" s="19" t="s">
        <v>1838</v>
      </c>
      <c r="B637" s="20" t="s">
        <v>1839</v>
      </c>
      <c r="C637" s="21" t="b">
        <f>if(isna(vlookup(A637,benchmark!$A$2:$A$39,1,false)),FALSE,TRUE)</f>
        <v>0</v>
      </c>
      <c r="D637" s="22"/>
      <c r="E637" s="21" t="b">
        <v>0</v>
      </c>
      <c r="F637" s="20" t="s">
        <v>1840</v>
      </c>
      <c r="H637" s="23" t="b">
        <f>vlookup($A637,'chatgpt-scenario-analysis'!$A:$D,3,false)</f>
        <v>0</v>
      </c>
      <c r="I637" s="24" t="str">
        <f>vlookup($A637,'chatgpt-scenario-analysis'!$A:$D,4,false)</f>
        <v>This passage is a letter from Bunsen to his son, discussing the ringing of church bells and an accompanying musical performance. However, it does not directly address or provide evidence of children's experiences with music.</v>
      </c>
      <c r="K637" s="23" t="b">
        <f t="shared" si="1"/>
        <v>0</v>
      </c>
      <c r="L637" s="23" t="b">
        <f t="shared" si="2"/>
        <v>0</v>
      </c>
      <c r="M637" s="23" t="b">
        <f t="shared" si="3"/>
        <v>0</v>
      </c>
      <c r="N637" s="23" t="b">
        <f t="shared" si="4"/>
        <v>0</v>
      </c>
    </row>
    <row r="638" ht="54.75" customHeight="1">
      <c r="A638" s="19" t="s">
        <v>1841</v>
      </c>
      <c r="B638" s="20" t="s">
        <v>1842</v>
      </c>
      <c r="C638" s="21" t="b">
        <f>if(isna(vlookup(A638,benchmark!$A$2:$A$39,1,false)),FALSE,TRUE)</f>
        <v>0</v>
      </c>
      <c r="D638" s="22"/>
      <c r="E638" s="21" t="b">
        <v>0</v>
      </c>
      <c r="F638" s="20" t="s">
        <v>1843</v>
      </c>
      <c r="H638" s="23" t="b">
        <f>vlookup($A638,'chatgpt-scenario-analysis'!$A:$D,3,false)</f>
        <v>0</v>
      </c>
      <c r="I638" s="24" t="str">
        <f>vlookup($A638,'chatgpt-scenario-analysis'!$A:$D,4,false)</f>
        <v>The passage does not provide any evidence or information about children's experience of music. It mentions attending an oratorio but does not mention the children's reaction, context, or emotional responses.</v>
      </c>
      <c r="K638" s="23" t="b">
        <f t="shared" si="1"/>
        <v>0</v>
      </c>
      <c r="L638" s="23" t="b">
        <f t="shared" si="2"/>
        <v>0</v>
      </c>
      <c r="M638" s="23" t="b">
        <f t="shared" si="3"/>
        <v>0</v>
      </c>
      <c r="N638" s="23" t="b">
        <f t="shared" si="4"/>
        <v>0</v>
      </c>
    </row>
    <row r="639" ht="54.75" customHeight="1">
      <c r="A639" s="19" t="s">
        <v>1844</v>
      </c>
      <c r="B639" s="20" t="s">
        <v>1845</v>
      </c>
      <c r="C639" s="21" t="b">
        <f>if(isna(vlookup(A639,benchmark!$A$2:$A$39,1,false)),FALSE,TRUE)</f>
        <v>0</v>
      </c>
      <c r="D639" s="22"/>
      <c r="E639" s="21" t="b">
        <v>0</v>
      </c>
      <c r="F639" s="20" t="s">
        <v>1846</v>
      </c>
      <c r="H639" s="23" t="b">
        <f>vlookup($A639,'chatgpt-scenario-analysis'!$A:$D,3,false)</f>
        <v>0</v>
      </c>
      <c r="I639" s="24" t="str">
        <f>vlookup($A639,'chatgpt-scenario-analysis'!$A:$D,4,false)</f>
        <v>The passage does not provide any information or evidence related to children's experiences of music. It primarily discusses a performance for the benefit of the 'Distressed Irish' and the involvement of various individuals and the author's kindness in arranging the event.</v>
      </c>
      <c r="K639" s="23" t="b">
        <f t="shared" si="1"/>
        <v>0</v>
      </c>
      <c r="L639" s="23" t="b">
        <f t="shared" si="2"/>
        <v>0</v>
      </c>
      <c r="M639" s="23" t="b">
        <f t="shared" si="3"/>
        <v>0</v>
      </c>
      <c r="N639" s="23" t="b">
        <f t="shared" si="4"/>
        <v>0</v>
      </c>
    </row>
    <row r="640" ht="54.75" customHeight="1">
      <c r="A640" s="19" t="s">
        <v>1847</v>
      </c>
      <c r="B640" s="20" t="s">
        <v>1848</v>
      </c>
      <c r="C640" s="21" t="b">
        <f>if(isna(vlookup(A640,benchmark!$A$2:$A$39,1,false)),FALSE,TRUE)</f>
        <v>0</v>
      </c>
      <c r="D640" s="22"/>
      <c r="E640" s="21" t="b">
        <v>0</v>
      </c>
      <c r="F640" s="20" t="s">
        <v>1849</v>
      </c>
      <c r="H640" s="23" t="b">
        <f>vlookup($A640,'chatgpt-scenario-analysis'!$A:$D,3,false)</f>
        <v>0</v>
      </c>
      <c r="I640" s="24" t="str">
        <f>vlookup($A640,'chatgpt-scenario-analysis'!$A:$D,4,false)</f>
        <v>The passage does not provide any information or evidence about children's experience of music as witnessed in bibliographic and artistic sources.</v>
      </c>
      <c r="K640" s="23" t="b">
        <f t="shared" si="1"/>
        <v>0</v>
      </c>
      <c r="L640" s="23" t="b">
        <f t="shared" si="2"/>
        <v>0</v>
      </c>
      <c r="M640" s="23" t="b">
        <f t="shared" si="3"/>
        <v>0</v>
      </c>
      <c r="N640" s="23" t="b">
        <f t="shared" si="4"/>
        <v>0</v>
      </c>
    </row>
    <row r="641" ht="54.75" customHeight="1">
      <c r="A641" s="19" t="s">
        <v>1850</v>
      </c>
      <c r="B641" s="20" t="s">
        <v>1851</v>
      </c>
      <c r="C641" s="21" t="b">
        <f>if(isna(vlookup(A641,benchmark!$A$2:$A$39,1,false)),FALSE,TRUE)</f>
        <v>0</v>
      </c>
      <c r="D641" s="22"/>
      <c r="E641" s="21" t="b">
        <v>0</v>
      </c>
      <c r="F641" s="20" t="s">
        <v>1852</v>
      </c>
      <c r="H641" s="23" t="b">
        <f>vlookup($A641,'chatgpt-scenario-analysis'!$A:$D,3,false)</f>
        <v>0</v>
      </c>
      <c r="I641" s="24" t="str">
        <f>vlookup($A641,'chatgpt-scenario-analysis'!$A:$D,4,false)</f>
        <v>The passage does not provide any information or evidence related to children's experience of music. It only mentions a pianist's performance and plans for a visit to the United States.</v>
      </c>
      <c r="K641" s="23" t="b">
        <f t="shared" si="1"/>
        <v>0</v>
      </c>
      <c r="L641" s="23" t="b">
        <f t="shared" si="2"/>
        <v>0</v>
      </c>
      <c r="M641" s="23" t="b">
        <f t="shared" si="3"/>
        <v>0</v>
      </c>
      <c r="N641" s="23" t="b">
        <f t="shared" si="4"/>
        <v>0</v>
      </c>
    </row>
    <row r="642" ht="54.75" customHeight="1">
      <c r="A642" s="19" t="s">
        <v>1853</v>
      </c>
      <c r="B642" s="20" t="s">
        <v>1854</v>
      </c>
      <c r="C642" s="21" t="b">
        <f>if(isna(vlookup(A642,benchmark!$A$2:$A$39,1,false)),FALSE,TRUE)</f>
        <v>0</v>
      </c>
      <c r="D642" s="22"/>
      <c r="E642" s="21" t="b">
        <v>0</v>
      </c>
      <c r="F642" s="20" t="s">
        <v>1855</v>
      </c>
      <c r="H642" s="23" t="b">
        <f>vlookup($A642,'chatgpt-scenario-analysis'!$A:$D,3,false)</f>
        <v>0</v>
      </c>
      <c r="I642" s="24" t="str">
        <f>vlookup($A642,'chatgpt-scenario-analysis'!$A:$D,4,false)</f>
        <v>The passage does not provide any information or evidence about children's experience of music.</v>
      </c>
      <c r="K642" s="23" t="b">
        <f t="shared" si="1"/>
        <v>0</v>
      </c>
      <c r="L642" s="23" t="b">
        <f t="shared" si="2"/>
        <v>0</v>
      </c>
      <c r="M642" s="23" t="b">
        <f t="shared" si="3"/>
        <v>0</v>
      </c>
      <c r="N642" s="23" t="b">
        <f t="shared" si="4"/>
        <v>0</v>
      </c>
    </row>
    <row r="643" ht="54.75" customHeight="1">
      <c r="A643" s="19" t="s">
        <v>1856</v>
      </c>
      <c r="B643" s="20" t="s">
        <v>1857</v>
      </c>
      <c r="C643" s="21" t="b">
        <f>if(isna(vlookup(A643,benchmark!$A$2:$A$39,1,false)),FALSE,TRUE)</f>
        <v>0</v>
      </c>
      <c r="D643" s="22"/>
      <c r="E643" s="21" t="b">
        <v>0</v>
      </c>
      <c r="F643" s="20" t="s">
        <v>1858</v>
      </c>
      <c r="H643" s="23" t="b">
        <f>vlookup($A643,'chatgpt-scenario-analysis'!$A:$D,3,false)</f>
        <v>0</v>
      </c>
      <c r="I643" s="24" t="str">
        <f>vlookup($A643,'chatgpt-scenario-analysis'!$A:$D,4,false)</f>
        <v>The passage does not address or answer the scenario described. It discusses the experience of watching a performance of Parsifal and does not provide any information about children's experiences of music in bibliographic and artistic sources.</v>
      </c>
      <c r="K643" s="23" t="b">
        <f t="shared" si="1"/>
        <v>0</v>
      </c>
      <c r="L643" s="23" t="b">
        <f t="shared" si="2"/>
        <v>0</v>
      </c>
      <c r="M643" s="23" t="b">
        <f t="shared" si="3"/>
        <v>0</v>
      </c>
      <c r="N643" s="23" t="b">
        <f t="shared" si="4"/>
        <v>0</v>
      </c>
    </row>
    <row r="644" ht="54.75" customHeight="1">
      <c r="A644" s="19" t="s">
        <v>1859</v>
      </c>
      <c r="B644" s="20" t="s">
        <v>1860</v>
      </c>
      <c r="C644" s="21" t="b">
        <f>if(isna(vlookup(A644,benchmark!$A$2:$A$39,1,false)),FALSE,TRUE)</f>
        <v>0</v>
      </c>
      <c r="D644" s="22"/>
      <c r="E644" s="21" t="b">
        <v>0</v>
      </c>
      <c r="F644" s="20" t="s">
        <v>1861</v>
      </c>
      <c r="H644" s="23" t="b">
        <f>vlookup($A644,'chatgpt-scenario-analysis'!$A:$D,3,false)</f>
        <v>0</v>
      </c>
      <c r="I644" s="24" t="str">
        <f>vlookup($A644,'chatgpt-scenario-analysis'!$A:$D,4,false)</f>
        <v>The passage does not address or answer the scenario described. It discusses a specific incident related to an opera performance and does not provide any information about children's experience of music or primary sources.</v>
      </c>
      <c r="K644" s="23" t="b">
        <f t="shared" si="1"/>
        <v>0</v>
      </c>
      <c r="L644" s="23" t="b">
        <f t="shared" si="2"/>
        <v>0</v>
      </c>
      <c r="M644" s="23" t="b">
        <f t="shared" si="3"/>
        <v>0</v>
      </c>
      <c r="N644" s="23" t="b">
        <f t="shared" si="4"/>
        <v>0</v>
      </c>
    </row>
    <row r="645" ht="54.75" customHeight="1">
      <c r="A645" s="19" t="s">
        <v>1862</v>
      </c>
      <c r="B645" s="20" t="s">
        <v>1863</v>
      </c>
      <c r="C645" s="21" t="b">
        <f>if(isna(vlookup(A645,benchmark!$A$2:$A$39,1,false)),FALSE,TRUE)</f>
        <v>0</v>
      </c>
      <c r="D645" s="22"/>
      <c r="E645" s="21" t="b">
        <v>0</v>
      </c>
      <c r="F645" s="20" t="s">
        <v>1864</v>
      </c>
      <c r="H645" s="23" t="b">
        <f>vlookup($A645,'chatgpt-scenario-analysis'!$A:$D,3,false)</f>
        <v>0</v>
      </c>
      <c r="I645" s="24" t="str">
        <f>vlookup($A645,'chatgpt-scenario-analysis'!$A:$D,4,false)</f>
        <v>The passage does not address or answer the scenario described. It talks about a rehearsal and the performance of Gounod's music, but does not provide any evidence of children's experience with music or discuss the collection and analysis of primary sources.</v>
      </c>
      <c r="K645" s="23" t="b">
        <f t="shared" si="1"/>
        <v>0</v>
      </c>
      <c r="L645" s="23" t="b">
        <f t="shared" si="2"/>
        <v>0</v>
      </c>
      <c r="M645" s="23" t="b">
        <f t="shared" si="3"/>
        <v>0</v>
      </c>
      <c r="N645" s="23" t="b">
        <f t="shared" si="4"/>
        <v>0</v>
      </c>
    </row>
    <row r="646" ht="54.75" customHeight="1">
      <c r="A646" s="19" t="s">
        <v>1865</v>
      </c>
      <c r="B646" s="20" t="s">
        <v>1866</v>
      </c>
      <c r="C646" s="21" t="b">
        <f>if(isna(vlookup(A646,benchmark!$A$2:$A$39,1,false)),FALSE,TRUE)</f>
        <v>0</v>
      </c>
      <c r="D646" s="22"/>
      <c r="E646" s="21" t="b">
        <v>0</v>
      </c>
      <c r="F646" s="20" t="s">
        <v>1867</v>
      </c>
      <c r="H646" s="23" t="b">
        <f>vlookup($A646,'chatgpt-scenario-analysis'!$A:$D,3,false)</f>
        <v>0</v>
      </c>
      <c r="I646" s="24" t="str">
        <f>vlookup($A646,'chatgpt-scenario-analysis'!$A:$D,4,false)</f>
        <v>This passage does not address or answer the scenario described. It provides a description of a music service in a Wesleyan Chapel, but it does not discuss children's experience of music or provide evidence from primary sources.</v>
      </c>
      <c r="K646" s="23" t="b">
        <f t="shared" si="1"/>
        <v>0</v>
      </c>
      <c r="L646" s="23" t="b">
        <f t="shared" si="2"/>
        <v>0</v>
      </c>
      <c r="M646" s="23" t="b">
        <f t="shared" si="3"/>
        <v>0</v>
      </c>
      <c r="N646" s="23" t="b">
        <f t="shared" si="4"/>
        <v>0</v>
      </c>
    </row>
    <row r="647" ht="54.75" customHeight="1">
      <c r="A647" s="19" t="s">
        <v>1868</v>
      </c>
      <c r="B647" s="20" t="s">
        <v>1869</v>
      </c>
      <c r="C647" s="21" t="b">
        <f>if(isna(vlookup(A647,benchmark!$A$2:$A$39,1,false)),FALSE,TRUE)</f>
        <v>0</v>
      </c>
      <c r="D647" s="22"/>
      <c r="E647" s="21" t="b">
        <v>0</v>
      </c>
      <c r="F647" s="20" t="s">
        <v>1870</v>
      </c>
      <c r="H647" s="23" t="b">
        <f>vlookup($A647,'chatgpt-scenario-analysis'!$A:$D,3,false)</f>
        <v>1</v>
      </c>
      <c r="I647" s="24" t="str">
        <f>vlookup($A647,'chatgpt-scenario-analysis'!$A:$D,4,false)</f>
        <v>The passage mentions Clari as a young girl who had a talent for music, particularly in playing the piano and singing. This indicates that children had the opportunity to engage with and appreciate music during this historical period.</v>
      </c>
      <c r="K647" s="23" t="b">
        <f t="shared" si="1"/>
        <v>0</v>
      </c>
      <c r="L647" s="23" t="b">
        <f t="shared" si="2"/>
        <v>0</v>
      </c>
      <c r="M647" s="23" t="b">
        <f t="shared" si="3"/>
        <v>0</v>
      </c>
      <c r="N647" s="23" t="b">
        <f t="shared" si="4"/>
        <v>1</v>
      </c>
    </row>
    <row r="648" ht="54.75" customHeight="1">
      <c r="A648" s="19" t="s">
        <v>1871</v>
      </c>
      <c r="B648" s="20" t="s">
        <v>1872</v>
      </c>
      <c r="C648" s="21" t="b">
        <f>if(isna(vlookup(A648,benchmark!$A$2:$A$39,1,false)),FALSE,TRUE)</f>
        <v>0</v>
      </c>
      <c r="D648" s="22"/>
      <c r="E648" s="21" t="b">
        <v>0</v>
      </c>
      <c r="F648" s="20" t="s">
        <v>1873</v>
      </c>
      <c r="H648" s="23" t="b">
        <f>vlookup($A648,'chatgpt-scenario-analysis'!$A:$D,3,false)</f>
        <v>0</v>
      </c>
      <c r="I648" s="24" t="str">
        <f>vlookup($A648,'chatgpt-scenario-analysis'!$A:$D,4,false)</f>
        <v>The passage does not directly address or answer the scenario described. It briefly mentions Church music in the city without any mention of children or their experiences with music.</v>
      </c>
      <c r="K648" s="23" t="b">
        <f t="shared" si="1"/>
        <v>0</v>
      </c>
      <c r="L648" s="23" t="b">
        <f t="shared" si="2"/>
        <v>0</v>
      </c>
      <c r="M648" s="23" t="b">
        <f t="shared" si="3"/>
        <v>0</v>
      </c>
      <c r="N648" s="23" t="b">
        <f t="shared" si="4"/>
        <v>0</v>
      </c>
    </row>
    <row r="649" ht="54.75" customHeight="1">
      <c r="A649" s="19" t="s">
        <v>1874</v>
      </c>
      <c r="B649" s="20" t="s">
        <v>1875</v>
      </c>
      <c r="C649" s="21" t="b">
        <f>if(isna(vlookup(A649,benchmark!$A$2:$A$39,1,false)),FALSE,TRUE)</f>
        <v>0</v>
      </c>
      <c r="D649" s="22"/>
      <c r="E649" s="21" t="b">
        <v>0</v>
      </c>
      <c r="F649" s="20" t="s">
        <v>752</v>
      </c>
      <c r="H649" s="23" t="b">
        <f>vlookup($A649,'chatgpt-scenario-analysis'!$A:$D,3,false)</f>
        <v>0</v>
      </c>
      <c r="I649" s="24" t="str">
        <f>vlookup($A649,'chatgpt-scenario-analysis'!$A:$D,4,false)</f>
        <v>The passage does not provide any information or evidence about children's experience of music.</v>
      </c>
      <c r="K649" s="23" t="b">
        <f t="shared" si="1"/>
        <v>0</v>
      </c>
      <c r="L649" s="23" t="b">
        <f t="shared" si="2"/>
        <v>0</v>
      </c>
      <c r="M649" s="23" t="b">
        <f t="shared" si="3"/>
        <v>0</v>
      </c>
      <c r="N649" s="23" t="b">
        <f t="shared" si="4"/>
        <v>0</v>
      </c>
    </row>
    <row r="650" ht="54.75" customHeight="1">
      <c r="A650" s="19" t="s">
        <v>1876</v>
      </c>
      <c r="B650" s="20" t="s">
        <v>1877</v>
      </c>
      <c r="C650" s="21" t="b">
        <f>if(isna(vlookup(A650,benchmark!$A$2:$A$39,1,false)),FALSE,TRUE)</f>
        <v>0</v>
      </c>
      <c r="D650" s="22"/>
      <c r="E650" s="21" t="b">
        <v>0</v>
      </c>
      <c r="F650" s="20" t="s">
        <v>1878</v>
      </c>
      <c r="H650" s="23" t="b">
        <f>vlookup($A650,'chatgpt-scenario-analysis'!$A:$D,3,false)</f>
        <v>0</v>
      </c>
      <c r="I650" s="24" t="str">
        <f>vlookup($A650,'chatgpt-scenario-analysis'!$A:$D,4,false)</f>
        <v>The passage does not mention any childhood experiences or provide evidence of children's experience with music. Instead, it focuses on the narrator's personal experience and love for operatic music.</v>
      </c>
      <c r="K650" s="23" t="b">
        <f t="shared" si="1"/>
        <v>0</v>
      </c>
      <c r="L650" s="23" t="b">
        <f t="shared" si="2"/>
        <v>0</v>
      </c>
      <c r="M650" s="23" t="b">
        <f t="shared" si="3"/>
        <v>0</v>
      </c>
      <c r="N650" s="23" t="b">
        <f t="shared" si="4"/>
        <v>0</v>
      </c>
    </row>
    <row r="651" ht="54.75" customHeight="1">
      <c r="A651" s="19" t="s">
        <v>1879</v>
      </c>
      <c r="B651" s="20" t="s">
        <v>1880</v>
      </c>
      <c r="C651" s="21" t="b">
        <f>if(isna(vlookup(A651,benchmark!$A$2:$A$39,1,false)),FALSE,TRUE)</f>
        <v>0</v>
      </c>
      <c r="D651" s="22"/>
      <c r="E651" s="21" t="b">
        <v>0</v>
      </c>
      <c r="F651" s="20" t="s">
        <v>1881</v>
      </c>
      <c r="H651" s="23" t="b">
        <f>vlookup($A651,'chatgpt-scenario-analysis'!$A:$D,3,false)</f>
        <v>0</v>
      </c>
      <c r="I651" s="24" t="str">
        <f>vlookup($A651,'chatgpt-scenario-analysis'!$A:$D,4,false)</f>
        <v>The passage does not provide any evidence or information about children's experiences with music. It discusses a conversation between two individuals about organ music performed by different organists.</v>
      </c>
      <c r="K651" s="23" t="b">
        <f t="shared" si="1"/>
        <v>0</v>
      </c>
      <c r="L651" s="23" t="b">
        <f t="shared" si="2"/>
        <v>0</v>
      </c>
      <c r="M651" s="23" t="b">
        <f t="shared" si="3"/>
        <v>0</v>
      </c>
      <c r="N651" s="23" t="b">
        <f t="shared" si="4"/>
        <v>0</v>
      </c>
    </row>
    <row r="652" ht="54.75" customHeight="1">
      <c r="A652" s="19" t="s">
        <v>1882</v>
      </c>
      <c r="B652" s="20" t="s">
        <v>1883</v>
      </c>
      <c r="C652" s="21" t="b">
        <f>if(isna(vlookup(A652,benchmark!$A$2:$A$39,1,false)),FALSE,TRUE)</f>
        <v>0</v>
      </c>
      <c r="D652" s="22"/>
      <c r="E652" s="21" t="b">
        <v>0</v>
      </c>
      <c r="F652" s="20" t="s">
        <v>1884</v>
      </c>
      <c r="H652" s="23" t="b">
        <f>vlookup($A652,'chatgpt-scenario-analysis'!$A:$D,3,false)</f>
        <v>0</v>
      </c>
      <c r="I652" s="24" t="str">
        <f>vlookup($A652,'chatgpt-scenario-analysis'!$A:$D,4,false)</f>
        <v>The passage does not provide evidence or information about children's experience of music. It only discusses the author's personal experience at an opera house and their impressions of Wagner's opera.</v>
      </c>
      <c r="K652" s="23" t="b">
        <f t="shared" si="1"/>
        <v>0</v>
      </c>
      <c r="L652" s="23" t="b">
        <f t="shared" si="2"/>
        <v>0</v>
      </c>
      <c r="M652" s="23" t="b">
        <f t="shared" si="3"/>
        <v>0</v>
      </c>
      <c r="N652" s="23" t="b">
        <f t="shared" si="4"/>
        <v>0</v>
      </c>
    </row>
    <row r="653" ht="54.75" customHeight="1">
      <c r="A653" s="19" t="s">
        <v>1885</v>
      </c>
      <c r="B653" s="20" t="s">
        <v>1886</v>
      </c>
      <c r="C653" s="21" t="b">
        <f>if(isna(vlookup(A653,benchmark!$A$2:$A$39,1,false)),FALSE,TRUE)</f>
        <v>0</v>
      </c>
      <c r="D653" s="22"/>
      <c r="E653" s="21" t="b">
        <v>0</v>
      </c>
      <c r="F653" s="20" t="s">
        <v>1887</v>
      </c>
      <c r="H653" s="23" t="b">
        <f>vlookup($A653,'chatgpt-scenario-analysis'!$A:$D,3,false)</f>
        <v>0</v>
      </c>
      <c r="I653" s="24" t="str">
        <f>vlookup($A653,'chatgpt-scenario-analysis'!$A:$D,4,false)</f>
        <v>The passage does not directly address or answer the scenario of characterizing children's experience of music. It mentions a boy's determination to hear Jenny Lind and his father's reaction, but it does not provide evidence of children's listening experiences or analyze any large corpora of texts and images depicting such experiences.</v>
      </c>
      <c r="K653" s="23" t="b">
        <f t="shared" si="1"/>
        <v>0</v>
      </c>
      <c r="L653" s="23" t="b">
        <f t="shared" si="2"/>
        <v>0</v>
      </c>
      <c r="M653" s="23" t="b">
        <f t="shared" si="3"/>
        <v>0</v>
      </c>
      <c r="N653" s="23" t="b">
        <f t="shared" si="4"/>
        <v>0</v>
      </c>
    </row>
    <row r="654" ht="54.75" customHeight="1">
      <c r="A654" s="19" t="s">
        <v>1888</v>
      </c>
      <c r="B654" s="20" t="s">
        <v>1889</v>
      </c>
      <c r="C654" s="21" t="b">
        <f>if(isna(vlookup(A654,benchmark!$A$2:$A$39,1,false)),FALSE,TRUE)</f>
        <v>0</v>
      </c>
      <c r="D654" s="22"/>
      <c r="E654" s="21" t="b">
        <v>0</v>
      </c>
      <c r="F654" s="20" t="s">
        <v>752</v>
      </c>
      <c r="H654" s="23" t="b">
        <f>vlookup($A654,'chatgpt-scenario-analysis'!$A:$D,3,false)</f>
        <v>0</v>
      </c>
      <c r="I654" s="24" t="str">
        <f>vlookup($A654,'chatgpt-scenario-analysis'!$A:$D,4,false)</f>
        <v>The passage does not provide any information or evidence about children's experience of music. It is a letter discussing personal experiences and emotions, but it does not address the scenario described.</v>
      </c>
      <c r="K654" s="23" t="b">
        <f t="shared" si="1"/>
        <v>0</v>
      </c>
      <c r="L654" s="23" t="b">
        <f t="shared" si="2"/>
        <v>0</v>
      </c>
      <c r="M654" s="23" t="b">
        <f t="shared" si="3"/>
        <v>0</v>
      </c>
      <c r="N654" s="23" t="b">
        <f t="shared" si="4"/>
        <v>0</v>
      </c>
    </row>
    <row r="655" ht="54.75" customHeight="1">
      <c r="A655" s="19" t="s">
        <v>1890</v>
      </c>
      <c r="B655" s="20" t="s">
        <v>1891</v>
      </c>
      <c r="C655" s="21" t="b">
        <f>if(isna(vlookup(A655,benchmark!$A$2:$A$39,1,false)),FALSE,TRUE)</f>
        <v>0</v>
      </c>
      <c r="D655" s="22"/>
      <c r="E655" s="21" t="b">
        <v>0</v>
      </c>
      <c r="F655" s="20" t="s">
        <v>1892</v>
      </c>
      <c r="H655" s="23" t="b">
        <f>vlookup($A655,'chatgpt-scenario-analysis'!$A:$D,3,false)</f>
        <v>0</v>
      </c>
      <c r="I655" s="24" t="str">
        <f>vlookup($A655,'chatgpt-scenario-analysis'!$A:$D,4,false)</f>
        <v>The passage does not address or answer the scenario described. It provides personal reflection on a specific musical performance but does not provide evidence of children's experiences with music as witnessed in bibliographic and artistic sources.</v>
      </c>
      <c r="K655" s="23" t="b">
        <f t="shared" si="1"/>
        <v>0</v>
      </c>
      <c r="L655" s="23" t="b">
        <f t="shared" si="2"/>
        <v>0</v>
      </c>
      <c r="M655" s="23" t="b">
        <f t="shared" si="3"/>
        <v>0</v>
      </c>
      <c r="N655" s="23" t="b">
        <f t="shared" si="4"/>
        <v>0</v>
      </c>
    </row>
    <row r="656" ht="54.75" customHeight="1">
      <c r="A656" s="19" t="s">
        <v>1893</v>
      </c>
      <c r="B656" s="20" t="s">
        <v>1894</v>
      </c>
      <c r="C656" s="21" t="b">
        <f>if(isna(vlookup(A656,benchmark!$A$2:$A$39,1,false)),FALSE,TRUE)</f>
        <v>0</v>
      </c>
      <c r="D656" s="22"/>
      <c r="E656" s="21" t="b">
        <v>0</v>
      </c>
      <c r="F656" s="20" t="s">
        <v>1895</v>
      </c>
      <c r="H656" s="23" t="b">
        <f>vlookup($A656,'chatgpt-scenario-analysis'!$A:$D,3,false)</f>
        <v>0</v>
      </c>
      <c r="I656" s="24" t="str">
        <f>vlookup($A656,'chatgpt-scenario-analysis'!$A:$D,4,false)</f>
        <v>The passage does not address or answer the scenario described. It talks about the organization of musical conventions and the familiarity with oratorio music in New England, but it does not provide evidence or information about children's experiences with music.</v>
      </c>
      <c r="K656" s="23" t="b">
        <f t="shared" si="1"/>
        <v>0</v>
      </c>
      <c r="L656" s="23" t="b">
        <f t="shared" si="2"/>
        <v>0</v>
      </c>
      <c r="M656" s="23" t="b">
        <f t="shared" si="3"/>
        <v>0</v>
      </c>
      <c r="N656" s="23" t="b">
        <f t="shared" si="4"/>
        <v>0</v>
      </c>
    </row>
    <row r="657" ht="54.75" customHeight="1">
      <c r="A657" s="19" t="s">
        <v>1896</v>
      </c>
      <c r="B657" s="20" t="s">
        <v>1897</v>
      </c>
      <c r="C657" s="21" t="b">
        <f>if(isna(vlookup(A657,benchmark!$A$2:$A$39,1,false)),FALSE,TRUE)</f>
        <v>0</v>
      </c>
      <c r="D657" s="22"/>
      <c r="E657" s="21" t="b">
        <v>0</v>
      </c>
      <c r="F657" s="20" t="s">
        <v>1898</v>
      </c>
      <c r="H657" s="23" t="b">
        <f>vlookup($A657,'chatgpt-scenario-analysis'!$A:$D,3,false)</f>
        <v>0</v>
      </c>
      <c r="I657" s="24" t="str">
        <f>vlookup($A657,'chatgpt-scenario-analysis'!$A:$D,4,false)</f>
        <v>The passage does not provide any information or evidence about children's experience of music, as it primarily discusses a performance of an opera and the reception of the performers.</v>
      </c>
      <c r="K657" s="23" t="b">
        <f t="shared" si="1"/>
        <v>0</v>
      </c>
      <c r="L657" s="23" t="b">
        <f t="shared" si="2"/>
        <v>0</v>
      </c>
      <c r="M657" s="23" t="b">
        <f t="shared" si="3"/>
        <v>0</v>
      </c>
      <c r="N657" s="23" t="b">
        <f t="shared" si="4"/>
        <v>0</v>
      </c>
    </row>
    <row r="658" ht="54.75" customHeight="1">
      <c r="A658" s="19" t="s">
        <v>1899</v>
      </c>
      <c r="B658" s="20" t="s">
        <v>1900</v>
      </c>
      <c r="C658" s="21" t="b">
        <f>if(isna(vlookup(A658,benchmark!$A$2:$A$39,1,false)),FALSE,TRUE)</f>
        <v>0</v>
      </c>
      <c r="D658" s="22"/>
      <c r="E658" s="21" t="b">
        <v>0</v>
      </c>
      <c r="F658" s="20" t="s">
        <v>1901</v>
      </c>
      <c r="H658" s="23" t="b">
        <f>vlookup($A658,'chatgpt-scenario-analysis'!$A:$D,3,false)</f>
        <v>0</v>
      </c>
      <c r="I658" s="24" t="str">
        <f>vlookup($A658,'chatgpt-scenario-analysis'!$A:$D,4,false)</f>
        <v>The passage does not address or answer the scenario described. It discusses the experience of a composer and does not provide evidence of children's experience with music as witnessed in bibliographic and artistic sources.</v>
      </c>
      <c r="K658" s="23" t="b">
        <f t="shared" si="1"/>
        <v>0</v>
      </c>
      <c r="L658" s="23" t="b">
        <f t="shared" si="2"/>
        <v>0</v>
      </c>
      <c r="M658" s="23" t="b">
        <f t="shared" si="3"/>
        <v>0</v>
      </c>
      <c r="N658" s="23" t="b">
        <f t="shared" si="4"/>
        <v>0</v>
      </c>
    </row>
    <row r="659" ht="54.75" customHeight="1">
      <c r="A659" s="19" t="s">
        <v>1902</v>
      </c>
      <c r="B659" s="20" t="s">
        <v>1903</v>
      </c>
      <c r="C659" s="21" t="b">
        <f>if(isna(vlookup(A659,benchmark!$A$2:$A$39,1,false)),FALSE,TRUE)</f>
        <v>0</v>
      </c>
      <c r="D659" s="22"/>
      <c r="E659" s="21" t="b">
        <v>0</v>
      </c>
      <c r="F659" s="20" t="s">
        <v>1904</v>
      </c>
      <c r="H659" s="23" t="b">
        <f>vlookup($A659,'chatgpt-scenario-analysis'!$A:$D,3,false)</f>
        <v>0</v>
      </c>
      <c r="I659" s="24" t="str">
        <f>vlookup($A659,'chatgpt-scenario-analysis'!$A:$D,4,false)</f>
        <v>The passage does not directly address or provide evidence of children's experiences with music. It describes the author's personal emotional response to gypsy music, but does not mention any childhood experiences or provide insights into the development of identified phenomena in children's music experiences.</v>
      </c>
      <c r="K659" s="23" t="b">
        <f t="shared" si="1"/>
        <v>0</v>
      </c>
      <c r="L659" s="23" t="b">
        <f t="shared" si="2"/>
        <v>0</v>
      </c>
      <c r="M659" s="23" t="b">
        <f t="shared" si="3"/>
        <v>0</v>
      </c>
      <c r="N659" s="23" t="b">
        <f t="shared" si="4"/>
        <v>0</v>
      </c>
    </row>
    <row r="660" ht="54.75" customHeight="1">
      <c r="A660" s="19" t="s">
        <v>1905</v>
      </c>
      <c r="B660" s="20" t="s">
        <v>1906</v>
      </c>
      <c r="C660" s="21" t="b">
        <f>if(isna(vlookup(A660,benchmark!$A$2:$A$39,1,false)),FALSE,TRUE)</f>
        <v>0</v>
      </c>
      <c r="D660" s="22"/>
      <c r="E660" s="21" t="b">
        <v>0</v>
      </c>
      <c r="F660" s="20" t="s">
        <v>1907</v>
      </c>
      <c r="H660" s="23" t="b">
        <f>vlookup($A660,'chatgpt-scenario-analysis'!$A:$D,3,false)</f>
        <v>0</v>
      </c>
      <c r="I660" s="24" t="str">
        <f>vlookup($A660,'chatgpt-scenario-analysis'!$A:$D,4,false)</f>
        <v>The passage does not address or answer the scenario described. It discusses the vocal and histrionic attributes of Gayarre, but does not provide any information about children's experience of music.</v>
      </c>
      <c r="K660" s="23" t="b">
        <f t="shared" si="1"/>
        <v>0</v>
      </c>
      <c r="L660" s="23" t="b">
        <f t="shared" si="2"/>
        <v>0</v>
      </c>
      <c r="M660" s="23" t="b">
        <f t="shared" si="3"/>
        <v>0</v>
      </c>
      <c r="N660" s="23" t="b">
        <f t="shared" si="4"/>
        <v>0</v>
      </c>
    </row>
    <row r="661" ht="54.75" customHeight="1">
      <c r="A661" s="19" t="s">
        <v>1908</v>
      </c>
      <c r="B661" s="20" t="s">
        <v>1909</v>
      </c>
      <c r="C661" s="21" t="b">
        <f>if(isna(vlookup(A661,benchmark!$A$2:$A$39,1,false)),FALSE,TRUE)</f>
        <v>0</v>
      </c>
      <c r="D661" s="22"/>
      <c r="E661" s="21" t="b">
        <v>0</v>
      </c>
      <c r="F661" s="20" t="s">
        <v>1910</v>
      </c>
      <c r="H661" s="23" t="b">
        <f>vlookup($A661,'chatgpt-scenario-analysis'!$A:$D,3,false)</f>
        <v>0</v>
      </c>
      <c r="I661" s="24" t="str">
        <f>vlookup($A661,'chatgpt-scenario-analysis'!$A:$D,4,false)</f>
        <v>The passage does not address or answer the scenario described. It is about the author's opinion of Mademoiselle Sophie Cruvelli and an engagement proposal, which is unrelated to children's experience of music as witnessed in bibliographic and artistic sources.</v>
      </c>
      <c r="K661" s="23" t="b">
        <f t="shared" si="1"/>
        <v>0</v>
      </c>
      <c r="L661" s="23" t="b">
        <f t="shared" si="2"/>
        <v>0</v>
      </c>
      <c r="M661" s="23" t="b">
        <f t="shared" si="3"/>
        <v>0</v>
      </c>
      <c r="N661" s="23" t="b">
        <f t="shared" si="4"/>
        <v>0</v>
      </c>
    </row>
    <row r="662" ht="54.75" customHeight="1">
      <c r="A662" s="19" t="s">
        <v>1911</v>
      </c>
      <c r="B662" s="20" t="s">
        <v>1912</v>
      </c>
      <c r="C662" s="21" t="b">
        <f>if(isna(vlookup(A662,benchmark!$A$2:$A$39,1,false)),FALSE,TRUE)</f>
        <v>0</v>
      </c>
      <c r="D662" s="22"/>
      <c r="E662" s="21" t="b">
        <v>0</v>
      </c>
      <c r="F662" s="20" t="s">
        <v>1913</v>
      </c>
      <c r="H662" s="23" t="b">
        <f>vlookup($A662,'chatgpt-scenario-analysis'!$A:$D,3,false)</f>
        <v>0</v>
      </c>
      <c r="I662" s="24" t="str">
        <f>vlookup($A662,'chatgpt-scenario-analysis'!$A:$D,4,false)</f>
        <v>The passage does not provide any information or evidence related to children's experience of music. It primarily focuses on the honor bestowed upon musicians and an event attended by Queen Victoria.</v>
      </c>
      <c r="K662" s="23" t="b">
        <f t="shared" si="1"/>
        <v>0</v>
      </c>
      <c r="L662" s="23" t="b">
        <f t="shared" si="2"/>
        <v>0</v>
      </c>
      <c r="M662" s="23" t="b">
        <f t="shared" si="3"/>
        <v>0</v>
      </c>
      <c r="N662" s="23" t="b">
        <f t="shared" si="4"/>
        <v>0</v>
      </c>
    </row>
    <row r="663" ht="54.75" customHeight="1">
      <c r="A663" s="19" t="s">
        <v>1914</v>
      </c>
      <c r="B663" s="20" t="s">
        <v>1915</v>
      </c>
      <c r="C663" s="21" t="b">
        <f>if(isna(vlookup(A663,benchmark!$A$2:$A$39,1,false)),FALSE,TRUE)</f>
        <v>0</v>
      </c>
      <c r="D663" s="22"/>
      <c r="E663" s="21" t="b">
        <v>0</v>
      </c>
      <c r="F663" s="20" t="s">
        <v>1916</v>
      </c>
      <c r="H663" s="23" t="b">
        <f>vlookup($A663,'chatgpt-scenario-analysis'!$A:$D,3,false)</f>
        <v>0</v>
      </c>
      <c r="I663" s="24" t="str">
        <f>vlookup($A663,'chatgpt-scenario-analysis'!$A:$D,4,false)</f>
        <v>The passage does not address or answer the scenario described. It provides a personal anecdote about meeting Tschaikovsky and performing in Moscow, but it does not discuss children's experience of music or provide evidence from primary sources.</v>
      </c>
      <c r="K663" s="23" t="b">
        <f t="shared" si="1"/>
        <v>0</v>
      </c>
      <c r="L663" s="23" t="b">
        <f t="shared" si="2"/>
        <v>0</v>
      </c>
      <c r="M663" s="23" t="b">
        <f t="shared" si="3"/>
        <v>0</v>
      </c>
      <c r="N663" s="23" t="b">
        <f t="shared" si="4"/>
        <v>0</v>
      </c>
    </row>
    <row r="664" ht="54.75" customHeight="1">
      <c r="A664" s="19" t="s">
        <v>1917</v>
      </c>
      <c r="B664" s="20" t="s">
        <v>1918</v>
      </c>
      <c r="C664" s="21" t="b">
        <f>if(isna(vlookup(A664,benchmark!$A$2:$A$39,1,false)),FALSE,TRUE)</f>
        <v>0</v>
      </c>
      <c r="D664" s="22"/>
      <c r="E664" s="21" t="b">
        <v>0</v>
      </c>
      <c r="F664" s="20" t="s">
        <v>45</v>
      </c>
      <c r="H664" s="23" t="b">
        <f>vlookup($A664,'chatgpt-scenario-analysis'!$A:$D,3,false)</f>
        <v>0</v>
      </c>
      <c r="I664" s="24" t="str">
        <f>vlookup($A664,'chatgpt-scenario-analysis'!$A:$D,4,false)</f>
        <v>The passage does not address or answer the scenario about characterizing children's experience of music in bibliographic and artistic sources. It discusses the composer Neukomm and his oratorio, but does not provide any evidence or information about children's experiences with music.</v>
      </c>
      <c r="K664" s="23" t="b">
        <f t="shared" si="1"/>
        <v>0</v>
      </c>
      <c r="L664" s="23" t="b">
        <f t="shared" si="2"/>
        <v>0</v>
      </c>
      <c r="M664" s="23" t="b">
        <f t="shared" si="3"/>
        <v>0</v>
      </c>
      <c r="N664" s="23" t="b">
        <f t="shared" si="4"/>
        <v>0</v>
      </c>
    </row>
    <row r="665" ht="54.75" customHeight="1">
      <c r="A665" s="19" t="s">
        <v>1919</v>
      </c>
      <c r="B665" s="20" t="s">
        <v>1920</v>
      </c>
      <c r="C665" s="21" t="b">
        <f>if(isna(vlookup(A665,benchmark!$A$2:$A$39,1,false)),FALSE,TRUE)</f>
        <v>0</v>
      </c>
      <c r="D665" s="22"/>
      <c r="E665" s="21" t="b">
        <v>0</v>
      </c>
      <c r="F665" s="20" t="s">
        <v>943</v>
      </c>
      <c r="H665" s="23" t="b">
        <f>vlookup($A665,'chatgpt-scenario-analysis'!$A:$D,3,false)</f>
        <v>0</v>
      </c>
      <c r="I665" s="24" t="str">
        <f>vlookup($A665,'chatgpt-scenario-analysis'!$A:$D,4,false)</f>
        <v>The passage does not provide any information about children's experience of music or address the scenario described. It only describes the worship practices of a society and the role of singing and organ playing in their service.</v>
      </c>
      <c r="K665" s="23" t="b">
        <f t="shared" si="1"/>
        <v>0</v>
      </c>
      <c r="L665" s="23" t="b">
        <f t="shared" si="2"/>
        <v>0</v>
      </c>
      <c r="M665" s="23" t="b">
        <f t="shared" si="3"/>
        <v>0</v>
      </c>
      <c r="N665" s="23" t="b">
        <f t="shared" si="4"/>
        <v>0</v>
      </c>
    </row>
    <row r="666" ht="54.75" customHeight="1">
      <c r="A666" s="19" t="s">
        <v>1921</v>
      </c>
      <c r="B666" s="20" t="s">
        <v>1922</v>
      </c>
      <c r="C666" s="21" t="b">
        <f>if(isna(vlookup(A666,benchmark!$A$2:$A$39,1,false)),FALSE,TRUE)</f>
        <v>0</v>
      </c>
      <c r="D666" s="22"/>
      <c r="E666" s="21" t="b">
        <v>0</v>
      </c>
      <c r="F666" s="20" t="s">
        <v>473</v>
      </c>
      <c r="H666" s="23" t="b">
        <f>vlookup($A666,'chatgpt-scenario-analysis'!$A:$D,3,false)</f>
        <v>0</v>
      </c>
      <c r="I666" s="24" t="str">
        <f>vlookup($A666,'chatgpt-scenario-analysis'!$A:$D,4,false)</f>
        <v>The passage does not provide any information or evidence directly related to children's experience of music.</v>
      </c>
      <c r="K666" s="23" t="b">
        <f t="shared" si="1"/>
        <v>0</v>
      </c>
      <c r="L666" s="23" t="b">
        <f t="shared" si="2"/>
        <v>0</v>
      </c>
      <c r="M666" s="23" t="b">
        <f t="shared" si="3"/>
        <v>0</v>
      </c>
      <c r="N666" s="23" t="b">
        <f t="shared" si="4"/>
        <v>0</v>
      </c>
    </row>
    <row r="667" ht="54.75" customHeight="1">
      <c r="A667" s="19" t="s">
        <v>1923</v>
      </c>
      <c r="B667" s="20" t="s">
        <v>1924</v>
      </c>
      <c r="C667" s="21" t="b">
        <f>if(isna(vlookup(A667,benchmark!$A$2:$A$39,1,false)),FALSE,TRUE)</f>
        <v>0</v>
      </c>
      <c r="D667" s="22"/>
      <c r="E667" s="21" t="b">
        <v>0</v>
      </c>
      <c r="F667" s="20" t="s">
        <v>1925</v>
      </c>
      <c r="H667" s="23" t="b">
        <f>vlookup($A667,'chatgpt-scenario-analysis'!$A:$D,3,false)</f>
        <v>0</v>
      </c>
      <c r="I667" s="24" t="str">
        <f>vlookup($A667,'chatgpt-scenario-analysis'!$A:$D,4,false)</f>
        <v>The passage does not address or answer the scenario described. It provides information about the author's visits to different churches and their organs, but it does not discuss children's experiences of music or provide evidence from primary sources related to children's music experiences.</v>
      </c>
      <c r="K667" s="23" t="b">
        <f t="shared" si="1"/>
        <v>0</v>
      </c>
      <c r="L667" s="23" t="b">
        <f t="shared" si="2"/>
        <v>0</v>
      </c>
      <c r="M667" s="23" t="b">
        <f t="shared" si="3"/>
        <v>0</v>
      </c>
      <c r="N667" s="23" t="b">
        <f t="shared" si="4"/>
        <v>0</v>
      </c>
    </row>
    <row r="668" ht="54.75" customHeight="1">
      <c r="A668" s="19" t="s">
        <v>1926</v>
      </c>
      <c r="B668" s="20" t="s">
        <v>1927</v>
      </c>
      <c r="C668" s="21" t="b">
        <f>if(isna(vlookup(A668,benchmark!$A$2:$A$39,1,false)),FALSE,TRUE)</f>
        <v>0</v>
      </c>
      <c r="D668" s="22"/>
      <c r="E668" s="21" t="b">
        <v>0</v>
      </c>
      <c r="F668" s="20" t="s">
        <v>45</v>
      </c>
      <c r="H668" s="23" t="b">
        <f>vlookup($A668,'chatgpt-scenario-analysis'!$A:$D,3,false)</f>
        <v>0</v>
      </c>
      <c r="I668" s="24" t="str">
        <f>vlookup($A668,'chatgpt-scenario-analysis'!$A:$D,4,false)</f>
        <v>This passage does not address or answer the scenario described. It discusses the singing abilities of Lord Headley and does not provide evidence or insights about children's experiences of music as witnessed in bibliographic and artistic sources.</v>
      </c>
      <c r="K668" s="23" t="b">
        <f t="shared" si="1"/>
        <v>0</v>
      </c>
      <c r="L668" s="23" t="b">
        <f t="shared" si="2"/>
        <v>0</v>
      </c>
      <c r="M668" s="23" t="b">
        <f t="shared" si="3"/>
        <v>0</v>
      </c>
      <c r="N668" s="23" t="b">
        <f t="shared" si="4"/>
        <v>0</v>
      </c>
    </row>
    <row r="669" ht="54.75" customHeight="1">
      <c r="A669" s="19" t="s">
        <v>1928</v>
      </c>
      <c r="B669" s="20" t="s">
        <v>1929</v>
      </c>
      <c r="C669" s="21" t="b">
        <f>if(isna(vlookup(A669,benchmark!$A$2:$A$39,1,false)),FALSE,TRUE)</f>
        <v>0</v>
      </c>
      <c r="D669" s="22"/>
      <c r="E669" s="21" t="b">
        <v>0</v>
      </c>
      <c r="F669" s="20" t="s">
        <v>1930</v>
      </c>
      <c r="H669" s="23" t="b">
        <f>vlookup($A669,'chatgpt-scenario-analysis'!$A:$D,3,false)</f>
        <v>0</v>
      </c>
      <c r="I669" s="24" t="str">
        <f>vlookup($A669,'chatgpt-scenario-analysis'!$A:$D,4,false)</f>
        <v>The passage does not provide any information or evidence about children's experience of music or their listening experiences. It primarily discusses a choral performance by the Dusseldorf Societies involving adult participants.</v>
      </c>
      <c r="K669" s="23" t="b">
        <f t="shared" si="1"/>
        <v>0</v>
      </c>
      <c r="L669" s="23" t="b">
        <f t="shared" si="2"/>
        <v>0</v>
      </c>
      <c r="M669" s="23" t="b">
        <f t="shared" si="3"/>
        <v>0</v>
      </c>
      <c r="N669" s="23" t="b">
        <f t="shared" si="4"/>
        <v>0</v>
      </c>
    </row>
    <row r="670" ht="54.75" customHeight="1">
      <c r="A670" s="19" t="s">
        <v>1931</v>
      </c>
      <c r="B670" s="20" t="s">
        <v>1932</v>
      </c>
      <c r="C670" s="21" t="b">
        <f>if(isna(vlookup(A670,benchmark!$A$2:$A$39,1,false)),FALSE,TRUE)</f>
        <v>0</v>
      </c>
      <c r="D670" s="22"/>
      <c r="E670" s="21" t="b">
        <v>0</v>
      </c>
      <c r="F670" s="20" t="s">
        <v>943</v>
      </c>
      <c r="H670" s="23" t="b">
        <f>vlookup($A670,'chatgpt-scenario-analysis'!$A:$D,3,false)</f>
        <v>0</v>
      </c>
      <c r="I670" s="24" t="str">
        <f>vlookup($A670,'chatgpt-scenario-analysis'!$A:$D,4,false)</f>
        <v>The passage does not provide any information or evidence related to children's experience of music.</v>
      </c>
      <c r="K670" s="23" t="b">
        <f t="shared" si="1"/>
        <v>0</v>
      </c>
      <c r="L670" s="23" t="b">
        <f t="shared" si="2"/>
        <v>0</v>
      </c>
      <c r="M670" s="23" t="b">
        <f t="shared" si="3"/>
        <v>0</v>
      </c>
      <c r="N670" s="23" t="b">
        <f t="shared" si="4"/>
        <v>0</v>
      </c>
    </row>
    <row r="671" ht="54.75" customHeight="1">
      <c r="A671" s="19" t="s">
        <v>1933</v>
      </c>
      <c r="B671" s="20" t="s">
        <v>1934</v>
      </c>
      <c r="C671" s="21" t="b">
        <f>if(isna(vlookup(A671,benchmark!$A$2:$A$39,1,false)),FALSE,TRUE)</f>
        <v>0</v>
      </c>
      <c r="D671" s="22"/>
      <c r="E671" s="21" t="b">
        <v>0</v>
      </c>
      <c r="F671" s="20" t="s">
        <v>1935</v>
      </c>
      <c r="H671" s="23" t="b">
        <f>vlookup($A671,'chatgpt-scenario-analysis'!$A:$D,3,false)</f>
        <v>0</v>
      </c>
      <c r="I671" s="24" t="str">
        <f>vlookup($A671,'chatgpt-scenario-analysis'!$A:$D,4,false)</f>
        <v>The passage does not provide any evidence or information about children's experiences of music.</v>
      </c>
      <c r="K671" s="23" t="b">
        <f t="shared" si="1"/>
        <v>0</v>
      </c>
      <c r="L671" s="23" t="b">
        <f t="shared" si="2"/>
        <v>0</v>
      </c>
      <c r="M671" s="23" t="b">
        <f t="shared" si="3"/>
        <v>0</v>
      </c>
      <c r="N671" s="23" t="b">
        <f t="shared" si="4"/>
        <v>0</v>
      </c>
    </row>
    <row r="672" ht="54.75" customHeight="1">
      <c r="A672" s="19" t="s">
        <v>1936</v>
      </c>
      <c r="B672" s="20" t="s">
        <v>1937</v>
      </c>
      <c r="C672" s="21" t="b">
        <f>if(isna(vlookup(A672,benchmark!$A$2:$A$39,1,false)),FALSE,TRUE)</f>
        <v>0</v>
      </c>
      <c r="D672" s="22"/>
      <c r="E672" s="21" t="b">
        <v>0</v>
      </c>
      <c r="F672" s="20" t="s">
        <v>48</v>
      </c>
      <c r="H672" s="23" t="b">
        <f>vlookup($A672,'chatgpt-scenario-analysis'!$A:$D,3,false)</f>
        <v>0</v>
      </c>
      <c r="I672" s="24" t="str">
        <f>vlookup($A672,'chatgpt-scenario-analysis'!$A:$D,4,false)</f>
        <v>The passage does not address or answer the scenario described. It mentions Bach's compositions and a troop of Prussian infantry, but it does not provide evidence of children's experience with music or address Ortenz's research goals.</v>
      </c>
      <c r="K672" s="23" t="b">
        <f t="shared" si="1"/>
        <v>0</v>
      </c>
      <c r="L672" s="23" t="b">
        <f t="shared" si="2"/>
        <v>0</v>
      </c>
      <c r="M672" s="23" t="b">
        <f t="shared" si="3"/>
        <v>0</v>
      </c>
      <c r="N672" s="23" t="b">
        <f t="shared" si="4"/>
        <v>0</v>
      </c>
    </row>
    <row r="673" ht="54.75" customHeight="1">
      <c r="A673" s="19" t="s">
        <v>1938</v>
      </c>
      <c r="B673" s="20" t="s">
        <v>1939</v>
      </c>
      <c r="C673" s="21" t="b">
        <f>if(isna(vlookup(A673,benchmark!$A$2:$A$39,1,false)),FALSE,TRUE)</f>
        <v>0</v>
      </c>
      <c r="D673" s="22"/>
      <c r="E673" s="21" t="b">
        <v>0</v>
      </c>
      <c r="F673" s="20" t="s">
        <v>1940</v>
      </c>
      <c r="H673" s="23" t="b">
        <f>vlookup($A673,'chatgpt-scenario-analysis'!$A:$D,3,false)</f>
        <v>0</v>
      </c>
      <c r="I673" s="24" t="str">
        <f>vlookup($A673,'chatgpt-scenario-analysis'!$A:$D,4,false)</f>
        <v>The passage provided does not address or answer the scenario described. It describes the excitement surrounding the Emperor's arrival and his journey to England, which is unrelated to children's experience of music.</v>
      </c>
      <c r="K673" s="23" t="b">
        <f t="shared" si="1"/>
        <v>0</v>
      </c>
      <c r="L673" s="23" t="b">
        <f t="shared" si="2"/>
        <v>0</v>
      </c>
      <c r="M673" s="23" t="b">
        <f t="shared" si="3"/>
        <v>0</v>
      </c>
      <c r="N673" s="23" t="b">
        <f t="shared" si="4"/>
        <v>0</v>
      </c>
    </row>
    <row r="674" ht="54.75" customHeight="1">
      <c r="A674" s="19" t="s">
        <v>1941</v>
      </c>
      <c r="B674" s="20" t="s">
        <v>1942</v>
      </c>
      <c r="C674" s="21" t="b">
        <f>if(isna(vlookup(A674,benchmark!$A$2:$A$39,1,false)),FALSE,TRUE)</f>
        <v>0</v>
      </c>
      <c r="D674" s="22"/>
      <c r="E674" s="21" t="b">
        <v>0</v>
      </c>
      <c r="F674" s="20" t="s">
        <v>1943</v>
      </c>
      <c r="H674" s="23" t="b">
        <f>vlookup($A674,'chatgpt-scenario-analysis'!$A:$D,3,false)</f>
        <v>0</v>
      </c>
      <c r="I674" s="24" t="str">
        <f>vlookup($A674,'chatgpt-scenario-analysis'!$A:$D,4,false)</f>
        <v>The given passage does not provide any information or evidence about children's experience of music. It focuses on the musical abilities and experiences of D'ALQUEN, a musician and pianist, during the siege of Sebastopol.</v>
      </c>
      <c r="K674" s="23" t="b">
        <f t="shared" si="1"/>
        <v>0</v>
      </c>
      <c r="L674" s="23" t="b">
        <f t="shared" si="2"/>
        <v>0</v>
      </c>
      <c r="M674" s="23" t="b">
        <f t="shared" si="3"/>
        <v>0</v>
      </c>
      <c r="N674" s="23" t="b">
        <f t="shared" si="4"/>
        <v>0</v>
      </c>
    </row>
    <row r="675" ht="54.75" customHeight="1">
      <c r="A675" s="19" t="s">
        <v>1944</v>
      </c>
      <c r="B675" s="20" t="s">
        <v>1945</v>
      </c>
      <c r="C675" s="21" t="b">
        <f>if(isna(vlookup(A675,benchmark!$A$2:$A$39,1,false)),FALSE,TRUE)</f>
        <v>0</v>
      </c>
      <c r="D675" s="22"/>
      <c r="E675" s="21" t="b">
        <v>0</v>
      </c>
      <c r="F675" s="20" t="s">
        <v>1946</v>
      </c>
      <c r="H675" s="23" t="b">
        <f>vlookup($A675,'chatgpt-scenario-analysis'!$A:$D,3,false)</f>
        <v>0</v>
      </c>
      <c r="I675" s="24" t="str">
        <f>vlookup($A675,'chatgpt-scenario-analysis'!$A:$D,4,false)</f>
        <v>The passage does not address or answer the scenario described.</v>
      </c>
      <c r="K675" s="23" t="b">
        <f t="shared" si="1"/>
        <v>0</v>
      </c>
      <c r="L675" s="23" t="b">
        <f t="shared" si="2"/>
        <v>0</v>
      </c>
      <c r="M675" s="23" t="b">
        <f t="shared" si="3"/>
        <v>0</v>
      </c>
      <c r="N675" s="23" t="b">
        <f t="shared" si="4"/>
        <v>0</v>
      </c>
    </row>
    <row r="676" ht="54.75" customHeight="1">
      <c r="A676" s="19" t="s">
        <v>1947</v>
      </c>
      <c r="B676" s="20" t="s">
        <v>1948</v>
      </c>
      <c r="C676" s="21" t="b">
        <f>if(isna(vlookup(A676,benchmark!$A$2:$A$39,1,false)),FALSE,TRUE)</f>
        <v>0</v>
      </c>
      <c r="D676" s="22"/>
      <c r="E676" s="21" t="b">
        <v>0</v>
      </c>
      <c r="F676" s="20" t="s">
        <v>1949</v>
      </c>
      <c r="H676" s="23" t="b">
        <f>vlookup($A676,'chatgpt-scenario-analysis'!$A:$D,3,false)</f>
        <v>0</v>
      </c>
      <c r="I676" s="24" t="str">
        <f>vlookup($A676,'chatgpt-scenario-analysis'!$A:$D,4,false)</f>
        <v>The passage does not address or answer the scenario as it describes an interaction between adults and does not provide evidence of children's experiences with music.</v>
      </c>
      <c r="K676" s="23" t="b">
        <f t="shared" si="1"/>
        <v>0</v>
      </c>
      <c r="L676" s="23" t="b">
        <f t="shared" si="2"/>
        <v>0</v>
      </c>
      <c r="M676" s="23" t="b">
        <f t="shared" si="3"/>
        <v>0</v>
      </c>
      <c r="N676" s="23" t="b">
        <f t="shared" si="4"/>
        <v>0</v>
      </c>
    </row>
    <row r="677" ht="54.75" customHeight="1">
      <c r="A677" s="19" t="s">
        <v>1950</v>
      </c>
      <c r="B677" s="20" t="s">
        <v>1951</v>
      </c>
      <c r="C677" s="21" t="b">
        <f>if(isna(vlookup(A677,benchmark!$A$2:$A$39,1,false)),FALSE,TRUE)</f>
        <v>0</v>
      </c>
      <c r="D677" s="22"/>
      <c r="E677" s="21" t="b">
        <v>0</v>
      </c>
      <c r="F677" s="20" t="s">
        <v>1952</v>
      </c>
      <c r="H677" s="23" t="b">
        <f>vlookup($A677,'chatgpt-scenario-analysis'!$A:$D,3,false)</f>
        <v>0</v>
      </c>
      <c r="I677" s="24" t="str">
        <f>vlookup($A677,'chatgpt-scenario-analysis'!$A:$D,4,false)</f>
        <v>The passage does not provide evidence of children's experience with music. It describes the author's personal experience and emotions while listening to a Schumann quartet.</v>
      </c>
      <c r="K677" s="23" t="b">
        <f t="shared" si="1"/>
        <v>0</v>
      </c>
      <c r="L677" s="23" t="b">
        <f t="shared" si="2"/>
        <v>0</v>
      </c>
      <c r="M677" s="23" t="b">
        <f t="shared" si="3"/>
        <v>0</v>
      </c>
      <c r="N677" s="23" t="b">
        <f t="shared" si="4"/>
        <v>0</v>
      </c>
    </row>
    <row r="678" ht="54.75" customHeight="1">
      <c r="A678" s="19" t="s">
        <v>1953</v>
      </c>
      <c r="B678" s="20" t="s">
        <v>1954</v>
      </c>
      <c r="C678" s="21" t="b">
        <f>if(isna(vlookup(A678,benchmark!$A$2:$A$39,1,false)),FALSE,TRUE)</f>
        <v>0</v>
      </c>
      <c r="D678" s="22"/>
      <c r="E678" s="21" t="b">
        <v>0</v>
      </c>
      <c r="F678" s="20" t="s">
        <v>1955</v>
      </c>
      <c r="H678" s="23" t="b">
        <f>vlookup($A678,'chatgpt-scenario-analysis'!$A:$D,3,false)</f>
        <v>0</v>
      </c>
      <c r="I678" s="24" t="str">
        <f>vlookup($A678,'chatgpt-scenario-analysis'!$A:$D,4,false)</f>
        <v>The passage does not address or answer the scenario of characterizing children's experience of music as witnessed in bibliographic and artistic sources. It primarily discusses the challenges and circumstances surrounding the performance of the Dante symphony.</v>
      </c>
      <c r="K678" s="23" t="b">
        <f t="shared" si="1"/>
        <v>0</v>
      </c>
      <c r="L678" s="23" t="b">
        <f t="shared" si="2"/>
        <v>0</v>
      </c>
      <c r="M678" s="23" t="b">
        <f t="shared" si="3"/>
        <v>0</v>
      </c>
      <c r="N678" s="23" t="b">
        <f t="shared" si="4"/>
        <v>0</v>
      </c>
    </row>
    <row r="679" ht="54.75" customHeight="1">
      <c r="A679" s="19" t="s">
        <v>1956</v>
      </c>
      <c r="B679" s="20" t="s">
        <v>1957</v>
      </c>
      <c r="C679" s="21" t="b">
        <f>if(isna(vlookup(A679,benchmark!$A$2:$A$39,1,false)),FALSE,TRUE)</f>
        <v>0</v>
      </c>
      <c r="D679" s="22"/>
      <c r="E679" s="21" t="b">
        <v>0</v>
      </c>
      <c r="F679" s="20" t="s">
        <v>296</v>
      </c>
      <c r="H679" s="23" t="b">
        <f>vlookup($A679,'chatgpt-scenario-analysis'!$A:$D,3,false)</f>
        <v>0</v>
      </c>
      <c r="I679" s="24" t="str">
        <f>vlookup($A679,'chatgpt-scenario-analysis'!$A:$D,4,false)</f>
        <v>The passage does not provide any information or evidence about children's experience of music. It only mentions a specific concert performance by Eugene Ysaye in London.</v>
      </c>
      <c r="K679" s="23" t="b">
        <f t="shared" si="1"/>
        <v>0</v>
      </c>
      <c r="L679" s="23" t="b">
        <f t="shared" si="2"/>
        <v>0</v>
      </c>
      <c r="M679" s="23" t="b">
        <f t="shared" si="3"/>
        <v>0</v>
      </c>
      <c r="N679" s="23" t="b">
        <f t="shared" si="4"/>
        <v>0</v>
      </c>
    </row>
    <row r="680" ht="54.75" customHeight="1">
      <c r="A680" s="19" t="s">
        <v>1958</v>
      </c>
      <c r="B680" s="20" t="s">
        <v>1959</v>
      </c>
      <c r="C680" s="21" t="b">
        <f>if(isna(vlookup(A680,benchmark!$A$2:$A$39,1,false)),FALSE,TRUE)</f>
        <v>0</v>
      </c>
      <c r="D680" s="22"/>
      <c r="E680" s="21" t="b">
        <v>0</v>
      </c>
      <c r="F680" s="20" t="s">
        <v>795</v>
      </c>
      <c r="H680" s="23" t="b">
        <f>vlookup($A680,'chatgpt-scenario-analysis'!$A:$D,3,false)</f>
        <v>0</v>
      </c>
      <c r="I680" s="24" t="str">
        <f>vlookup($A680,'chatgpt-scenario-analysis'!$A:$D,4,false)</f>
        <v>The passage does not address or answer the scenario described. It is unrelated to Ortenz's research on children's experience of music in bibliographic and artistic sources.</v>
      </c>
      <c r="K680" s="23" t="b">
        <f t="shared" si="1"/>
        <v>0</v>
      </c>
      <c r="L680" s="23" t="b">
        <f t="shared" si="2"/>
        <v>0</v>
      </c>
      <c r="M680" s="23" t="b">
        <f t="shared" si="3"/>
        <v>0</v>
      </c>
      <c r="N680" s="23" t="b">
        <f t="shared" si="4"/>
        <v>0</v>
      </c>
    </row>
    <row r="681" ht="54.75" customHeight="1">
      <c r="A681" s="19" t="s">
        <v>1960</v>
      </c>
      <c r="B681" s="20" t="s">
        <v>1961</v>
      </c>
      <c r="C681" s="21" t="b">
        <f>if(isna(vlookup(A681,benchmark!$A$2:$A$39,1,false)),FALSE,TRUE)</f>
        <v>0</v>
      </c>
      <c r="D681" s="22"/>
      <c r="E681" s="21" t="b">
        <v>0</v>
      </c>
      <c r="F681" s="20" t="s">
        <v>1962</v>
      </c>
      <c r="H681" s="23" t="b">
        <f>vlookup($A681,'chatgpt-scenario-analysis'!$A:$D,3,false)</f>
        <v>0</v>
      </c>
      <c r="I681" s="24" t="str">
        <f>vlookup($A681,'chatgpt-scenario-analysis'!$A:$D,4,false)</f>
        <v>['The passage does not address or answer the scenario described.', "It discusses the production and reception of an opera called 'Attila', but does not mention anything about children's experiences of music."]</v>
      </c>
      <c r="K681" s="23" t="b">
        <f t="shared" si="1"/>
        <v>0</v>
      </c>
      <c r="L681" s="23" t="b">
        <f t="shared" si="2"/>
        <v>0</v>
      </c>
      <c r="M681" s="23" t="b">
        <f t="shared" si="3"/>
        <v>0</v>
      </c>
      <c r="N681" s="23" t="b">
        <f t="shared" si="4"/>
        <v>0</v>
      </c>
    </row>
    <row r="682" ht="54.75" customHeight="1">
      <c r="A682" s="19" t="s">
        <v>1963</v>
      </c>
      <c r="B682" s="20" t="s">
        <v>1964</v>
      </c>
      <c r="C682" s="21" t="b">
        <f>if(isna(vlookup(A682,benchmark!$A$2:$A$39,1,false)),FALSE,TRUE)</f>
        <v>0</v>
      </c>
      <c r="D682" s="22"/>
      <c r="E682" s="21" t="b">
        <v>0</v>
      </c>
      <c r="F682" s="20" t="s">
        <v>404</v>
      </c>
      <c r="H682" s="23" t="b">
        <f>vlookup($A682,'chatgpt-scenario-analysis'!$A:$D,3,false)</f>
        <v>0</v>
      </c>
      <c r="I682" s="24" t="str">
        <f>vlookup($A682,'chatgpt-scenario-analysis'!$A:$D,4,false)</f>
        <v>The passage does not provide evidence or information about children's experience of music. It mainly focuses on a specific incident involving Liszt and Wagner's Walk√ºre score.</v>
      </c>
      <c r="K682" s="23" t="b">
        <f t="shared" si="1"/>
        <v>0</v>
      </c>
      <c r="L682" s="23" t="b">
        <f t="shared" si="2"/>
        <v>0</v>
      </c>
      <c r="M682" s="23" t="b">
        <f t="shared" si="3"/>
        <v>0</v>
      </c>
      <c r="N682" s="23" t="b">
        <f t="shared" si="4"/>
        <v>0</v>
      </c>
    </row>
    <row r="683" ht="54.75" customHeight="1">
      <c r="A683" s="19" t="s">
        <v>1965</v>
      </c>
      <c r="B683" s="20" t="s">
        <v>1966</v>
      </c>
      <c r="C683" s="21" t="b">
        <f>if(isna(vlookup(A683,benchmark!$A$2:$A$39,1,false)),FALSE,TRUE)</f>
        <v>0</v>
      </c>
      <c r="D683" s="22"/>
      <c r="E683" s="21" t="b">
        <v>0</v>
      </c>
      <c r="F683" s="20" t="s">
        <v>1967</v>
      </c>
      <c r="H683" s="23" t="b">
        <f>vlookup($A683,'chatgpt-scenario-analysis'!$A:$D,3,false)</f>
        <v>0</v>
      </c>
      <c r="I683" s="24" t="str">
        <f>vlookup($A683,'chatgpt-scenario-analysis'!$A:$D,4,false)</f>
        <v>The provided passage does not address or answer the scenario as it focuses on the organist's performance at St. Paul's, without any mention of children's experiences of music.</v>
      </c>
      <c r="K683" s="23" t="b">
        <f t="shared" si="1"/>
        <v>0</v>
      </c>
      <c r="L683" s="23" t="b">
        <f t="shared" si="2"/>
        <v>0</v>
      </c>
      <c r="M683" s="23" t="b">
        <f t="shared" si="3"/>
        <v>0</v>
      </c>
      <c r="N683" s="23" t="b">
        <f t="shared" si="4"/>
        <v>0</v>
      </c>
    </row>
    <row r="684" ht="54.75" customHeight="1">
      <c r="A684" s="19" t="s">
        <v>1968</v>
      </c>
      <c r="B684" s="20" t="s">
        <v>1969</v>
      </c>
      <c r="C684" s="21" t="b">
        <f>if(isna(vlookup(A684,benchmark!$A$2:$A$39,1,false)),FALSE,TRUE)</f>
        <v>0</v>
      </c>
      <c r="D684" s="22"/>
      <c r="E684" s="21" t="b">
        <v>0</v>
      </c>
      <c r="F684" s="20" t="s">
        <v>752</v>
      </c>
      <c r="H684" s="23" t="b">
        <f>vlookup($A684,'chatgpt-scenario-analysis'!$A:$D,3,false)</f>
        <v>0</v>
      </c>
      <c r="I684" s="24" t="str">
        <f>vlookup($A684,'chatgpt-scenario-analysis'!$A:$D,4,false)</f>
        <v>The passage does not provide any information about children's experience of music. It only describes the music performed at a Catholic Church.</v>
      </c>
      <c r="K684" s="23" t="b">
        <f t="shared" si="1"/>
        <v>0</v>
      </c>
      <c r="L684" s="23" t="b">
        <f t="shared" si="2"/>
        <v>0</v>
      </c>
      <c r="M684" s="23" t="b">
        <f t="shared" si="3"/>
        <v>0</v>
      </c>
      <c r="N684" s="23" t="b">
        <f t="shared" si="4"/>
        <v>0</v>
      </c>
    </row>
    <row r="685" ht="54.75" customHeight="1">
      <c r="A685" s="19" t="s">
        <v>1970</v>
      </c>
      <c r="B685" s="20" t="s">
        <v>1971</v>
      </c>
      <c r="C685" s="21" t="b">
        <f>if(isna(vlookup(A685,benchmark!$A$2:$A$39,1,false)),FALSE,TRUE)</f>
        <v>0</v>
      </c>
      <c r="D685" s="22"/>
      <c r="E685" s="21" t="b">
        <v>0</v>
      </c>
      <c r="F685" s="20" t="s">
        <v>1972</v>
      </c>
      <c r="H685" s="23" t="b">
        <f>vlookup($A685,'chatgpt-scenario-analysis'!$A:$D,3,false)</f>
        <v>0</v>
      </c>
      <c r="I685" s="24" t="str">
        <f>vlookup($A685,'chatgpt-scenario-analysis'!$A:$D,4,false)</f>
        <v>The passage does not address or answer the scenario described. It provides a story about Wagner's interaction with a band-master and does not provide any information or evidence about children's experience of music as witnessed in bibliographic and artistic sources.</v>
      </c>
      <c r="K685" s="23" t="b">
        <f t="shared" si="1"/>
        <v>0</v>
      </c>
      <c r="L685" s="23" t="b">
        <f t="shared" si="2"/>
        <v>0</v>
      </c>
      <c r="M685" s="23" t="b">
        <f t="shared" si="3"/>
        <v>0</v>
      </c>
      <c r="N685" s="23" t="b">
        <f t="shared" si="4"/>
        <v>0</v>
      </c>
    </row>
    <row r="686" ht="54.75" customHeight="1">
      <c r="A686" s="19" t="s">
        <v>1973</v>
      </c>
      <c r="B686" s="20" t="s">
        <v>1974</v>
      </c>
      <c r="C686" s="21" t="b">
        <f>if(isna(vlookup(A686,benchmark!$A$2:$A$39,1,false)),FALSE,TRUE)</f>
        <v>0</v>
      </c>
      <c r="D686" s="22"/>
      <c r="E686" s="21" t="b">
        <v>0</v>
      </c>
      <c r="F686" s="20" t="s">
        <v>1975</v>
      </c>
      <c r="H686" s="23" t="b">
        <f>vlookup($A686,'chatgpt-scenario-analysis'!$A:$D,3,false)</f>
        <v>0</v>
      </c>
      <c r="I686" s="24" t="str">
        <f>vlookup($A686,'chatgpt-scenario-analysis'!$A:$D,4,false)</f>
        <v>The passage provided does not address or answer the scenario described. It does not mention children's experience of music or provide any information about primary sources or their analysis.</v>
      </c>
      <c r="K686" s="23" t="b">
        <f t="shared" si="1"/>
        <v>0</v>
      </c>
      <c r="L686" s="23" t="b">
        <f t="shared" si="2"/>
        <v>0</v>
      </c>
      <c r="M686" s="23" t="b">
        <f t="shared" si="3"/>
        <v>0</v>
      </c>
      <c r="N686" s="23" t="b">
        <f t="shared" si="4"/>
        <v>0</v>
      </c>
    </row>
    <row r="687" ht="54.75" customHeight="1">
      <c r="A687" s="19" t="s">
        <v>1976</v>
      </c>
      <c r="B687" s="20" t="s">
        <v>1977</v>
      </c>
      <c r="C687" s="21" t="b">
        <f>if(isna(vlookup(A687,benchmark!$A$2:$A$39,1,false)),FALSE,TRUE)</f>
        <v>0</v>
      </c>
      <c r="D687" s="22"/>
      <c r="E687" s="21" t="b">
        <v>0</v>
      </c>
      <c r="F687" s="20" t="s">
        <v>1978</v>
      </c>
      <c r="H687" s="23" t="b">
        <f>vlookup($A687,'chatgpt-scenario-analysis'!$A:$D,3,false)</f>
        <v>1</v>
      </c>
      <c r="I687" s="24" t="str">
        <f>vlookup($A687,'chatgpt-scenario-analysis'!$A:$D,4,false)</f>
        <v>The passage mentions how the voice suggests youth, which indicates a focus on children's experiences of music.</v>
      </c>
      <c r="K687" s="23" t="b">
        <f t="shared" si="1"/>
        <v>0</v>
      </c>
      <c r="L687" s="23" t="b">
        <f t="shared" si="2"/>
        <v>0</v>
      </c>
      <c r="M687" s="23" t="b">
        <f t="shared" si="3"/>
        <v>0</v>
      </c>
      <c r="N687" s="23" t="b">
        <f t="shared" si="4"/>
        <v>1</v>
      </c>
    </row>
    <row r="688" ht="54.75" customHeight="1">
      <c r="A688" s="19" t="s">
        <v>1979</v>
      </c>
      <c r="B688" s="20" t="s">
        <v>1980</v>
      </c>
      <c r="C688" s="21" t="b">
        <f>if(isna(vlookup(A688,benchmark!$A$2:$A$39,1,false)),FALSE,TRUE)</f>
        <v>0</v>
      </c>
      <c r="D688" s="22"/>
      <c r="E688" s="21" t="b">
        <v>0</v>
      </c>
      <c r="F688" s="20" t="s">
        <v>1981</v>
      </c>
      <c r="H688" s="23" t="b">
        <f>vlookup($A688,'chatgpt-scenario-analysis'!$A:$D,3,false)</f>
        <v>1</v>
      </c>
      <c r="I688" s="24" t="str">
        <f>vlookup($A688,'chatgpt-scenario-analysis'!$A:$D,4,false)</f>
        <v>The passage provides evidence of children's experience with music, specifically mentioning a choir of treble boys and their lusciously sweet voices. This indicates that children were actively involved in musical performances during that historical period.</v>
      </c>
      <c r="K688" s="23" t="b">
        <f t="shared" si="1"/>
        <v>0</v>
      </c>
      <c r="L688" s="23" t="b">
        <f t="shared" si="2"/>
        <v>0</v>
      </c>
      <c r="M688" s="23" t="b">
        <f t="shared" si="3"/>
        <v>0</v>
      </c>
      <c r="N688" s="23" t="b">
        <f t="shared" si="4"/>
        <v>1</v>
      </c>
    </row>
    <row r="689" ht="54.75" customHeight="1">
      <c r="A689" s="19" t="s">
        <v>1982</v>
      </c>
      <c r="B689" s="20" t="s">
        <v>1983</v>
      </c>
      <c r="C689" s="21" t="b">
        <f>if(isna(vlookup(A689,benchmark!$A$2:$A$39,1,false)),FALSE,TRUE)</f>
        <v>0</v>
      </c>
      <c r="D689" s="22"/>
      <c r="E689" s="21" t="b">
        <v>0</v>
      </c>
      <c r="F689" s="20" t="s">
        <v>1984</v>
      </c>
      <c r="H689" s="23" t="b">
        <f>vlookup($A689,'chatgpt-scenario-analysis'!$A:$D,3,false)</f>
        <v>0</v>
      </c>
      <c r="I689" s="24" t="str">
        <f>vlookup($A689,'chatgpt-scenario-analysis'!$A:$D,4,false)</f>
        <v>The passage does not address or answer the scenario described. It is a comment on the performance of the church choir and does not provide evidence of children's experience of music.</v>
      </c>
      <c r="K689" s="23" t="b">
        <f t="shared" si="1"/>
        <v>0</v>
      </c>
      <c r="L689" s="23" t="b">
        <f t="shared" si="2"/>
        <v>0</v>
      </c>
      <c r="M689" s="23" t="b">
        <f t="shared" si="3"/>
        <v>0</v>
      </c>
      <c r="N689" s="23" t="b">
        <f t="shared" si="4"/>
        <v>0</v>
      </c>
    </row>
    <row r="690" ht="54.75" customHeight="1">
      <c r="A690" s="19" t="s">
        <v>1985</v>
      </c>
      <c r="B690" s="20" t="s">
        <v>1986</v>
      </c>
      <c r="C690" s="21" t="b">
        <f>if(isna(vlookup(A690,benchmark!$A$2:$A$39,1,false)),FALSE,TRUE)</f>
        <v>0</v>
      </c>
      <c r="D690" s="22"/>
      <c r="E690" s="21" t="b">
        <v>0</v>
      </c>
      <c r="F690" s="20" t="s">
        <v>224</v>
      </c>
      <c r="H690" s="23" t="b">
        <f>vlookup($A690,'chatgpt-scenario-analysis'!$A:$D,3,false)</f>
        <v>0</v>
      </c>
      <c r="I690" s="24" t="str">
        <f>vlookup($A690,'chatgpt-scenario-analysis'!$A:$D,4,false)</f>
        <v>The passage does not provide any evidence or information about children's experience of music.</v>
      </c>
      <c r="K690" s="23" t="b">
        <f t="shared" si="1"/>
        <v>0</v>
      </c>
      <c r="L690" s="23" t="b">
        <f t="shared" si="2"/>
        <v>0</v>
      </c>
      <c r="M690" s="23" t="b">
        <f t="shared" si="3"/>
        <v>0</v>
      </c>
      <c r="N690" s="23" t="b">
        <f t="shared" si="4"/>
        <v>0</v>
      </c>
    </row>
    <row r="691" ht="54.75" customHeight="1">
      <c r="A691" s="19" t="s">
        <v>1987</v>
      </c>
      <c r="B691" s="20" t="s">
        <v>1988</v>
      </c>
      <c r="C691" s="21" t="b">
        <f>if(isna(vlookup(A691,benchmark!$A$2:$A$39,1,false)),FALSE,TRUE)</f>
        <v>0</v>
      </c>
      <c r="D691" s="22"/>
      <c r="E691" s="21" t="b">
        <v>0</v>
      </c>
      <c r="F691" s="20" t="s">
        <v>1989</v>
      </c>
      <c r="H691" s="23" t="b">
        <f>vlookup($A691,'chatgpt-scenario-analysis'!$A:$D,3,false)</f>
        <v>0</v>
      </c>
      <c r="I691" s="24" t="str">
        <f>vlookup($A691,'chatgpt-scenario-analysis'!$A:$D,4,false)</f>
        <v>The passage does not address or answer the scenario as it focuses on the experiences of adult pianists and their concerts, rather than children's experiences of music as witnessed in bibliographic and artistic sources.</v>
      </c>
      <c r="K691" s="23" t="b">
        <f t="shared" si="1"/>
        <v>0</v>
      </c>
      <c r="L691" s="23" t="b">
        <f t="shared" si="2"/>
        <v>0</v>
      </c>
      <c r="M691" s="23" t="b">
        <f t="shared" si="3"/>
        <v>0</v>
      </c>
      <c r="N691" s="23" t="b">
        <f t="shared" si="4"/>
        <v>0</v>
      </c>
    </row>
    <row r="692" ht="54.75" customHeight="1">
      <c r="A692" s="19" t="s">
        <v>1990</v>
      </c>
      <c r="B692" s="20" t="s">
        <v>1991</v>
      </c>
      <c r="C692" s="21" t="b">
        <f>if(isna(vlookup(A692,benchmark!$A$2:$A$39,1,false)),FALSE,TRUE)</f>
        <v>0</v>
      </c>
      <c r="D692" s="22"/>
      <c r="E692" s="21" t="b">
        <v>0</v>
      </c>
      <c r="F692" s="20" t="s">
        <v>1992</v>
      </c>
      <c r="H692" s="23" t="b">
        <f>vlookup($A692,'chatgpt-scenario-analysis'!$A:$D,3,false)</f>
        <v>0</v>
      </c>
      <c r="I692" s="24" t="str">
        <f>vlookup($A692,'chatgpt-scenario-analysis'!$A:$D,4,false)</f>
        <v>The passage does not provide any evidence or information pertaining to children's experiences of music. It discusses a concert attended by mainly miners and their smoking habits, but does not provide any insight into children's experiences.</v>
      </c>
      <c r="K692" s="23" t="b">
        <f t="shared" si="1"/>
        <v>0</v>
      </c>
      <c r="L692" s="23" t="b">
        <f t="shared" si="2"/>
        <v>0</v>
      </c>
      <c r="M692" s="23" t="b">
        <f t="shared" si="3"/>
        <v>0</v>
      </c>
      <c r="N692" s="23" t="b">
        <f t="shared" si="4"/>
        <v>0</v>
      </c>
    </row>
    <row r="693" ht="54.75" customHeight="1">
      <c r="A693" s="19" t="s">
        <v>1993</v>
      </c>
      <c r="B693" s="20" t="s">
        <v>1994</v>
      </c>
      <c r="C693" s="21" t="b">
        <f>if(isna(vlookup(A693,benchmark!$A$2:$A$39,1,false)),FALSE,TRUE)</f>
        <v>0</v>
      </c>
      <c r="D693" s="22"/>
      <c r="E693" s="21" t="b">
        <v>0</v>
      </c>
      <c r="F693" s="20" t="s">
        <v>1995</v>
      </c>
      <c r="H693" s="23" t="b">
        <f>vlookup($A693,'chatgpt-scenario-analysis'!$A:$D,3,false)</f>
        <v>0</v>
      </c>
      <c r="I693" s="24" t="str">
        <f>vlookup($A693,'chatgpt-scenario-analysis'!$A:$D,4,false)</f>
        <v>The passage does not provide evidence or information about children's experiences of music. It describes a specific musical experience between the narrator and Brahms, but it doesn't mention children or their experiences with music.</v>
      </c>
      <c r="K693" s="23" t="b">
        <f t="shared" si="1"/>
        <v>0</v>
      </c>
      <c r="L693" s="23" t="b">
        <f t="shared" si="2"/>
        <v>0</v>
      </c>
      <c r="M693" s="23" t="b">
        <f t="shared" si="3"/>
        <v>0</v>
      </c>
      <c r="N693" s="23" t="b">
        <f t="shared" si="4"/>
        <v>0</v>
      </c>
    </row>
    <row r="694" ht="54.75" customHeight="1">
      <c r="A694" s="19" t="s">
        <v>1996</v>
      </c>
      <c r="B694" s="20" t="s">
        <v>1997</v>
      </c>
      <c r="C694" s="21" t="b">
        <f>if(isna(vlookup(A694,benchmark!$A$2:$A$39,1,false)),FALSE,TRUE)</f>
        <v>0</v>
      </c>
      <c r="D694" s="22"/>
      <c r="E694" s="21" t="b">
        <v>0</v>
      </c>
      <c r="F694" s="20" t="s">
        <v>795</v>
      </c>
      <c r="H694" s="23" t="b">
        <f>vlookup($A694,'chatgpt-scenario-analysis'!$A:$D,3,false)</f>
        <v>0</v>
      </c>
      <c r="I694" s="24" t="str">
        <f>vlookup($A694,'chatgpt-scenario-analysis'!$A:$D,4,false)</f>
        <v>The passage does not relate to Ortenz's scenario of characterizing children's experience of music in primary sources. It provides a description of a personal experience in visiting churches and hearing a mass, without any indication of children or their experiences with music.</v>
      </c>
      <c r="K694" s="23" t="b">
        <f t="shared" si="1"/>
        <v>0</v>
      </c>
      <c r="L694" s="23" t="b">
        <f t="shared" si="2"/>
        <v>0</v>
      </c>
      <c r="M694" s="23" t="b">
        <f t="shared" si="3"/>
        <v>0</v>
      </c>
      <c r="N694" s="23" t="b">
        <f t="shared" si="4"/>
        <v>0</v>
      </c>
    </row>
    <row r="695" ht="54.75" customHeight="1">
      <c r="A695" s="19" t="s">
        <v>1998</v>
      </c>
      <c r="B695" s="20" t="s">
        <v>1999</v>
      </c>
      <c r="C695" s="21" t="b">
        <f>if(isna(vlookup(A695,benchmark!$A$2:$A$39,1,false)),FALSE,TRUE)</f>
        <v>0</v>
      </c>
      <c r="D695" s="22"/>
      <c r="E695" s="21" t="b">
        <v>0</v>
      </c>
      <c r="F695" s="20" t="s">
        <v>2000</v>
      </c>
      <c r="H695" s="23" t="b">
        <f>vlookup($A695,'chatgpt-scenario-analysis'!$A:$D,3,false)</f>
        <v>0</v>
      </c>
      <c r="I695" s="24" t="str">
        <f>vlookup($A695,'chatgpt-scenario-analysis'!$A:$D,4,false)</f>
        <v>The passage does not address or answer the scenario described. It discusses an opera performance and a tenor, but it does not provide any information related to children's experience of music or primary sources documenting such experiences.</v>
      </c>
      <c r="K695" s="23" t="b">
        <f t="shared" si="1"/>
        <v>0</v>
      </c>
      <c r="L695" s="23" t="b">
        <f t="shared" si="2"/>
        <v>0</v>
      </c>
      <c r="M695" s="23" t="b">
        <f t="shared" si="3"/>
        <v>0</v>
      </c>
      <c r="N695" s="23" t="b">
        <f t="shared" si="4"/>
        <v>0</v>
      </c>
    </row>
    <row r="696" ht="54.75" customHeight="1">
      <c r="A696" s="19" t="s">
        <v>2001</v>
      </c>
      <c r="B696" s="20" t="s">
        <v>2002</v>
      </c>
      <c r="C696" s="21" t="b">
        <f>if(isna(vlookup(A696,benchmark!$A$2:$A$39,1,false)),FALSE,TRUE)</f>
        <v>0</v>
      </c>
      <c r="D696" s="22"/>
      <c r="E696" s="21" t="b">
        <v>0</v>
      </c>
      <c r="F696" s="20" t="s">
        <v>2003</v>
      </c>
      <c r="H696" s="23" t="b">
        <f>vlookup($A696,'chatgpt-scenario-analysis'!$A:$D,3,false)</f>
        <v>0</v>
      </c>
      <c r="I696" s="24" t="str">
        <f>vlookup($A696,'chatgpt-scenario-analysis'!$A:$D,4,false)</f>
        <v>The passage does not provide any information or insight into children's experience of music.</v>
      </c>
      <c r="K696" s="23" t="b">
        <f t="shared" si="1"/>
        <v>0</v>
      </c>
      <c r="L696" s="23" t="b">
        <f t="shared" si="2"/>
        <v>0</v>
      </c>
      <c r="M696" s="23" t="b">
        <f t="shared" si="3"/>
        <v>0</v>
      </c>
      <c r="N696" s="23" t="b">
        <f t="shared" si="4"/>
        <v>0</v>
      </c>
    </row>
    <row r="697" ht="54.75" customHeight="1">
      <c r="A697" s="19" t="s">
        <v>2004</v>
      </c>
      <c r="B697" s="20" t="s">
        <v>2005</v>
      </c>
      <c r="C697" s="21" t="b">
        <f>if(isna(vlookup(A697,benchmark!$A$2:$A$39,1,false)),FALSE,TRUE)</f>
        <v>0</v>
      </c>
      <c r="D697" s="22"/>
      <c r="E697" s="21" t="b">
        <v>0</v>
      </c>
      <c r="F697" s="20" t="s">
        <v>2006</v>
      </c>
      <c r="H697" s="23" t="b">
        <f>vlookup($A697,'chatgpt-scenario-analysis'!$A:$D,3,false)</f>
        <v>0</v>
      </c>
      <c r="I697" s="24" t="str">
        <f>vlookup($A697,'chatgpt-scenario-analysis'!$A:$D,4,false)</f>
        <v>The passage does not address or answer the scenario described as it talks about Wagner's experiences in Paris and the failure of his overture, which is not related to children's experience of music.</v>
      </c>
      <c r="K697" s="23" t="b">
        <f t="shared" si="1"/>
        <v>0</v>
      </c>
      <c r="L697" s="23" t="b">
        <f t="shared" si="2"/>
        <v>0</v>
      </c>
      <c r="M697" s="23" t="b">
        <f t="shared" si="3"/>
        <v>0</v>
      </c>
      <c r="N697" s="23" t="b">
        <f t="shared" si="4"/>
        <v>0</v>
      </c>
    </row>
    <row r="698" ht="54.75" customHeight="1">
      <c r="A698" s="19" t="s">
        <v>2007</v>
      </c>
      <c r="B698" s="20" t="s">
        <v>2008</v>
      </c>
      <c r="C698" s="21" t="b">
        <f>if(isna(vlookup(A698,benchmark!$A$2:$A$39,1,false)),FALSE,TRUE)</f>
        <v>0</v>
      </c>
      <c r="D698" s="22"/>
      <c r="E698" s="21" t="b">
        <v>0</v>
      </c>
      <c r="F698" s="20" t="s">
        <v>2009</v>
      </c>
      <c r="H698" s="23" t="b">
        <f>vlookup($A698,'chatgpt-scenario-analysis'!$A:$D,3,false)</f>
        <v>0</v>
      </c>
      <c r="I698" s="24" t="str">
        <f>vlookup($A698,'chatgpt-scenario-analysis'!$A:$D,4,false)</f>
        <v>The passage does not provide any evidence or information related to children's experience of music.</v>
      </c>
      <c r="K698" s="23" t="b">
        <f t="shared" si="1"/>
        <v>0</v>
      </c>
      <c r="L698" s="23" t="b">
        <f t="shared" si="2"/>
        <v>0</v>
      </c>
      <c r="M698" s="23" t="b">
        <f t="shared" si="3"/>
        <v>0</v>
      </c>
      <c r="N698" s="23" t="b">
        <f t="shared" si="4"/>
        <v>0</v>
      </c>
    </row>
    <row r="699" ht="54.75" customHeight="1">
      <c r="A699" s="19" t="s">
        <v>2010</v>
      </c>
      <c r="B699" s="20" t="s">
        <v>2011</v>
      </c>
      <c r="C699" s="21" t="b">
        <f>if(isna(vlookup(A699,benchmark!$A$2:$A$39,1,false)),FALSE,TRUE)</f>
        <v>0</v>
      </c>
      <c r="D699" s="22"/>
      <c r="E699" s="21" t="b">
        <v>0</v>
      </c>
      <c r="F699" s="20" t="s">
        <v>2012</v>
      </c>
      <c r="H699" s="23" t="b">
        <f>vlookup($A699,'chatgpt-scenario-analysis'!$A:$D,3,false)</f>
        <v>0</v>
      </c>
      <c r="I699" s="24" t="str">
        <f>vlookup($A699,'chatgpt-scenario-analysis'!$A:$D,4,false)</f>
        <v>The passage does not address or answer the scenario of characterizing children's experience of music. It provides information about the Haarlem Organ and its usage by the present organist.</v>
      </c>
      <c r="K699" s="23" t="b">
        <f t="shared" si="1"/>
        <v>0</v>
      </c>
      <c r="L699" s="23" t="b">
        <f t="shared" si="2"/>
        <v>0</v>
      </c>
      <c r="M699" s="23" t="b">
        <f t="shared" si="3"/>
        <v>0</v>
      </c>
      <c r="N699" s="23" t="b">
        <f t="shared" si="4"/>
        <v>0</v>
      </c>
    </row>
    <row r="700" ht="54.75" customHeight="1">
      <c r="A700" s="19" t="s">
        <v>2013</v>
      </c>
      <c r="B700" s="20" t="s">
        <v>2014</v>
      </c>
      <c r="C700" s="21" t="b">
        <f>if(isna(vlookup(A700,benchmark!$A$2:$A$39,1,false)),FALSE,TRUE)</f>
        <v>0</v>
      </c>
      <c r="D700" s="22"/>
      <c r="E700" s="21" t="b">
        <v>0</v>
      </c>
      <c r="F700" s="20" t="s">
        <v>529</v>
      </c>
      <c r="H700" s="23" t="b">
        <f>vlookup($A700,'chatgpt-scenario-analysis'!$A:$D,3,false)</f>
        <v>0</v>
      </c>
      <c r="I700" s="24" t="str">
        <f>vlookup($A700,'chatgpt-scenario-analysis'!$A:$D,4,false)</f>
        <v>The passage does not provide any direct information or evidence about children's experience of music. It focuses on the narrator's interaction with musicians and his exploration of musical associations in Leipzig.</v>
      </c>
      <c r="K700" s="23" t="b">
        <f t="shared" si="1"/>
        <v>0</v>
      </c>
      <c r="L700" s="23" t="b">
        <f t="shared" si="2"/>
        <v>0</v>
      </c>
      <c r="M700" s="23" t="b">
        <f t="shared" si="3"/>
        <v>0</v>
      </c>
      <c r="N700" s="23" t="b">
        <f t="shared" si="4"/>
        <v>0</v>
      </c>
    </row>
    <row r="701" ht="54.75" customHeight="1">
      <c r="A701" s="19" t="s">
        <v>2015</v>
      </c>
      <c r="B701" s="20" t="s">
        <v>2016</v>
      </c>
      <c r="C701" s="21" t="b">
        <f>if(isna(vlookup(A701,benchmark!$A$2:$A$39,1,false)),FALSE,TRUE)</f>
        <v>0</v>
      </c>
      <c r="D701" s="22"/>
      <c r="E701" s="21" t="b">
        <v>0</v>
      </c>
      <c r="F701" s="20" t="s">
        <v>2017</v>
      </c>
      <c r="H701" s="23" t="b">
        <f>vlookup($A701,'chatgpt-scenario-analysis'!$A:$D,3,false)</f>
        <v>0</v>
      </c>
      <c r="I701" s="24" t="str">
        <f>vlookup($A701,'chatgpt-scenario-analysis'!$A:$D,4,false)</f>
        <v>The passage does not provide any information or evidence about children's experience of music. It only discusses the quality of the music and singing in a church service, which is not directly relevant to Ortenz's objective of characterizing children's experience of music.</v>
      </c>
      <c r="K701" s="23" t="b">
        <f t="shared" si="1"/>
        <v>0</v>
      </c>
      <c r="L701" s="23" t="b">
        <f t="shared" si="2"/>
        <v>0</v>
      </c>
      <c r="M701" s="23" t="b">
        <f t="shared" si="3"/>
        <v>0</v>
      </c>
      <c r="N701" s="23" t="b">
        <f t="shared" si="4"/>
        <v>0</v>
      </c>
    </row>
    <row r="702" ht="54.75" customHeight="1">
      <c r="A702" s="19" t="s">
        <v>2018</v>
      </c>
      <c r="B702" s="20" t="s">
        <v>2019</v>
      </c>
      <c r="C702" s="21" t="b">
        <f>if(isna(vlookup(A702,benchmark!$A$2:$A$39,1,false)),FALSE,TRUE)</f>
        <v>0</v>
      </c>
      <c r="D702" s="22"/>
      <c r="E702" s="21" t="b">
        <v>0</v>
      </c>
      <c r="F702" s="20" t="s">
        <v>2020</v>
      </c>
      <c r="H702" s="23" t="b">
        <f>vlookup($A702,'chatgpt-scenario-analysis'!$A:$D,3,false)</f>
        <v>0</v>
      </c>
      <c r="I702" s="24" t="str">
        <f>vlookup($A702,'chatgpt-scenario-analysis'!$A:$D,4,false)</f>
        <v>The passage does not directly address or provide evidence of children's experience of music. It mainly discusses the author's experience at a theater, with a focus on the quality of the performances.</v>
      </c>
      <c r="K702" s="23" t="b">
        <f t="shared" si="1"/>
        <v>0</v>
      </c>
      <c r="L702" s="23" t="b">
        <f t="shared" si="2"/>
        <v>0</v>
      </c>
      <c r="M702" s="23" t="b">
        <f t="shared" si="3"/>
        <v>0</v>
      </c>
      <c r="N702" s="23" t="b">
        <f t="shared" si="4"/>
        <v>0</v>
      </c>
    </row>
    <row r="703" ht="54.75" customHeight="1">
      <c r="A703" s="19" t="s">
        <v>2021</v>
      </c>
      <c r="B703" s="20" t="s">
        <v>2022</v>
      </c>
      <c r="C703" s="21" t="b">
        <f>if(isna(vlookup(A703,benchmark!$A$2:$A$39,1,false)),FALSE,TRUE)</f>
        <v>0</v>
      </c>
      <c r="D703" s="22"/>
      <c r="E703" s="21" t="b">
        <v>0</v>
      </c>
      <c r="F703" s="20" t="s">
        <v>2023</v>
      </c>
      <c r="H703" s="23" t="b">
        <f>vlookup($A703,'chatgpt-scenario-analysis'!$A:$D,3,false)</f>
        <v>0</v>
      </c>
      <c r="I703" s="24" t="str">
        <f>vlookup($A703,'chatgpt-scenario-analysis'!$A:$D,4,false)</f>
        <v>The passage does not address or answer the scenario described, as it provides information about the production and reception of an opera, but does not discuss children's experience of music or provide evidence from primary sources.</v>
      </c>
      <c r="K703" s="23" t="b">
        <f t="shared" si="1"/>
        <v>0</v>
      </c>
      <c r="L703" s="23" t="b">
        <f t="shared" si="2"/>
        <v>0</v>
      </c>
      <c r="M703" s="23" t="b">
        <f t="shared" si="3"/>
        <v>0</v>
      </c>
      <c r="N703" s="23" t="b">
        <f t="shared" si="4"/>
        <v>0</v>
      </c>
    </row>
    <row r="704" ht="54.75" customHeight="1">
      <c r="A704" s="19" t="s">
        <v>2024</v>
      </c>
      <c r="B704" s="20" t="s">
        <v>2025</v>
      </c>
      <c r="C704" s="21" t="b">
        <f>if(isna(vlookup(A704,benchmark!$A$2:$A$39,1,false)),FALSE,TRUE)</f>
        <v>0</v>
      </c>
      <c r="D704" s="22"/>
      <c r="E704" s="21" t="b">
        <v>0</v>
      </c>
      <c r="F704" s="20" t="s">
        <v>2026</v>
      </c>
      <c r="H704" s="23" t="b">
        <f>vlookup($A704,'chatgpt-scenario-analysis'!$A:$D,3,false)</f>
        <v>0</v>
      </c>
      <c r="I704" s="24" t="str">
        <f>vlookup($A704,'chatgpt-scenario-analysis'!$A:$D,4,false)</f>
        <v>The passage does not provide evidence of children's experience with music or address the scenario in any way. It only mentions the author's personal interest in Latin Church music and the historical context of the compositions.</v>
      </c>
      <c r="K704" s="23" t="b">
        <f t="shared" si="1"/>
        <v>0</v>
      </c>
      <c r="L704" s="23" t="b">
        <f t="shared" si="2"/>
        <v>0</v>
      </c>
      <c r="M704" s="23" t="b">
        <f t="shared" si="3"/>
        <v>0</v>
      </c>
      <c r="N704" s="23" t="b">
        <f t="shared" si="4"/>
        <v>0</v>
      </c>
    </row>
    <row r="705" ht="54.75" customHeight="1">
      <c r="A705" s="19" t="s">
        <v>2027</v>
      </c>
      <c r="B705" s="20" t="s">
        <v>2028</v>
      </c>
      <c r="C705" s="21" t="b">
        <f>if(isna(vlookup(A705,benchmark!$A$2:$A$39,1,false)),FALSE,TRUE)</f>
        <v>0</v>
      </c>
      <c r="D705" s="22"/>
      <c r="E705" s="21" t="b">
        <v>0</v>
      </c>
      <c r="F705" s="20" t="s">
        <v>529</v>
      </c>
      <c r="H705" s="23" t="b">
        <f>vlookup($A705,'chatgpt-scenario-analysis'!$A:$D,3,false)</f>
        <v>0</v>
      </c>
      <c r="I705" s="24" t="str">
        <f>vlookup($A705,'chatgpt-scenario-analysis'!$A:$D,4,false)</f>
        <v>The given passage does not directly address or answer the scenario described. It discusses a specific event involving Wagner's serenade to his wife with the prelude to 'Parsifal', but it does not provide information or evidence about children's experience of music as witnessed in bibliographic and artistic sources.</v>
      </c>
      <c r="K705" s="23" t="b">
        <f t="shared" si="1"/>
        <v>0</v>
      </c>
      <c r="L705" s="23" t="b">
        <f t="shared" si="2"/>
        <v>0</v>
      </c>
      <c r="M705" s="23" t="b">
        <f t="shared" si="3"/>
        <v>0</v>
      </c>
      <c r="N705" s="23" t="b">
        <f t="shared" si="4"/>
        <v>0</v>
      </c>
    </row>
    <row r="706" ht="54.75" customHeight="1">
      <c r="A706" s="19" t="s">
        <v>2029</v>
      </c>
      <c r="B706" s="20" t="s">
        <v>2030</v>
      </c>
      <c r="C706" s="21" t="b">
        <f>if(isna(vlookup(A706,benchmark!$A$2:$A$39,1,false)),FALSE,TRUE)</f>
        <v>0</v>
      </c>
      <c r="D706" s="22"/>
      <c r="E706" s="21" t="b">
        <v>0</v>
      </c>
      <c r="F706" s="20" t="s">
        <v>2031</v>
      </c>
      <c r="H706" s="23" t="b">
        <f>vlookup($A706,'chatgpt-scenario-analysis'!$A:$D,3,false)</f>
        <v>0</v>
      </c>
      <c r="I706" s="24" t="str">
        <f>vlookup($A706,'chatgpt-scenario-analysis'!$A:$D,4,false)</f>
        <v>The passage includes information about a composer and his opera, but it does not directly address or answer the scenario's inquiry about children's experience of music in bibliographic and artistic sources.</v>
      </c>
      <c r="K706" s="23" t="b">
        <f t="shared" si="1"/>
        <v>0</v>
      </c>
      <c r="L706" s="23" t="b">
        <f t="shared" si="2"/>
        <v>0</v>
      </c>
      <c r="M706" s="23" t="b">
        <f t="shared" si="3"/>
        <v>0</v>
      </c>
      <c r="N706" s="23" t="b">
        <f t="shared" si="4"/>
        <v>0</v>
      </c>
    </row>
    <row r="707" ht="54.75" customHeight="1">
      <c r="A707" s="19" t="s">
        <v>2032</v>
      </c>
      <c r="B707" s="20" t="s">
        <v>2033</v>
      </c>
      <c r="C707" s="21" t="b">
        <f>if(isna(vlookup(A707,benchmark!$A$2:$A$39,1,false)),FALSE,TRUE)</f>
        <v>0</v>
      </c>
      <c r="D707" s="22"/>
      <c r="E707" s="21" t="b">
        <v>0</v>
      </c>
      <c r="F707" s="20" t="s">
        <v>45</v>
      </c>
      <c r="H707" s="23" t="b">
        <f>vlookup($A707,'chatgpt-scenario-analysis'!$A:$D,3,false)</f>
        <v>0</v>
      </c>
      <c r="I707" s="24" t="str">
        <f>vlookup($A707,'chatgpt-scenario-analysis'!$A:$D,4,false)</f>
        <v>The passage does not provide evidence or information specifically about children's experiences with music. It focuses on the Boston Academy of Music and their concerts, but it does not mention any direct involvement or observations of children.</v>
      </c>
      <c r="K707" s="23" t="b">
        <f t="shared" si="1"/>
        <v>0</v>
      </c>
      <c r="L707" s="23" t="b">
        <f t="shared" si="2"/>
        <v>0</v>
      </c>
      <c r="M707" s="23" t="b">
        <f t="shared" si="3"/>
        <v>0</v>
      </c>
      <c r="N707" s="23" t="b">
        <f t="shared" si="4"/>
        <v>0</v>
      </c>
    </row>
    <row r="708" ht="54.75" customHeight="1">
      <c r="A708" s="19" t="s">
        <v>2034</v>
      </c>
      <c r="B708" s="20" t="s">
        <v>2035</v>
      </c>
      <c r="C708" s="21" t="b">
        <f>if(isna(vlookup(A708,benchmark!$A$2:$A$39,1,false)),FALSE,TRUE)</f>
        <v>0</v>
      </c>
      <c r="D708" s="22"/>
      <c r="E708" s="21" t="b">
        <v>0</v>
      </c>
      <c r="F708" s="20" t="s">
        <v>2036</v>
      </c>
      <c r="H708" s="23" t="b">
        <f>vlookup($A708,'chatgpt-scenario-analysis'!$A:$D,3,false)</f>
        <v>0</v>
      </c>
      <c r="I708" s="24" t="str">
        <f>vlookup($A708,'chatgpt-scenario-analysis'!$A:$D,4,false)</f>
        <v>The passage does not directly address or answer the scenario. It provides information about dramatic recitals and the success of a specific work, but it does not discuss children's experiences of music or provide evidence from primary sources depicting such experiences.</v>
      </c>
      <c r="K708" s="23" t="b">
        <f t="shared" si="1"/>
        <v>0</v>
      </c>
      <c r="L708" s="23" t="b">
        <f t="shared" si="2"/>
        <v>0</v>
      </c>
      <c r="M708" s="23" t="b">
        <f t="shared" si="3"/>
        <v>0</v>
      </c>
      <c r="N708" s="23" t="b">
        <f t="shared" si="4"/>
        <v>0</v>
      </c>
    </row>
    <row r="709" ht="54.75" customHeight="1">
      <c r="A709" s="19" t="s">
        <v>2037</v>
      </c>
      <c r="B709" s="20" t="s">
        <v>2038</v>
      </c>
      <c r="C709" s="21" t="b">
        <f>if(isna(vlookup(A709,benchmark!$A$2:$A$39,1,false)),FALSE,TRUE)</f>
        <v>0</v>
      </c>
      <c r="D709" s="22"/>
      <c r="E709" s="21" t="b">
        <v>0</v>
      </c>
      <c r="F709" s="20" t="s">
        <v>2039</v>
      </c>
      <c r="H709" s="23" t="b">
        <f>vlookup($A709,'chatgpt-scenario-analysis'!$A:$D,3,false)</f>
        <v>0</v>
      </c>
      <c r="I709" s="24" t="str">
        <f>vlookup($A709,'chatgpt-scenario-analysis'!$A:$D,4,false)</f>
        <v>The passage provided does not address or answer the scenario described. It is a personal reflection on a specific performance at the Metropolitan Opera House and does not provide evidence of children's experience with music.</v>
      </c>
      <c r="K709" s="23" t="b">
        <f t="shared" si="1"/>
        <v>0</v>
      </c>
      <c r="L709" s="23" t="b">
        <f t="shared" si="2"/>
        <v>0</v>
      </c>
      <c r="M709" s="23" t="b">
        <f t="shared" si="3"/>
        <v>0</v>
      </c>
      <c r="N709" s="23" t="b">
        <f t="shared" si="4"/>
        <v>0</v>
      </c>
    </row>
    <row r="710" ht="54.75" customHeight="1">
      <c r="A710" s="19" t="s">
        <v>2040</v>
      </c>
      <c r="B710" s="20" t="s">
        <v>2041</v>
      </c>
      <c r="C710" s="21" t="b">
        <f>if(isna(vlookup(A710,benchmark!$A$2:$A$39,1,false)),FALSE,TRUE)</f>
        <v>0</v>
      </c>
      <c r="D710" s="22"/>
      <c r="E710" s="21" t="b">
        <v>0</v>
      </c>
      <c r="F710" s="20" t="s">
        <v>2042</v>
      </c>
      <c r="H710" s="23" t="b">
        <f>vlookup($A710,'chatgpt-scenario-analysis'!$A:$D,3,false)</f>
        <v>0</v>
      </c>
      <c r="I710" s="24" t="str">
        <f>vlookup($A710,'chatgpt-scenario-analysis'!$A:$D,4,false)</f>
        <v>The passage does not address or answer the scenario described. It discusses performances and cast members, but does not provide any information about children's experiences of music or primary sources.</v>
      </c>
      <c r="K710" s="23" t="b">
        <f t="shared" si="1"/>
        <v>0</v>
      </c>
      <c r="L710" s="23" t="b">
        <f t="shared" si="2"/>
        <v>0</v>
      </c>
      <c r="M710" s="23" t="b">
        <f t="shared" si="3"/>
        <v>0</v>
      </c>
      <c r="N710" s="23" t="b">
        <f t="shared" si="4"/>
        <v>0</v>
      </c>
    </row>
    <row r="711" ht="54.75" customHeight="1">
      <c r="A711" s="19" t="s">
        <v>2043</v>
      </c>
      <c r="B711" s="20" t="s">
        <v>2044</v>
      </c>
      <c r="C711" s="21" t="b">
        <f>if(isna(vlookup(A711,benchmark!$A$2:$A$39,1,false)),FALSE,TRUE)</f>
        <v>0</v>
      </c>
      <c r="D711" s="22"/>
      <c r="E711" s="21" t="b">
        <v>0</v>
      </c>
      <c r="F711" s="20" t="s">
        <v>2045</v>
      </c>
      <c r="H711" s="23" t="b">
        <f>vlookup($A711,'chatgpt-scenario-analysis'!$A:$D,3,false)</f>
        <v>0</v>
      </c>
      <c r="I711" s="24" t="str">
        <f>vlookup($A711,'chatgpt-scenario-analysis'!$A:$D,4,false)</f>
        <v>The passage does not address or answer the scenario described. It provides information about an organist playing music in a church, but it does not mention children's experiences or provide evidence of listening experiences.</v>
      </c>
      <c r="K711" s="23" t="b">
        <f t="shared" si="1"/>
        <v>0</v>
      </c>
      <c r="L711" s="23" t="b">
        <f t="shared" si="2"/>
        <v>0</v>
      </c>
      <c r="M711" s="23" t="b">
        <f t="shared" si="3"/>
        <v>0</v>
      </c>
      <c r="N711" s="23" t="b">
        <f t="shared" si="4"/>
        <v>0</v>
      </c>
    </row>
    <row r="712" ht="54.75" customHeight="1">
      <c r="A712" s="19" t="s">
        <v>2046</v>
      </c>
      <c r="B712" s="20" t="s">
        <v>2047</v>
      </c>
      <c r="C712" s="21" t="b">
        <f>if(isna(vlookup(A712,benchmark!$A$2:$A$39,1,false)),FALSE,TRUE)</f>
        <v>0</v>
      </c>
      <c r="D712" s="22"/>
      <c r="E712" s="21" t="b">
        <v>0</v>
      </c>
      <c r="F712" s="20" t="s">
        <v>1121</v>
      </c>
      <c r="H712" s="23" t="b">
        <f>vlookup($A712,'chatgpt-scenario-analysis'!$A:$D,3,false)</f>
        <v>0</v>
      </c>
      <c r="I712" s="24" t="str">
        <f>vlookup($A712,'chatgpt-scenario-analysis'!$A:$D,4,false)</f>
        <v>The passage does not provide any information or evidence about children's experience of music. It focuses on a specific event involving Wagner and does not address the scenario provided.</v>
      </c>
      <c r="K712" s="23" t="b">
        <f t="shared" si="1"/>
        <v>0</v>
      </c>
      <c r="L712" s="23" t="b">
        <f t="shared" si="2"/>
        <v>0</v>
      </c>
      <c r="M712" s="23" t="b">
        <f t="shared" si="3"/>
        <v>0</v>
      </c>
      <c r="N712" s="23" t="b">
        <f t="shared" si="4"/>
        <v>0</v>
      </c>
    </row>
    <row r="713" ht="54.75" customHeight="1">
      <c r="A713" s="19" t="s">
        <v>2048</v>
      </c>
      <c r="B713" s="20" t="s">
        <v>2049</v>
      </c>
      <c r="C713" s="21" t="b">
        <f>if(isna(vlookup(A713,benchmark!$A$2:$A$39,1,false)),FALSE,TRUE)</f>
        <v>0</v>
      </c>
      <c r="D713" s="22"/>
      <c r="E713" s="21" t="b">
        <v>0</v>
      </c>
      <c r="F713" s="20" t="s">
        <v>69</v>
      </c>
      <c r="H713" s="23" t="b">
        <f>vlookup($A713,'chatgpt-scenario-analysis'!$A:$D,3,false)</f>
        <v>0</v>
      </c>
      <c r="I713" s="24" t="str">
        <f>vlookup($A713,'chatgpt-scenario-analysis'!$A:$D,4,false)</f>
        <v>The passage does not provide any information or evidence about children's experience of music as witnessed in bibliographic and artistic sources. It specifically talks about the development of the modern Flemish school and the production of an oratorio, which is not related to children's experiences of music.</v>
      </c>
      <c r="K713" s="23" t="b">
        <f t="shared" si="1"/>
        <v>0</v>
      </c>
      <c r="L713" s="23" t="b">
        <f t="shared" si="2"/>
        <v>0</v>
      </c>
      <c r="M713" s="23" t="b">
        <f t="shared" si="3"/>
        <v>0</v>
      </c>
      <c r="N713" s="23" t="b">
        <f t="shared" si="4"/>
        <v>0</v>
      </c>
    </row>
    <row r="714" ht="54.75" customHeight="1">
      <c r="A714" s="19" t="s">
        <v>2050</v>
      </c>
      <c r="B714" s="20" t="s">
        <v>2051</v>
      </c>
      <c r="C714" s="21" t="b">
        <f>if(isna(vlookup(A714,benchmark!$A$2:$A$39,1,false)),FALSE,TRUE)</f>
        <v>0</v>
      </c>
      <c r="D714" s="22"/>
      <c r="E714" s="21" t="b">
        <v>0</v>
      </c>
      <c r="F714" s="20" t="s">
        <v>2052</v>
      </c>
      <c r="H714" s="23" t="b">
        <f>vlookup($A714,'chatgpt-scenario-analysis'!$A:$D,3,false)</f>
        <v>0</v>
      </c>
      <c r="I714" s="24" t="str">
        <f>vlookup($A714,'chatgpt-scenario-analysis'!$A:$D,4,false)</f>
        <v>The passage does not address or answer the scenario described. It is a personal reflection on the author's experience with Hieland pipers and does not provide evidence or analysis of children's experience with music as witnessed in bibliographic and artistic sources.</v>
      </c>
      <c r="K714" s="23" t="b">
        <f t="shared" si="1"/>
        <v>0</v>
      </c>
      <c r="L714" s="23" t="b">
        <f t="shared" si="2"/>
        <v>0</v>
      </c>
      <c r="M714" s="23" t="b">
        <f t="shared" si="3"/>
        <v>0</v>
      </c>
      <c r="N714" s="23" t="b">
        <f t="shared" si="4"/>
        <v>0</v>
      </c>
    </row>
    <row r="715" ht="54.75" customHeight="1">
      <c r="A715" s="19" t="s">
        <v>2053</v>
      </c>
      <c r="B715" s="20" t="s">
        <v>2054</v>
      </c>
      <c r="C715" s="21" t="b">
        <f>if(isna(vlookup(A715,benchmark!$A$2:$A$39,1,false)),FALSE,TRUE)</f>
        <v>0</v>
      </c>
      <c r="D715" s="22"/>
      <c r="E715" s="21" t="b">
        <v>0</v>
      </c>
      <c r="F715" s="20" t="s">
        <v>2055</v>
      </c>
      <c r="H715" s="23" t="b">
        <f>vlookup($A715,'chatgpt-scenario-analysis'!$A:$D,3,false)</f>
        <v>0</v>
      </c>
      <c r="I715" s="24" t="str">
        <f>vlookup($A715,'chatgpt-scenario-analysis'!$A:$D,4,false)</f>
        <v>The passage does not provide any information related to children's experience of music. It focuses on the comparison between two singers and their ability to please an audience.</v>
      </c>
      <c r="K715" s="23" t="b">
        <f t="shared" si="1"/>
        <v>0</v>
      </c>
      <c r="L715" s="23" t="b">
        <f t="shared" si="2"/>
        <v>0</v>
      </c>
      <c r="M715" s="23" t="b">
        <f t="shared" si="3"/>
        <v>0</v>
      </c>
      <c r="N715" s="23" t="b">
        <f t="shared" si="4"/>
        <v>0</v>
      </c>
    </row>
    <row r="716" ht="54.75" customHeight="1">
      <c r="A716" s="19" t="s">
        <v>2056</v>
      </c>
      <c r="B716" s="20" t="s">
        <v>2057</v>
      </c>
      <c r="C716" s="21" t="b">
        <f>if(isna(vlookup(A716,benchmark!$A$2:$A$39,1,false)),FALSE,TRUE)</f>
        <v>0</v>
      </c>
      <c r="D716" s="22"/>
      <c r="E716" s="21" t="b">
        <v>0</v>
      </c>
      <c r="F716" s="20" t="s">
        <v>2058</v>
      </c>
      <c r="H716" s="23" t="b">
        <f>vlookup($A716,'chatgpt-scenario-analysis'!$A:$D,3,false)</f>
        <v>0</v>
      </c>
      <c r="I716" s="24" t="str">
        <f>vlookup($A716,'chatgpt-scenario-analysis'!$A:$D,4,false)</f>
        <v>The passage does not provide any information or evidence about children's experience of music. It only describes the artistic abilities and performance of Amalie Joachim.</v>
      </c>
      <c r="K716" s="23" t="b">
        <f t="shared" si="1"/>
        <v>0</v>
      </c>
      <c r="L716" s="23" t="b">
        <f t="shared" si="2"/>
        <v>0</v>
      </c>
      <c r="M716" s="23" t="b">
        <f t="shared" si="3"/>
        <v>0</v>
      </c>
      <c r="N716" s="23" t="b">
        <f t="shared" si="4"/>
        <v>0</v>
      </c>
    </row>
    <row r="717" ht="54.75" customHeight="1">
      <c r="A717" s="19" t="s">
        <v>2059</v>
      </c>
      <c r="B717" s="20" t="s">
        <v>2060</v>
      </c>
      <c r="C717" s="21" t="b">
        <f>if(isna(vlookup(A717,benchmark!$A$2:$A$39,1,false)),FALSE,TRUE)</f>
        <v>0</v>
      </c>
      <c r="D717" s="22"/>
      <c r="E717" s="21" t="b">
        <v>0</v>
      </c>
      <c r="F717" s="20" t="s">
        <v>2061</v>
      </c>
      <c r="H717" s="23" t="b">
        <f>vlookup($A717,'chatgpt-scenario-analysis'!$A:$D,3,false)</f>
        <v>0</v>
      </c>
      <c r="I717" s="24" t="str">
        <f>vlookup($A717,'chatgpt-scenario-analysis'!$A:$D,4,false)</f>
        <v>The passage does not address or answer the scenario of characterizing children's experience of music or finding evidence of their listening experiences. It primarily discusses the singer Mara's vocal abilities and the author's opinion on her style and performance.</v>
      </c>
      <c r="K717" s="23" t="b">
        <f t="shared" si="1"/>
        <v>0</v>
      </c>
      <c r="L717" s="23" t="b">
        <f t="shared" si="2"/>
        <v>0</v>
      </c>
      <c r="M717" s="23" t="b">
        <f t="shared" si="3"/>
        <v>0</v>
      </c>
      <c r="N717" s="23" t="b">
        <f t="shared" si="4"/>
        <v>0</v>
      </c>
    </row>
    <row r="718" ht="54.75" customHeight="1">
      <c r="A718" s="19" t="s">
        <v>2062</v>
      </c>
      <c r="B718" s="20" t="s">
        <v>2063</v>
      </c>
      <c r="C718" s="21" t="b">
        <f>if(isna(vlookup(A718,benchmark!$A$2:$A$39,1,false)),FALSE,TRUE)</f>
        <v>0</v>
      </c>
      <c r="D718" s="22"/>
      <c r="E718" s="21" t="b">
        <v>0</v>
      </c>
      <c r="F718" s="20" t="s">
        <v>2064</v>
      </c>
      <c r="H718" s="23" t="b">
        <f>vlookup($A718,'chatgpt-scenario-analysis'!$A:$D,3,false)</f>
        <v>0</v>
      </c>
      <c r="I718" s="24" t="str">
        <f>vlookup($A718,'chatgpt-scenario-analysis'!$A:$D,4,false)</f>
        <v>The passage does not address or answer the scenario as it does not provide any evidence or insight into children's experience of music or their listening experiences. It only discusses the performance capabilities of the Jullien orchestra.</v>
      </c>
      <c r="K718" s="23" t="b">
        <f t="shared" si="1"/>
        <v>0</v>
      </c>
      <c r="L718" s="23" t="b">
        <f t="shared" si="2"/>
        <v>0</v>
      </c>
      <c r="M718" s="23" t="b">
        <f t="shared" si="3"/>
        <v>0</v>
      </c>
      <c r="N718" s="23" t="b">
        <f t="shared" si="4"/>
        <v>0</v>
      </c>
    </row>
    <row r="719" ht="54.75" customHeight="1">
      <c r="A719" s="19" t="s">
        <v>2065</v>
      </c>
      <c r="B719" s="20" t="s">
        <v>2066</v>
      </c>
      <c r="C719" s="21" t="b">
        <f>if(isna(vlookup(A719,benchmark!$A$2:$A$39,1,false)),FALSE,TRUE)</f>
        <v>0</v>
      </c>
      <c r="D719" s="22"/>
      <c r="E719" s="21" t="b">
        <v>0</v>
      </c>
      <c r="F719" s="20" t="s">
        <v>2067</v>
      </c>
      <c r="H719" s="23" t="b">
        <f>vlookup($A719,'chatgpt-scenario-analysis'!$A:$D,3,false)</f>
        <v>0</v>
      </c>
      <c r="I719" s="24" t="str">
        <f>vlookup($A719,'chatgpt-scenario-analysis'!$A:$D,4,false)</f>
        <v>The passage does not address or answer the scenario described. It focuses on the skill of Anton Rubinstein as a pianist and does not provide any information about children's experience of music.</v>
      </c>
      <c r="K719" s="23" t="b">
        <f t="shared" si="1"/>
        <v>0</v>
      </c>
      <c r="L719" s="23" t="b">
        <f t="shared" si="2"/>
        <v>0</v>
      </c>
      <c r="M719" s="23" t="b">
        <f t="shared" si="3"/>
        <v>0</v>
      </c>
      <c r="N719" s="23" t="b">
        <f t="shared" si="4"/>
        <v>0</v>
      </c>
    </row>
    <row r="720" ht="54.75" customHeight="1">
      <c r="A720" s="19" t="s">
        <v>2068</v>
      </c>
      <c r="B720" s="20" t="s">
        <v>2069</v>
      </c>
      <c r="C720" s="21" t="b">
        <f>if(isna(vlookup(A720,benchmark!$A$2:$A$39,1,false)),FALSE,TRUE)</f>
        <v>0</v>
      </c>
      <c r="D720" s="22"/>
      <c r="E720" s="21" t="b">
        <v>0</v>
      </c>
      <c r="F720" s="20" t="s">
        <v>2070</v>
      </c>
      <c r="H720" s="23" t="b">
        <f>vlookup($A720,'chatgpt-scenario-analysis'!$A:$D,3,false)</f>
        <v>0</v>
      </c>
      <c r="I720" s="24" t="str">
        <f>vlookup($A720,'chatgpt-scenario-analysis'!$A:$D,4,false)</f>
        <v>The passage does not address or answer the scenario described. It provides a specific account of a musical event and does not discuss children's experience of music or provide evidence from personal journals or literary texts.</v>
      </c>
      <c r="K720" s="23" t="b">
        <f t="shared" si="1"/>
        <v>0</v>
      </c>
      <c r="L720" s="23" t="b">
        <f t="shared" si="2"/>
        <v>0</v>
      </c>
      <c r="M720" s="23" t="b">
        <f t="shared" si="3"/>
        <v>0</v>
      </c>
      <c r="N720" s="23" t="b">
        <f t="shared" si="4"/>
        <v>0</v>
      </c>
    </row>
    <row r="721" ht="54.75" customHeight="1">
      <c r="A721" s="19" t="s">
        <v>2071</v>
      </c>
      <c r="B721" s="20" t="s">
        <v>2072</v>
      </c>
      <c r="C721" s="21" t="b">
        <f>if(isna(vlookup(A721,benchmark!$A$2:$A$39,1,false)),FALSE,TRUE)</f>
        <v>0</v>
      </c>
      <c r="D721" s="22"/>
      <c r="E721" s="21" t="b">
        <v>0</v>
      </c>
      <c r="F721" s="20" t="s">
        <v>2073</v>
      </c>
      <c r="H721" s="23" t="b">
        <f>vlookup($A721,'chatgpt-scenario-analysis'!$A:$D,3,false)</f>
        <v>0</v>
      </c>
      <c r="I721" s="24" t="str">
        <f>vlookup($A721,'chatgpt-scenario-analysis'!$A:$D,4,false)</f>
        <v>The passage does not provide any evidence or information specific to children's experience of music. It primarily focuses on a specific musical performance and the attendees, including notable individuals.</v>
      </c>
      <c r="K721" s="23" t="b">
        <f t="shared" si="1"/>
        <v>0</v>
      </c>
      <c r="L721" s="23" t="b">
        <f t="shared" si="2"/>
        <v>0</v>
      </c>
      <c r="M721" s="23" t="b">
        <f t="shared" si="3"/>
        <v>0</v>
      </c>
      <c r="N721" s="23" t="b">
        <f t="shared" si="4"/>
        <v>0</v>
      </c>
    </row>
    <row r="722" ht="54.75" customHeight="1">
      <c r="A722" s="19" t="s">
        <v>2074</v>
      </c>
      <c r="B722" s="20" t="s">
        <v>2075</v>
      </c>
      <c r="C722" s="21" t="b">
        <f>if(isna(vlookup(A722,benchmark!$A$2:$A$39,1,false)),FALSE,TRUE)</f>
        <v>0</v>
      </c>
      <c r="D722" s="22"/>
      <c r="E722" s="21" t="b">
        <v>0</v>
      </c>
      <c r="F722" s="20" t="s">
        <v>2076</v>
      </c>
      <c r="H722" s="23" t="b">
        <f>vlookup($A722,'chatgpt-scenario-analysis'!$A:$D,3,false)</f>
        <v>0</v>
      </c>
      <c r="I722" s="24" t="str">
        <f>vlookup($A722,'chatgpt-scenario-analysis'!$A:$D,4,false)</f>
        <v>The passage does not provide any information or evidence related to children's experience of music.</v>
      </c>
      <c r="K722" s="23" t="b">
        <f t="shared" si="1"/>
        <v>0</v>
      </c>
      <c r="L722" s="23" t="b">
        <f t="shared" si="2"/>
        <v>0</v>
      </c>
      <c r="M722" s="23" t="b">
        <f t="shared" si="3"/>
        <v>0</v>
      </c>
      <c r="N722" s="23" t="b">
        <f t="shared" si="4"/>
        <v>0</v>
      </c>
    </row>
    <row r="723" ht="54.75" customHeight="1">
      <c r="A723" s="19" t="s">
        <v>2077</v>
      </c>
      <c r="B723" s="20" t="s">
        <v>2078</v>
      </c>
      <c r="C723" s="21" t="b">
        <f>if(isna(vlookup(A723,benchmark!$A$2:$A$39,1,false)),FALSE,TRUE)</f>
        <v>0</v>
      </c>
      <c r="D723" s="22"/>
      <c r="E723" s="21" t="b">
        <v>0</v>
      </c>
      <c r="F723" s="20" t="s">
        <v>943</v>
      </c>
      <c r="H723" s="23" t="b">
        <f>vlookup($A723,'chatgpt-scenario-analysis'!$A:$D,3,false)</f>
        <v>0</v>
      </c>
      <c r="I723" s="24" t="str">
        <f>vlookup($A723,'chatgpt-scenario-analysis'!$A:$D,4,false)</f>
        <v>The passage does not provide any evidence or information about children's experience of music as witnessed in bibliographic and artistic sources. It only describes the author's personal experience at a concert in Hamburg.</v>
      </c>
      <c r="K723" s="23" t="b">
        <f t="shared" si="1"/>
        <v>0</v>
      </c>
      <c r="L723" s="23" t="b">
        <f t="shared" si="2"/>
        <v>0</v>
      </c>
      <c r="M723" s="23" t="b">
        <f t="shared" si="3"/>
        <v>0</v>
      </c>
      <c r="N723" s="23" t="b">
        <f t="shared" si="4"/>
        <v>0</v>
      </c>
    </row>
    <row r="724" ht="54.75" customHeight="1">
      <c r="A724" s="19" t="s">
        <v>2079</v>
      </c>
      <c r="B724" s="20" t="s">
        <v>2080</v>
      </c>
      <c r="C724" s="21" t="b">
        <f>if(isna(vlookup(A724,benchmark!$A$2:$A$39,1,false)),FALSE,TRUE)</f>
        <v>0</v>
      </c>
      <c r="D724" s="22"/>
      <c r="E724" s="21" t="b">
        <v>0</v>
      </c>
      <c r="F724" s="20" t="s">
        <v>2081</v>
      </c>
      <c r="H724" s="23" t="b">
        <f>vlookup($A724,'chatgpt-scenario-analysis'!$A:$D,3,false)</f>
        <v>0</v>
      </c>
      <c r="I724" s="24" t="str">
        <f>vlookup($A724,'chatgpt-scenario-analysis'!$A:$D,4,false)</f>
        <v>The passage does not provide any information or evidence about children's experience of music. It describes a funeral procession and the sounds accompanying the coffin, but it does not address or answer the scenario described.</v>
      </c>
      <c r="K724" s="23" t="b">
        <f t="shared" si="1"/>
        <v>0</v>
      </c>
      <c r="L724" s="23" t="b">
        <f t="shared" si="2"/>
        <v>0</v>
      </c>
      <c r="M724" s="23" t="b">
        <f t="shared" si="3"/>
        <v>0</v>
      </c>
      <c r="N724" s="23" t="b">
        <f t="shared" si="4"/>
        <v>0</v>
      </c>
    </row>
    <row r="725" ht="54.75" customHeight="1">
      <c r="A725" s="19" t="s">
        <v>2082</v>
      </c>
      <c r="B725" s="20" t="s">
        <v>2083</v>
      </c>
      <c r="C725" s="21" t="b">
        <f>if(isna(vlookup(A725,benchmark!$A$2:$A$39,1,false)),FALSE,TRUE)</f>
        <v>0</v>
      </c>
      <c r="D725" s="22"/>
      <c r="E725" s="21" t="b">
        <v>0</v>
      </c>
      <c r="F725" s="20" t="s">
        <v>69</v>
      </c>
      <c r="H725" s="23" t="b">
        <f>vlookup($A725,'chatgpt-scenario-analysis'!$A:$D,3,false)</f>
        <v>0</v>
      </c>
      <c r="I725" s="24" t="str">
        <f>vlookup($A725,'chatgpt-scenario-analysis'!$A:$D,4,false)</f>
        <v>The passage does not address or answer the scenario of characterizing children's experience of music in bibliographic and artistic sources. It discusses the debut of Mme. Melba and her singing abilities, but does not provide any evidence or information about children's experiences with music.</v>
      </c>
      <c r="K725" s="23" t="b">
        <f t="shared" si="1"/>
        <v>0</v>
      </c>
      <c r="L725" s="23" t="b">
        <f t="shared" si="2"/>
        <v>0</v>
      </c>
      <c r="M725" s="23" t="b">
        <f t="shared" si="3"/>
        <v>0</v>
      </c>
      <c r="N725" s="23" t="b">
        <f t="shared" si="4"/>
        <v>0</v>
      </c>
    </row>
    <row r="726" ht="54.75" customHeight="1">
      <c r="A726" s="19" t="s">
        <v>2084</v>
      </c>
      <c r="B726" s="20" t="s">
        <v>2085</v>
      </c>
      <c r="C726" s="21" t="b">
        <f>if(isna(vlookup(A726,benchmark!$A$2:$A$39,1,false)),FALSE,TRUE)</f>
        <v>0</v>
      </c>
      <c r="D726" s="22"/>
      <c r="E726" s="21" t="b">
        <v>0</v>
      </c>
      <c r="F726" s="20" t="s">
        <v>2086</v>
      </c>
      <c r="H726" s="23" t="b">
        <f>vlookup($A726,'chatgpt-scenario-analysis'!$A:$D,3,false)</f>
        <v>0</v>
      </c>
      <c r="I726" s="24" t="str">
        <f>vlookup($A726,'chatgpt-scenario-analysis'!$A:$D,4,false)</f>
        <v>The passage provided does not address or answer the scenario described. It talks about the experience of Mr. Samuel Wesley playing the organ, but it does not provide any evidence or insights into children's experience of music as witnessed in bibliographic and artistic sources.</v>
      </c>
      <c r="K726" s="23" t="b">
        <f t="shared" si="1"/>
        <v>0</v>
      </c>
      <c r="L726" s="23" t="b">
        <f t="shared" si="2"/>
        <v>0</v>
      </c>
      <c r="M726" s="23" t="b">
        <f t="shared" si="3"/>
        <v>0</v>
      </c>
      <c r="N726" s="23" t="b">
        <f t="shared" si="4"/>
        <v>0</v>
      </c>
    </row>
    <row r="727" ht="54.75" customHeight="1">
      <c r="A727" s="19" t="s">
        <v>2087</v>
      </c>
      <c r="B727" s="20" t="s">
        <v>2088</v>
      </c>
      <c r="C727" s="21" t="b">
        <f>if(isna(vlookup(A727,benchmark!$A$2:$A$39,1,false)),FALSE,TRUE)</f>
        <v>0</v>
      </c>
      <c r="D727" s="22"/>
      <c r="E727" s="21" t="b">
        <v>0</v>
      </c>
      <c r="F727" s="20" t="s">
        <v>2089</v>
      </c>
      <c r="H727" s="23" t="b">
        <f>vlookup($A727,'chatgpt-scenario-analysis'!$A:$D,3,false)</f>
        <v>0</v>
      </c>
      <c r="I727" s="24" t="str">
        <f>vlookup($A727,'chatgpt-scenario-analysis'!$A:$D,4,false)</f>
        <v>The passage does not address or answer the scenario of characterizing children's experience of music.</v>
      </c>
      <c r="K727" s="23" t="b">
        <f t="shared" si="1"/>
        <v>0</v>
      </c>
      <c r="L727" s="23" t="b">
        <f t="shared" si="2"/>
        <v>0</v>
      </c>
      <c r="M727" s="23" t="b">
        <f t="shared" si="3"/>
        <v>0</v>
      </c>
      <c r="N727" s="23" t="b">
        <f t="shared" si="4"/>
        <v>0</v>
      </c>
    </row>
    <row r="728" ht="54.75" customHeight="1">
      <c r="A728" s="19" t="s">
        <v>2090</v>
      </c>
      <c r="B728" s="20" t="s">
        <v>2091</v>
      </c>
      <c r="C728" s="21" t="b">
        <f>if(isna(vlookup(A728,benchmark!$A$2:$A$39,1,false)),FALSE,TRUE)</f>
        <v>0</v>
      </c>
      <c r="D728" s="22"/>
      <c r="E728" s="21" t="b">
        <v>0</v>
      </c>
      <c r="F728" s="20" t="s">
        <v>2092</v>
      </c>
      <c r="H728" s="23" t="b">
        <f>vlookup($A728,'chatgpt-scenario-analysis'!$A:$D,3,false)</f>
        <v>0</v>
      </c>
      <c r="I728" s="24" t="str">
        <f>vlookup($A728,'chatgpt-scenario-analysis'!$A:$D,4,false)</f>
        <v>The passage provides evidence of Ortenz's specific criteria for sources, but it does not directly address the scenario of characterizing children's experience of music. The passage talks about a specific experience of the author with bells and cannon on Easter Sunday, but it does not mention any childhood experiences or provide any insights into children's experiences of music.</v>
      </c>
      <c r="K728" s="23" t="b">
        <f t="shared" si="1"/>
        <v>0</v>
      </c>
      <c r="L728" s="23" t="b">
        <f t="shared" si="2"/>
        <v>0</v>
      </c>
      <c r="M728" s="23" t="b">
        <f t="shared" si="3"/>
        <v>0</v>
      </c>
      <c r="N728" s="23" t="b">
        <f t="shared" si="4"/>
        <v>0</v>
      </c>
    </row>
    <row r="729" ht="54.75" customHeight="1">
      <c r="A729" s="19" t="s">
        <v>2093</v>
      </c>
      <c r="B729" s="20" t="s">
        <v>2094</v>
      </c>
      <c r="C729" s="21" t="b">
        <f>if(isna(vlookup(A729,benchmark!$A$2:$A$39,1,false)),FALSE,TRUE)</f>
        <v>0</v>
      </c>
      <c r="D729" s="22"/>
      <c r="E729" s="21" t="b">
        <v>0</v>
      </c>
      <c r="F729" s="20" t="s">
        <v>69</v>
      </c>
      <c r="H729" s="23" t="b">
        <f>vlookup($A729,'chatgpt-scenario-analysis'!$A:$D,3,false)</f>
        <v>0</v>
      </c>
      <c r="I729" s="24" t="str">
        <f>vlookup($A729,'chatgpt-scenario-analysis'!$A:$D,4,false)</f>
        <v>The passage does not address the scenario or provide any evidence or information about children's experience of music in bibliographic and artistic sources.</v>
      </c>
      <c r="K729" s="23" t="b">
        <f t="shared" si="1"/>
        <v>0</v>
      </c>
      <c r="L729" s="23" t="b">
        <f t="shared" si="2"/>
        <v>0</v>
      </c>
      <c r="M729" s="23" t="b">
        <f t="shared" si="3"/>
        <v>0</v>
      </c>
      <c r="N729" s="23" t="b">
        <f t="shared" si="4"/>
        <v>0</v>
      </c>
    </row>
    <row r="730" ht="54.75" customHeight="1">
      <c r="A730" s="19" t="s">
        <v>2095</v>
      </c>
      <c r="B730" s="20" t="s">
        <v>2096</v>
      </c>
      <c r="C730" s="21" t="b">
        <f>if(isna(vlookup(A730,benchmark!$A$2:$A$39,1,false)),FALSE,TRUE)</f>
        <v>0</v>
      </c>
      <c r="D730" s="22"/>
      <c r="E730" s="21" t="b">
        <v>0</v>
      </c>
      <c r="F730" s="20" t="s">
        <v>2097</v>
      </c>
      <c r="H730" s="23" t="b">
        <f>vlookup($A730,'chatgpt-scenario-analysis'!$A:$D,3,false)</f>
        <v>0</v>
      </c>
      <c r="I730" s="24" t="str">
        <f>vlookup($A730,'chatgpt-scenario-analysis'!$A:$D,4,false)</f>
        <v>The passage does not address or answer the scenario described. It does not provide any information or evidence about children's experience of music in bibliographic and artistic sources. Instead, it discusses the author's personal experience as a poet and traveling minstrel.</v>
      </c>
      <c r="K730" s="23" t="b">
        <f t="shared" si="1"/>
        <v>0</v>
      </c>
      <c r="L730" s="23" t="b">
        <f t="shared" si="2"/>
        <v>0</v>
      </c>
      <c r="M730" s="23" t="b">
        <f t="shared" si="3"/>
        <v>0</v>
      </c>
      <c r="N730" s="23" t="b">
        <f t="shared" si="4"/>
        <v>0</v>
      </c>
    </row>
    <row r="731" ht="54.75" customHeight="1">
      <c r="A731" s="19" t="s">
        <v>2098</v>
      </c>
      <c r="B731" s="20" t="s">
        <v>2099</v>
      </c>
      <c r="C731" s="21" t="b">
        <f>if(isna(vlookup(A731,benchmark!$A$2:$A$39,1,false)),FALSE,TRUE)</f>
        <v>0</v>
      </c>
      <c r="D731" s="22"/>
      <c r="E731" s="21" t="b">
        <v>0</v>
      </c>
      <c r="F731" s="20" t="s">
        <v>2100</v>
      </c>
      <c r="H731" s="23" t="b">
        <f>vlookup($A731,'chatgpt-scenario-analysis'!$A:$D,3,false)</f>
        <v>0</v>
      </c>
      <c r="I731" s="24" t="str">
        <f>vlookup($A731,'chatgpt-scenario-analysis'!$A:$D,4,false)</f>
        <v>The passage does not provide evidence or address children's experience of music.</v>
      </c>
      <c r="K731" s="23" t="b">
        <f t="shared" si="1"/>
        <v>0</v>
      </c>
      <c r="L731" s="23" t="b">
        <f t="shared" si="2"/>
        <v>0</v>
      </c>
      <c r="M731" s="23" t="b">
        <f t="shared" si="3"/>
        <v>0</v>
      </c>
      <c r="N731" s="23" t="b">
        <f t="shared" si="4"/>
        <v>0</v>
      </c>
    </row>
    <row r="732" ht="54.75" customHeight="1">
      <c r="A732" s="19" t="s">
        <v>2101</v>
      </c>
      <c r="B732" s="20" t="s">
        <v>2102</v>
      </c>
      <c r="C732" s="21" t="b">
        <f>if(isna(vlookup(A732,benchmark!$A$2:$A$39,1,false)),FALSE,TRUE)</f>
        <v>0</v>
      </c>
      <c r="D732" s="22"/>
      <c r="E732" s="21" t="b">
        <v>0</v>
      </c>
      <c r="F732" s="20" t="s">
        <v>2103</v>
      </c>
      <c r="H732" s="23" t="b">
        <f>vlookup($A732,'chatgpt-scenario-analysis'!$A:$D,3,false)</f>
        <v>0</v>
      </c>
      <c r="I732" s="24" t="str">
        <f>vlookup($A732,'chatgpt-scenario-analysis'!$A:$D,4,false)</f>
        <v>The passage does not address or answer the scenario. It describes a vocal duel between Tamagno and Lassalle, but it does not provide any information about children's experience of music or primary sources related to the topic.</v>
      </c>
      <c r="K732" s="23" t="b">
        <f t="shared" si="1"/>
        <v>0</v>
      </c>
      <c r="L732" s="23" t="b">
        <f t="shared" si="2"/>
        <v>0</v>
      </c>
      <c r="M732" s="23" t="b">
        <f t="shared" si="3"/>
        <v>0</v>
      </c>
      <c r="N732" s="23" t="b">
        <f t="shared" si="4"/>
        <v>0</v>
      </c>
    </row>
    <row r="733" ht="54.75" customHeight="1">
      <c r="A733" s="19" t="s">
        <v>2104</v>
      </c>
      <c r="B733" s="20" t="s">
        <v>2105</v>
      </c>
      <c r="C733" s="21" t="b">
        <f>if(isna(vlookup(A733,benchmark!$A$2:$A$39,1,false)),FALSE,TRUE)</f>
        <v>0</v>
      </c>
      <c r="D733" s="22"/>
      <c r="E733" s="21" t="b">
        <v>0</v>
      </c>
      <c r="F733" s="20" t="s">
        <v>2106</v>
      </c>
      <c r="H733" s="23" t="b">
        <f>vlookup($A733,'chatgpt-scenario-analysis'!$A:$D,3,false)</f>
        <v>1</v>
      </c>
      <c r="I733" s="24" t="str">
        <f>vlookup($A733,'chatgpt-scenario-analysis'!$A:$D,4,false)</f>
        <v>The passage provides evidence of Ortenz finding a primary source (personal journal), which depicts a child's experience with music. It mentions a specific event where the child listened to Verdi's Requiem and describes the emotions and lasting impact it had on the child. This aligns with Ortenz's goal of collecting and analyzing sources that record children's experience with music.</v>
      </c>
      <c r="K733" s="23" t="b">
        <f t="shared" si="1"/>
        <v>0</v>
      </c>
      <c r="L733" s="23" t="b">
        <f t="shared" si="2"/>
        <v>0</v>
      </c>
      <c r="M733" s="23" t="b">
        <f t="shared" si="3"/>
        <v>0</v>
      </c>
      <c r="N733" s="23" t="b">
        <f t="shared" si="4"/>
        <v>1</v>
      </c>
    </row>
    <row r="734" ht="54.75" customHeight="1">
      <c r="A734" s="19" t="s">
        <v>2107</v>
      </c>
      <c r="B734" s="20" t="s">
        <v>2108</v>
      </c>
      <c r="C734" s="21" t="b">
        <f>if(isna(vlookup(A734,benchmark!$A$2:$A$39,1,false)),FALSE,TRUE)</f>
        <v>0</v>
      </c>
      <c r="D734" s="22"/>
      <c r="E734" s="21" t="b">
        <v>0</v>
      </c>
      <c r="F734" s="20" t="s">
        <v>2109</v>
      </c>
      <c r="H734" s="23" t="b">
        <f>vlookup($A734,'chatgpt-scenario-analysis'!$A:$D,3,false)</f>
        <v>0</v>
      </c>
      <c r="I734" s="24" t="str">
        <f>vlookup($A734,'chatgpt-scenario-analysis'!$A:$D,4,false)</f>
        <v>The passage provided does not address or answer the scenario of characterizing children's experience of music. It discusses church music, organ playing, and the performance of a choir but does not provide any evidence or insights into children's experiences with music.</v>
      </c>
      <c r="K734" s="23" t="b">
        <f t="shared" si="1"/>
        <v>0</v>
      </c>
      <c r="L734" s="23" t="b">
        <f t="shared" si="2"/>
        <v>0</v>
      </c>
      <c r="M734" s="23" t="b">
        <f t="shared" si="3"/>
        <v>0</v>
      </c>
      <c r="N734" s="23" t="b">
        <f t="shared" si="4"/>
        <v>0</v>
      </c>
    </row>
    <row r="735" ht="54.75" customHeight="1">
      <c r="A735" s="19" t="s">
        <v>2110</v>
      </c>
      <c r="B735" s="20" t="s">
        <v>2111</v>
      </c>
      <c r="C735" s="21" t="b">
        <f>if(isna(vlookup(A735,benchmark!$A$2:$A$39,1,false)),FALSE,TRUE)</f>
        <v>0</v>
      </c>
      <c r="D735" s="22"/>
      <c r="E735" s="21" t="b">
        <v>0</v>
      </c>
      <c r="F735" s="20" t="s">
        <v>224</v>
      </c>
      <c r="H735" s="23" t="b">
        <f>vlookup($A735,'chatgpt-scenario-analysis'!$A:$D,3,false)</f>
        <v>0</v>
      </c>
      <c r="I735" s="24" t="str">
        <f>vlookup($A735,'chatgpt-scenario-analysis'!$A:$D,4,false)</f>
        <v>The passage does not provide any evidence or information about children's experience of music. It only mentions attending a service at St. Paul's and being seated in the organ loft.</v>
      </c>
      <c r="K735" s="23" t="b">
        <f t="shared" si="1"/>
        <v>0</v>
      </c>
      <c r="L735" s="23" t="b">
        <f t="shared" si="2"/>
        <v>0</v>
      </c>
      <c r="M735" s="23" t="b">
        <f t="shared" si="3"/>
        <v>0</v>
      </c>
      <c r="N735" s="23" t="b">
        <f t="shared" si="4"/>
        <v>0</v>
      </c>
    </row>
    <row r="736" ht="54.75" customHeight="1">
      <c r="A736" s="19" t="s">
        <v>2112</v>
      </c>
      <c r="B736" s="20" t="s">
        <v>2113</v>
      </c>
      <c r="C736" s="21" t="b">
        <f>if(isna(vlookup(A736,benchmark!$A$2:$A$39,1,false)),FALSE,TRUE)</f>
        <v>0</v>
      </c>
      <c r="D736" s="22"/>
      <c r="E736" s="21" t="b">
        <v>0</v>
      </c>
      <c r="F736" s="20" t="s">
        <v>2114</v>
      </c>
      <c r="H736" s="23" t="b">
        <f>vlookup($A736,'chatgpt-scenario-analysis'!$A:$D,3,false)</f>
        <v>0</v>
      </c>
      <c r="I736" s="24" t="str">
        <f>vlookup($A736,'chatgpt-scenario-analysis'!$A:$D,4,false)</f>
        <v>This passage does not provide any evidence or information about children's experience of music. It focuses on the performance of Jenny Lind and the admiration of Daniel Webster, which is unrelated to the scenario described.</v>
      </c>
      <c r="K736" s="23" t="b">
        <f t="shared" si="1"/>
        <v>0</v>
      </c>
      <c r="L736" s="23" t="b">
        <f t="shared" si="2"/>
        <v>0</v>
      </c>
      <c r="M736" s="23" t="b">
        <f t="shared" si="3"/>
        <v>0</v>
      </c>
      <c r="N736" s="23" t="b">
        <f t="shared" si="4"/>
        <v>0</v>
      </c>
    </row>
    <row r="737" ht="54.75" customHeight="1">
      <c r="A737" s="19" t="s">
        <v>2115</v>
      </c>
      <c r="B737" s="20" t="s">
        <v>2116</v>
      </c>
      <c r="C737" s="21" t="b">
        <f>if(isna(vlookup(A737,benchmark!$A$2:$A$39,1,false)),FALSE,TRUE)</f>
        <v>0</v>
      </c>
      <c r="D737" s="22"/>
      <c r="E737" s="21" t="b">
        <v>0</v>
      </c>
      <c r="F737" s="20" t="s">
        <v>2117</v>
      </c>
      <c r="H737" s="23" t="b">
        <f>vlookup($A737,'chatgpt-scenario-analysis'!$A:$D,3,false)</f>
        <v>0</v>
      </c>
      <c r="I737" s="24" t="str">
        <f>vlookup($A737,'chatgpt-scenario-analysis'!$A:$D,4,false)</f>
        <v>The passage does not provide evidence or information about children's experience of music. It only mentions the experience of a specific individual at a music festival.</v>
      </c>
      <c r="K737" s="23" t="b">
        <f t="shared" si="1"/>
        <v>0</v>
      </c>
      <c r="L737" s="23" t="b">
        <f t="shared" si="2"/>
        <v>0</v>
      </c>
      <c r="M737" s="23" t="b">
        <f t="shared" si="3"/>
        <v>0</v>
      </c>
      <c r="N737" s="23" t="b">
        <f t="shared" si="4"/>
        <v>0</v>
      </c>
    </row>
    <row r="738" ht="54.75" customHeight="1">
      <c r="A738" s="19" t="s">
        <v>2118</v>
      </c>
      <c r="B738" s="20" t="s">
        <v>2119</v>
      </c>
      <c r="C738" s="21" t="b">
        <f>if(isna(vlookup(A738,benchmark!$A$2:$A$39,1,false)),FALSE,TRUE)</f>
        <v>0</v>
      </c>
      <c r="D738" s="22"/>
      <c r="E738" s="21" t="b">
        <v>0</v>
      </c>
      <c r="F738" s="20" t="s">
        <v>2120</v>
      </c>
      <c r="H738" s="23" t="b">
        <f>vlookup($A738,'chatgpt-scenario-analysis'!$A:$D,3,false)</f>
        <v>0</v>
      </c>
      <c r="I738" s="24" t="str">
        <f>vlookup($A738,'chatgpt-scenario-analysis'!$A:$D,4,false)</f>
        <v>The passage does not address or answer the scenario of characterizing children's experience of music.</v>
      </c>
      <c r="K738" s="23" t="b">
        <f t="shared" si="1"/>
        <v>0</v>
      </c>
      <c r="L738" s="23" t="b">
        <f t="shared" si="2"/>
        <v>0</v>
      </c>
      <c r="M738" s="23" t="b">
        <f t="shared" si="3"/>
        <v>0</v>
      </c>
      <c r="N738" s="23" t="b">
        <f t="shared" si="4"/>
        <v>0</v>
      </c>
    </row>
    <row r="739" ht="54.75" customHeight="1">
      <c r="A739" s="19" t="s">
        <v>2121</v>
      </c>
      <c r="B739" s="20" t="s">
        <v>2122</v>
      </c>
      <c r="C739" s="21" t="b">
        <f>if(isna(vlookup(A739,benchmark!$A$2:$A$39,1,false)),FALSE,TRUE)</f>
        <v>0</v>
      </c>
      <c r="D739" s="22"/>
      <c r="E739" s="21" t="b">
        <v>0</v>
      </c>
      <c r="F739" s="20" t="s">
        <v>269</v>
      </c>
      <c r="H739" s="23" t="b">
        <f>vlookup($A739,'chatgpt-scenario-analysis'!$A:$D,3,false)</f>
        <v>0</v>
      </c>
      <c r="I739" s="24" t="str">
        <f>vlookup($A739,'chatgpt-scenario-analysis'!$A:$D,4,false)</f>
        <v>The passage does not provide any information about children's experience of music. It primarily focuses on the experiences of Thom and the street singer.</v>
      </c>
      <c r="K739" s="23" t="b">
        <f t="shared" si="1"/>
        <v>0</v>
      </c>
      <c r="L739" s="23" t="b">
        <f t="shared" si="2"/>
        <v>0</v>
      </c>
      <c r="M739" s="23" t="b">
        <f t="shared" si="3"/>
        <v>0</v>
      </c>
      <c r="N739" s="23" t="b">
        <f t="shared" si="4"/>
        <v>0</v>
      </c>
    </row>
    <row r="740" ht="54.75" customHeight="1">
      <c r="A740" s="19" t="s">
        <v>2123</v>
      </c>
      <c r="B740" s="20" t="s">
        <v>2124</v>
      </c>
      <c r="C740" s="21" t="b">
        <f>if(isna(vlookup(A740,benchmark!$A$2:$A$39,1,false)),FALSE,TRUE)</f>
        <v>0</v>
      </c>
      <c r="D740" s="22"/>
      <c r="E740" s="21" t="b">
        <v>0</v>
      </c>
      <c r="F740" s="20" t="s">
        <v>2125</v>
      </c>
      <c r="H740" s="23" t="b">
        <f>vlookup($A740,'chatgpt-scenario-analysis'!$A:$D,3,false)</f>
        <v>0</v>
      </c>
      <c r="I740" s="24" t="str">
        <f>vlookup($A740,'chatgpt-scenario-analysis'!$A:$D,4,false)</f>
        <v>The passage does not provide any evidence or information about children's experience of music. It only describes the author's personal experience of attending a musical gathering at a friend's house.</v>
      </c>
      <c r="K740" s="23" t="b">
        <f t="shared" si="1"/>
        <v>0</v>
      </c>
      <c r="L740" s="23" t="b">
        <f t="shared" si="2"/>
        <v>0</v>
      </c>
      <c r="M740" s="23" t="b">
        <f t="shared" si="3"/>
        <v>0</v>
      </c>
      <c r="N740" s="23" t="b">
        <f t="shared" si="4"/>
        <v>0</v>
      </c>
    </row>
    <row r="741" ht="54.75" customHeight="1">
      <c r="A741" s="19" t="s">
        <v>2126</v>
      </c>
      <c r="B741" s="20" t="s">
        <v>2127</v>
      </c>
      <c r="C741" s="21" t="b">
        <f>if(isna(vlookup(A741,benchmark!$A$2:$A$39,1,false)),FALSE,TRUE)</f>
        <v>0</v>
      </c>
      <c r="D741" s="22"/>
      <c r="E741" s="21" t="b">
        <v>0</v>
      </c>
      <c r="F741" s="20" t="s">
        <v>2128</v>
      </c>
      <c r="H741" s="23" t="b">
        <f>vlookup($A741,'chatgpt-scenario-analysis'!$A:$D,3,false)</f>
        <v>0</v>
      </c>
      <c r="I741" s="24" t="str">
        <f>vlookup($A741,'chatgpt-scenario-analysis'!$A:$D,4,false)</f>
        <v>The passage does not address or answer the scenario described. It talks about the return of a prima donna to the stage and the introduction of a new tenor, but it does not provide any information or evidence about children's experiences of music as witnessed in bibliographic and artistic sources.</v>
      </c>
      <c r="K741" s="23" t="b">
        <f t="shared" si="1"/>
        <v>0</v>
      </c>
      <c r="L741" s="23" t="b">
        <f t="shared" si="2"/>
        <v>0</v>
      </c>
      <c r="M741" s="23" t="b">
        <f t="shared" si="3"/>
        <v>0</v>
      </c>
      <c r="N741" s="23" t="b">
        <f t="shared" si="4"/>
        <v>0</v>
      </c>
    </row>
    <row r="742" ht="54.75" customHeight="1">
      <c r="A742" s="19" t="s">
        <v>2129</v>
      </c>
      <c r="B742" s="20" t="s">
        <v>2130</v>
      </c>
      <c r="C742" s="21" t="b">
        <f>if(isna(vlookup(A742,benchmark!$A$2:$A$39,1,false)),FALSE,TRUE)</f>
        <v>0</v>
      </c>
      <c r="D742" s="22"/>
      <c r="E742" s="21" t="b">
        <v>0</v>
      </c>
      <c r="F742" s="20" t="s">
        <v>2131</v>
      </c>
      <c r="H742" s="23" t="b">
        <f>vlookup($A742,'chatgpt-scenario-analysis'!$A:$D,3,false)</f>
        <v>0</v>
      </c>
      <c r="I742" s="24" t="str">
        <f>vlookup($A742,'chatgpt-scenario-analysis'!$A:$D,4,false)</f>
        <v>The passage does not provide any evidence or information about children's experience of music.</v>
      </c>
      <c r="K742" s="23" t="b">
        <f t="shared" si="1"/>
        <v>0</v>
      </c>
      <c r="L742" s="23" t="b">
        <f t="shared" si="2"/>
        <v>0</v>
      </c>
      <c r="M742" s="23" t="b">
        <f t="shared" si="3"/>
        <v>0</v>
      </c>
      <c r="N742" s="23" t="b">
        <f t="shared" si="4"/>
        <v>0</v>
      </c>
    </row>
    <row r="743" ht="54.75" customHeight="1">
      <c r="A743" s="19" t="s">
        <v>2132</v>
      </c>
      <c r="B743" s="20" t="s">
        <v>2133</v>
      </c>
      <c r="C743" s="21" t="b">
        <f>if(isna(vlookup(A743,benchmark!$A$2:$A$39,1,false)),FALSE,TRUE)</f>
        <v>0</v>
      </c>
      <c r="D743" s="22"/>
      <c r="E743" s="21" t="b">
        <v>0</v>
      </c>
      <c r="F743" s="20" t="s">
        <v>2134</v>
      </c>
      <c r="H743" s="23" t="b">
        <f>vlookup($A743,'chatgpt-scenario-analysis'!$A:$D,3,false)</f>
        <v>0</v>
      </c>
      <c r="I743" s="24" t="str">
        <f>vlookup($A743,'chatgpt-scenario-analysis'!$A:$D,4,false)</f>
        <v>The passage does not provide any information or evidence related to children's experience of music.</v>
      </c>
      <c r="K743" s="23" t="b">
        <f t="shared" si="1"/>
        <v>0</v>
      </c>
      <c r="L743" s="23" t="b">
        <f t="shared" si="2"/>
        <v>0</v>
      </c>
      <c r="M743" s="23" t="b">
        <f t="shared" si="3"/>
        <v>0</v>
      </c>
      <c r="N743" s="23" t="b">
        <f t="shared" si="4"/>
        <v>0</v>
      </c>
    </row>
    <row r="744" ht="54.75" customHeight="1">
      <c r="A744" s="19" t="s">
        <v>2135</v>
      </c>
      <c r="B744" s="20" t="s">
        <v>2136</v>
      </c>
      <c r="C744" s="21" t="b">
        <f>if(isna(vlookup(A744,benchmark!$A$2:$A$39,1,false)),FALSE,TRUE)</f>
        <v>0</v>
      </c>
      <c r="D744" s="22"/>
      <c r="E744" s="21" t="b">
        <v>0</v>
      </c>
      <c r="F744" s="20" t="s">
        <v>2137</v>
      </c>
      <c r="H744" s="23" t="b">
        <f>vlookup($A744,'chatgpt-scenario-analysis'!$A:$D,3,false)</f>
        <v>0</v>
      </c>
      <c r="I744" s="24" t="str">
        <f>vlookup($A744,'chatgpt-scenario-analysis'!$A:$D,4,false)</f>
        <v>The passage does not provide any information or evidence related to children's experience of music.</v>
      </c>
      <c r="K744" s="23" t="b">
        <f t="shared" si="1"/>
        <v>0</v>
      </c>
      <c r="L744" s="23" t="b">
        <f t="shared" si="2"/>
        <v>0</v>
      </c>
      <c r="M744" s="23" t="b">
        <f t="shared" si="3"/>
        <v>0</v>
      </c>
      <c r="N744" s="23" t="b">
        <f t="shared" si="4"/>
        <v>0</v>
      </c>
    </row>
    <row r="745" ht="54.75" customHeight="1">
      <c r="A745" s="19" t="s">
        <v>2138</v>
      </c>
      <c r="B745" s="20" t="s">
        <v>2139</v>
      </c>
      <c r="C745" s="21" t="b">
        <f>if(isna(vlookup(A745,benchmark!$A$2:$A$39,1,false)),FALSE,TRUE)</f>
        <v>0</v>
      </c>
      <c r="D745" s="22"/>
      <c r="E745" s="21" t="b">
        <v>0</v>
      </c>
      <c r="F745" s="20" t="s">
        <v>752</v>
      </c>
      <c r="H745" s="23" t="b">
        <f>vlookup($A745,'chatgpt-scenario-analysis'!$A:$D,3,false)</f>
        <v>0</v>
      </c>
      <c r="I745" s="24" t="str">
        <f>vlookup($A745,'chatgpt-scenario-analysis'!$A:$D,4,false)</f>
        <v>The passage does not provide any direct information or evidence about children's experience of music. It only mentions the Orchestra of the Royal Opera and its conductor, without any reference to children or their experiences.</v>
      </c>
      <c r="K745" s="23" t="b">
        <f t="shared" si="1"/>
        <v>0</v>
      </c>
      <c r="L745" s="23" t="b">
        <f t="shared" si="2"/>
        <v>0</v>
      </c>
      <c r="M745" s="23" t="b">
        <f t="shared" si="3"/>
        <v>0</v>
      </c>
      <c r="N745" s="23" t="b">
        <f t="shared" si="4"/>
        <v>0</v>
      </c>
    </row>
    <row r="746" ht="54.75" customHeight="1">
      <c r="A746" s="19" t="s">
        <v>2140</v>
      </c>
      <c r="B746" s="20" t="s">
        <v>2141</v>
      </c>
      <c r="C746" s="21" t="b">
        <f>if(isna(vlookup(A746,benchmark!$A$2:$A$39,1,false)),FALSE,TRUE)</f>
        <v>0</v>
      </c>
      <c r="D746" s="22"/>
      <c r="E746" s="21" t="b">
        <v>0</v>
      </c>
      <c r="F746" s="20" t="s">
        <v>2142</v>
      </c>
      <c r="H746" s="23" t="b">
        <f>vlookup($A746,'chatgpt-scenario-analysis'!$A:$D,3,false)</f>
        <v>0</v>
      </c>
      <c r="I746" s="24" t="str">
        <f>vlookup($A746,'chatgpt-scenario-analysis'!$A:$D,4,false)</f>
        <v>The passage does not provide any information or evidence about children's experiences with music. It describes the author's encounter with a talented amateur pianist and their mutual enjoyment of playing music together. However, this does not address the scenario of characterizing children's experiences of music.</v>
      </c>
      <c r="K746" s="23" t="b">
        <f t="shared" si="1"/>
        <v>0</v>
      </c>
      <c r="L746" s="23" t="b">
        <f t="shared" si="2"/>
        <v>0</v>
      </c>
      <c r="M746" s="23" t="b">
        <f t="shared" si="3"/>
        <v>0</v>
      </c>
      <c r="N746" s="23" t="b">
        <f t="shared" si="4"/>
        <v>0</v>
      </c>
    </row>
    <row r="747" ht="54.75" customHeight="1">
      <c r="A747" s="19" t="s">
        <v>2143</v>
      </c>
      <c r="B747" s="20" t="s">
        <v>2144</v>
      </c>
      <c r="C747" s="21" t="b">
        <f>if(isna(vlookup(A747,benchmark!$A$2:$A$39,1,false)),FALSE,TRUE)</f>
        <v>0</v>
      </c>
      <c r="D747" s="22"/>
      <c r="E747" s="21" t="b">
        <v>0</v>
      </c>
      <c r="F747" s="20" t="s">
        <v>2145</v>
      </c>
      <c r="H747" s="23" t="b">
        <f>vlookup($A747,'chatgpt-scenario-analysis'!$A:$D,3,false)</f>
        <v>0</v>
      </c>
      <c r="I747" s="24" t="str">
        <f>vlookup($A747,'chatgpt-scenario-analysis'!$A:$D,4,false)</f>
        <v>The passage does not address or answer the scenario described. It is unrelated and does not provide any information about children's experience of music.</v>
      </c>
      <c r="K747" s="23" t="b">
        <f t="shared" si="1"/>
        <v>0</v>
      </c>
      <c r="L747" s="23" t="b">
        <f t="shared" si="2"/>
        <v>0</v>
      </c>
      <c r="M747" s="23" t="b">
        <f t="shared" si="3"/>
        <v>0</v>
      </c>
      <c r="N747" s="23" t="b">
        <f t="shared" si="4"/>
        <v>0</v>
      </c>
    </row>
    <row r="748" ht="54.75" customHeight="1">
      <c r="A748" s="19" t="s">
        <v>2146</v>
      </c>
      <c r="B748" s="20" t="s">
        <v>2147</v>
      </c>
      <c r="C748" s="21" t="b">
        <f>if(isna(vlookup(A748,benchmark!$A$2:$A$39,1,false)),FALSE,TRUE)</f>
        <v>0</v>
      </c>
      <c r="D748" s="22"/>
      <c r="E748" s="21" t="b">
        <v>0</v>
      </c>
      <c r="F748" s="20" t="s">
        <v>2148</v>
      </c>
      <c r="H748" s="23" t="b">
        <f>vlookup($A748,'chatgpt-scenario-analysis'!$A:$D,3,false)</f>
        <v>0</v>
      </c>
      <c r="I748" s="24" t="str">
        <f>vlookup($A748,'chatgpt-scenario-analysis'!$A:$D,4,false)</f>
        <v>The passage does not address or answer the scenario described. It talks about a prima donna and her performance, which is unrelated to children's experience of music in bibliographic and artistic sources.</v>
      </c>
      <c r="K748" s="23" t="b">
        <f t="shared" si="1"/>
        <v>0</v>
      </c>
      <c r="L748" s="23" t="b">
        <f t="shared" si="2"/>
        <v>0</v>
      </c>
      <c r="M748" s="23" t="b">
        <f t="shared" si="3"/>
        <v>0</v>
      </c>
      <c r="N748" s="23" t="b">
        <f t="shared" si="4"/>
        <v>0</v>
      </c>
    </row>
    <row r="749" ht="54.75" customHeight="1">
      <c r="A749" s="19" t="s">
        <v>2149</v>
      </c>
      <c r="B749" s="20" t="s">
        <v>2150</v>
      </c>
      <c r="C749" s="21" t="b">
        <f>if(isna(vlookup(A749,benchmark!$A$2:$A$39,1,false)),FALSE,TRUE)</f>
        <v>0</v>
      </c>
      <c r="D749" s="22"/>
      <c r="E749" s="21" t="b">
        <v>0</v>
      </c>
      <c r="F749" s="20" t="s">
        <v>2151</v>
      </c>
      <c r="H749" s="23" t="b">
        <f>vlookup($A749,'chatgpt-scenario-analysis'!$A:$D,3,false)</f>
        <v>0</v>
      </c>
      <c r="I749" s="24" t="str">
        <f>vlookup($A749,'chatgpt-scenario-analysis'!$A:$D,4,false)</f>
        <v>The passage does not provide any information or evidence about children's experience of music. It focuses on a specific incident during a concert but does not mention anything related to childhood or children's experiences.</v>
      </c>
      <c r="K749" s="23" t="b">
        <f t="shared" si="1"/>
        <v>0</v>
      </c>
      <c r="L749" s="23" t="b">
        <f t="shared" si="2"/>
        <v>0</v>
      </c>
      <c r="M749" s="23" t="b">
        <f t="shared" si="3"/>
        <v>0</v>
      </c>
      <c r="N749" s="23" t="b">
        <f t="shared" si="4"/>
        <v>0</v>
      </c>
    </row>
    <row r="750" ht="54.75" customHeight="1">
      <c r="A750" s="19" t="s">
        <v>2152</v>
      </c>
      <c r="B750" s="20" t="s">
        <v>2153</v>
      </c>
      <c r="C750" s="21" t="b">
        <f>if(isna(vlookup(A750,benchmark!$A$2:$A$39,1,false)),FALSE,TRUE)</f>
        <v>0</v>
      </c>
      <c r="D750" s="22"/>
      <c r="E750" s="21" t="b">
        <v>0</v>
      </c>
      <c r="F750" s="20" t="s">
        <v>2154</v>
      </c>
      <c r="H750" s="23" t="b">
        <f>vlookup($A750,'chatgpt-scenario-analysis'!$A:$D,3,false)</f>
        <v>0</v>
      </c>
      <c r="I750" s="24" t="str">
        <f>vlookup($A750,'chatgpt-scenario-analysis'!$A:$D,4,false)</f>
        <v>The passage does not provide direct evidence of children's experience with music, as it focuses on the choir of St Thomas' Church and the provision of education for boys. It does not provide information about personal journals, literary texts, or the experiences of children themselves.</v>
      </c>
      <c r="K750" s="23" t="b">
        <f t="shared" si="1"/>
        <v>0</v>
      </c>
      <c r="L750" s="23" t="b">
        <f t="shared" si="2"/>
        <v>0</v>
      </c>
      <c r="M750" s="23" t="b">
        <f t="shared" si="3"/>
        <v>0</v>
      </c>
      <c r="N750" s="23" t="b">
        <f t="shared" si="4"/>
        <v>0</v>
      </c>
    </row>
    <row r="751" ht="54.75" customHeight="1">
      <c r="A751" s="19" t="s">
        <v>2155</v>
      </c>
      <c r="B751" s="20" t="s">
        <v>2156</v>
      </c>
      <c r="C751" s="21" t="b">
        <f>if(isna(vlookup(A751,benchmark!$A$2:$A$39,1,false)),FALSE,TRUE)</f>
        <v>0</v>
      </c>
      <c r="D751" s="22"/>
      <c r="E751" s="21" t="b">
        <v>0</v>
      </c>
      <c r="F751" s="20" t="s">
        <v>2157</v>
      </c>
      <c r="H751" s="23" t="b">
        <f>vlookup($A751,'chatgpt-scenario-analysis'!$A:$D,3,false)</f>
        <v>0</v>
      </c>
      <c r="I751" s="24" t="str">
        <f>vlookup($A751,'chatgpt-scenario-analysis'!$A:$D,4,false)</f>
        <v>The passage does not address or answer the scenario described. It discusses the adventures of Gianul and Robin Hood, but does not provide any information about children's experience of music as witnessed in primary sources.</v>
      </c>
      <c r="K751" s="23" t="b">
        <f t="shared" si="1"/>
        <v>0</v>
      </c>
      <c r="L751" s="23" t="b">
        <f t="shared" si="2"/>
        <v>0</v>
      </c>
      <c r="M751" s="23" t="b">
        <f t="shared" si="3"/>
        <v>0</v>
      </c>
      <c r="N751" s="23" t="b">
        <f t="shared" si="4"/>
        <v>0</v>
      </c>
    </row>
    <row r="752" ht="54.75" customHeight="1">
      <c r="A752" s="19" t="s">
        <v>2158</v>
      </c>
      <c r="B752" s="20" t="s">
        <v>2159</v>
      </c>
      <c r="C752" s="21" t="b">
        <f>if(isna(vlookup(A752,benchmark!$A$2:$A$39,1,false)),FALSE,TRUE)</f>
        <v>0</v>
      </c>
      <c r="D752" s="22"/>
      <c r="E752" s="21" t="b">
        <v>0</v>
      </c>
      <c r="F752" s="20" t="s">
        <v>296</v>
      </c>
      <c r="H752" s="23" t="b">
        <f>vlookup($A752,'chatgpt-scenario-analysis'!$A:$D,3,false)</f>
        <v>1</v>
      </c>
      <c r="I752" s="24" t="str">
        <f>vlookup($A752,'chatgpt-scenario-analysis'!$A:$D,4,false)</f>
        <v>The passage does not directly address or answer the scenario described. It provides information about the author's current situation and historical events but does not mention children's experience of music or provide evidence of listening experiences.</v>
      </c>
      <c r="K752" s="23" t="b">
        <f t="shared" si="1"/>
        <v>0</v>
      </c>
      <c r="L752" s="23" t="b">
        <f t="shared" si="2"/>
        <v>0</v>
      </c>
      <c r="M752" s="23" t="b">
        <f t="shared" si="3"/>
        <v>0</v>
      </c>
      <c r="N752" s="23" t="b">
        <f t="shared" si="4"/>
        <v>1</v>
      </c>
    </row>
    <row r="753" ht="54.75" customHeight="1">
      <c r="A753" s="19" t="s">
        <v>2160</v>
      </c>
      <c r="B753" s="20" t="s">
        <v>2161</v>
      </c>
      <c r="C753" s="21" t="b">
        <f>if(isna(vlookup(A753,benchmark!$A$2:$A$39,1,false)),FALSE,TRUE)</f>
        <v>0</v>
      </c>
      <c r="D753" s="22"/>
      <c r="E753" s="21" t="b">
        <v>0</v>
      </c>
      <c r="F753" s="20" t="s">
        <v>2162</v>
      </c>
      <c r="H753" s="23" t="b">
        <f>vlookup($A753,'chatgpt-scenario-analysis'!$A:$D,3,false)</f>
        <v>0</v>
      </c>
      <c r="I753" s="24" t="str">
        <f>vlookup($A753,'chatgpt-scenario-analysis'!$A:$D,4,false)</f>
        <v>The passage does not provide evidence or information about children's experiences of music. It talks about the author's observation of a specific opera production and their thoughts on English society.</v>
      </c>
      <c r="K753" s="23" t="b">
        <f t="shared" si="1"/>
        <v>0</v>
      </c>
      <c r="L753" s="23" t="b">
        <f t="shared" si="2"/>
        <v>0</v>
      </c>
      <c r="M753" s="23" t="b">
        <f t="shared" si="3"/>
        <v>0</v>
      </c>
      <c r="N753" s="23" t="b">
        <f t="shared" si="4"/>
        <v>0</v>
      </c>
    </row>
    <row r="754" ht="54.75" customHeight="1">
      <c r="A754" s="19" t="s">
        <v>2163</v>
      </c>
      <c r="B754" s="20" t="s">
        <v>2164</v>
      </c>
      <c r="C754" s="21" t="b">
        <f>if(isna(vlookup(A754,benchmark!$A$2:$A$39,1,false)),FALSE,TRUE)</f>
        <v>0</v>
      </c>
      <c r="D754" s="22"/>
      <c r="E754" s="21" t="b">
        <v>0</v>
      </c>
      <c r="F754" s="20" t="s">
        <v>2165</v>
      </c>
      <c r="H754" s="23" t="b">
        <f>vlookup($A754,'chatgpt-scenario-analysis'!$A:$D,3,false)</f>
        <v>1</v>
      </c>
      <c r="I754" s="24" t="str">
        <f>vlookup($A754,'chatgpt-scenario-analysis'!$A:$D,4,false)</f>
        <v>The passage provides evidence of a child's experience with music, as the narrator describes attending a concert at a young age and being exposed to superior singing and playing by adults. This demonstrates a genuine interest and engagement with music during childhood.</v>
      </c>
      <c r="K754" s="23" t="b">
        <f t="shared" si="1"/>
        <v>0</v>
      </c>
      <c r="L754" s="23" t="b">
        <f t="shared" si="2"/>
        <v>0</v>
      </c>
      <c r="M754" s="23" t="b">
        <f t="shared" si="3"/>
        <v>0</v>
      </c>
      <c r="N754" s="23" t="b">
        <f t="shared" si="4"/>
        <v>1</v>
      </c>
    </row>
    <row r="755" ht="54.75" customHeight="1">
      <c r="A755" s="19" t="s">
        <v>2166</v>
      </c>
      <c r="B755" s="20" t="s">
        <v>2167</v>
      </c>
      <c r="C755" s="21" t="b">
        <f>if(isna(vlookup(A755,benchmark!$A$2:$A$39,1,false)),FALSE,TRUE)</f>
        <v>0</v>
      </c>
      <c r="D755" s="22"/>
      <c r="E755" s="21" t="b">
        <v>0</v>
      </c>
      <c r="F755" s="20" t="s">
        <v>2168</v>
      </c>
      <c r="H755" s="23" t="b">
        <f>vlookup($A755,'chatgpt-scenario-analysis'!$A:$D,3,false)</f>
        <v>0</v>
      </c>
      <c r="I755" s="24" t="str">
        <f>vlookup($A755,'chatgpt-scenario-analysis'!$A:$D,4,false)</f>
        <v>The passage does not provide any information or evidence related to children's experience of music.</v>
      </c>
      <c r="K755" s="23" t="b">
        <f t="shared" si="1"/>
        <v>0</v>
      </c>
      <c r="L755" s="23" t="b">
        <f t="shared" si="2"/>
        <v>0</v>
      </c>
      <c r="M755" s="23" t="b">
        <f t="shared" si="3"/>
        <v>0</v>
      </c>
      <c r="N755" s="23" t="b">
        <f t="shared" si="4"/>
        <v>0</v>
      </c>
    </row>
    <row r="756" ht="54.75" customHeight="1">
      <c r="A756" s="19" t="s">
        <v>2169</v>
      </c>
      <c r="B756" s="20" t="s">
        <v>2170</v>
      </c>
      <c r="C756" s="21" t="b">
        <f>if(isna(vlookup(A756,benchmark!$A$2:$A$39,1,false)),FALSE,TRUE)</f>
        <v>0</v>
      </c>
      <c r="D756" s="22"/>
      <c r="E756" s="21" t="b">
        <v>0</v>
      </c>
      <c r="F756" s="20" t="s">
        <v>45</v>
      </c>
      <c r="H756" s="23" t="b">
        <f>vlookup($A756,'chatgpt-scenario-analysis'!$A:$D,3,false)</f>
        <v>0</v>
      </c>
      <c r="I756" s="24" t="str">
        <f>vlookup($A756,'chatgpt-scenario-analysis'!$A:$D,4,false)</f>
        <v>The passage does not address or answer the scenario of characterizing children's experience of music in bibliographic and artistic sources. It discusses the performance of a specific character in an opera, which is unrelated to the scenario.</v>
      </c>
      <c r="K756" s="23" t="b">
        <f t="shared" si="1"/>
        <v>0</v>
      </c>
      <c r="L756" s="23" t="b">
        <f t="shared" si="2"/>
        <v>0</v>
      </c>
      <c r="M756" s="23" t="b">
        <f t="shared" si="3"/>
        <v>0</v>
      </c>
      <c r="N756" s="23" t="b">
        <f t="shared" si="4"/>
        <v>0</v>
      </c>
    </row>
    <row r="757" ht="54.75" customHeight="1">
      <c r="A757" s="19" t="s">
        <v>2171</v>
      </c>
      <c r="B757" s="20" t="s">
        <v>2172</v>
      </c>
      <c r="C757" s="21" t="b">
        <f>if(isna(vlookup(A757,benchmark!$A$2:$A$39,1,false)),FALSE,TRUE)</f>
        <v>0</v>
      </c>
      <c r="D757" s="22"/>
      <c r="E757" s="21" t="b">
        <v>0</v>
      </c>
      <c r="F757" s="20" t="s">
        <v>2173</v>
      </c>
      <c r="H757" s="23" t="b">
        <f>vlookup($A757,'chatgpt-scenario-analysis'!$A:$D,3,false)</f>
        <v>0</v>
      </c>
      <c r="I757" s="24" t="str">
        <f>vlookup($A757,'chatgpt-scenario-analysis'!$A:$D,4,false)</f>
        <v>The passage does not discuss or address children's experiences of music or provide any evidence related to children's listening experiences.</v>
      </c>
      <c r="K757" s="23" t="b">
        <f t="shared" si="1"/>
        <v>0</v>
      </c>
      <c r="L757" s="23" t="b">
        <f t="shared" si="2"/>
        <v>0</v>
      </c>
      <c r="M757" s="23" t="b">
        <f t="shared" si="3"/>
        <v>0</v>
      </c>
      <c r="N757" s="23" t="b">
        <f t="shared" si="4"/>
        <v>0</v>
      </c>
    </row>
    <row r="758" ht="54.75" customHeight="1">
      <c r="A758" s="19" t="s">
        <v>2174</v>
      </c>
      <c r="B758" s="20" t="s">
        <v>2175</v>
      </c>
      <c r="C758" s="21" t="b">
        <f>if(isna(vlookup(A758,benchmark!$A$2:$A$39,1,false)),FALSE,TRUE)</f>
        <v>0</v>
      </c>
      <c r="D758" s="22"/>
      <c r="E758" s="21" t="b">
        <v>0</v>
      </c>
      <c r="F758" s="20" t="s">
        <v>2176</v>
      </c>
      <c r="H758" s="23" t="b">
        <f>vlookup($A758,'chatgpt-scenario-analysis'!$A:$D,3,false)</f>
        <v>0</v>
      </c>
      <c r="I758" s="24" t="str">
        <f>vlookup($A758,'chatgpt-scenario-analysis'!$A:$D,4,false)</f>
        <v>The passage does not provide any information about children's experience of music or their listening experiences. It only mentions Lady Speyer and her performance, which is not relevant to the scenario described.</v>
      </c>
      <c r="K758" s="23" t="b">
        <f t="shared" si="1"/>
        <v>0</v>
      </c>
      <c r="L758" s="23" t="b">
        <f t="shared" si="2"/>
        <v>0</v>
      </c>
      <c r="M758" s="23" t="b">
        <f t="shared" si="3"/>
        <v>0</v>
      </c>
      <c r="N758" s="23" t="b">
        <f t="shared" si="4"/>
        <v>0</v>
      </c>
    </row>
    <row r="759" ht="54.75" customHeight="1">
      <c r="A759" s="19" t="s">
        <v>2177</v>
      </c>
      <c r="B759" s="20" t="s">
        <v>2178</v>
      </c>
      <c r="C759" s="21" t="b">
        <f>if(isna(vlookup(A759,benchmark!$A$2:$A$39,1,false)),FALSE,TRUE)</f>
        <v>0</v>
      </c>
      <c r="D759" s="22"/>
      <c r="E759" s="21" t="b">
        <v>0</v>
      </c>
      <c r="F759" s="20" t="s">
        <v>2179</v>
      </c>
      <c r="H759" s="23" t="b">
        <f>vlookup($A759,'chatgpt-scenario-analysis'!$A:$D,3,false)</f>
        <v>0</v>
      </c>
      <c r="I759" s="24" t="str">
        <f>vlookup($A759,'chatgpt-scenario-analysis'!$A:$D,4,false)</f>
        <v>The passage does not address or answer the scenario described. It only mentions the preference for private musical parties and the difference between public concerts and private soir√©es.</v>
      </c>
      <c r="K759" s="23" t="b">
        <f t="shared" si="1"/>
        <v>0</v>
      </c>
      <c r="L759" s="23" t="b">
        <f t="shared" si="2"/>
        <v>0</v>
      </c>
      <c r="M759" s="23" t="b">
        <f t="shared" si="3"/>
        <v>0</v>
      </c>
      <c r="N759" s="23" t="b">
        <f t="shared" si="4"/>
        <v>0</v>
      </c>
    </row>
    <row r="760" ht="54.75" customHeight="1">
      <c r="A760" s="19" t="s">
        <v>2180</v>
      </c>
      <c r="B760" s="20" t="s">
        <v>2181</v>
      </c>
      <c r="C760" s="21" t="b">
        <f>if(isna(vlookup(A760,benchmark!$A$2:$A$39,1,false)),FALSE,TRUE)</f>
        <v>0</v>
      </c>
      <c r="D760" s="22"/>
      <c r="E760" s="21" t="b">
        <v>0</v>
      </c>
      <c r="F760" s="20" t="s">
        <v>2182</v>
      </c>
      <c r="H760" s="23" t="b">
        <f>vlookup($A760,'chatgpt-scenario-analysis'!$A:$D,3,false)</f>
        <v>0</v>
      </c>
      <c r="I760" s="24" t="str">
        <f>vlookup($A760,'chatgpt-scenario-analysis'!$A:$D,4,false)</f>
        <v>The given passage does not address or answer the scenario as it focuses on the experience of an elderly person playing music, rather than children's experience of music.</v>
      </c>
      <c r="K760" s="23" t="b">
        <f t="shared" si="1"/>
        <v>0</v>
      </c>
      <c r="L760" s="23" t="b">
        <f t="shared" si="2"/>
        <v>0</v>
      </c>
      <c r="M760" s="23" t="b">
        <f t="shared" si="3"/>
        <v>0</v>
      </c>
      <c r="N760" s="23" t="b">
        <f t="shared" si="4"/>
        <v>0</v>
      </c>
    </row>
    <row r="761" ht="54.75" customHeight="1">
      <c r="A761" s="19" t="s">
        <v>2183</v>
      </c>
      <c r="B761" s="20" t="s">
        <v>2184</v>
      </c>
      <c r="C761" s="21" t="b">
        <f>if(isna(vlookup(A761,benchmark!$A$2:$A$39,1,false)),FALSE,TRUE)</f>
        <v>0</v>
      </c>
      <c r="D761" s="22"/>
      <c r="E761" s="21" t="b">
        <v>0</v>
      </c>
      <c r="F761" s="20" t="s">
        <v>752</v>
      </c>
      <c r="H761" s="23" t="b">
        <f>vlookup($A761,'chatgpt-scenario-analysis'!$A:$D,3,false)</f>
        <v>0</v>
      </c>
      <c r="I761" s="24" t="str">
        <f>vlookup($A761,'chatgpt-scenario-analysis'!$A:$D,4,false)</f>
        <v>The passage does not address or answer the scenario as it focuses on a letter from an artist discussing a recent performance and does not provide any information about children's experiences with music.</v>
      </c>
      <c r="K761" s="23" t="b">
        <f t="shared" si="1"/>
        <v>0</v>
      </c>
      <c r="L761" s="23" t="b">
        <f t="shared" si="2"/>
        <v>0</v>
      </c>
      <c r="M761" s="23" t="b">
        <f t="shared" si="3"/>
        <v>0</v>
      </c>
      <c r="N761" s="23" t="b">
        <f t="shared" si="4"/>
        <v>0</v>
      </c>
    </row>
    <row r="762" ht="54.75" customHeight="1">
      <c r="A762" s="19" t="s">
        <v>2185</v>
      </c>
      <c r="B762" s="20" t="s">
        <v>2186</v>
      </c>
      <c r="C762" s="21" t="b">
        <f>if(isna(vlookup(A762,benchmark!$A$2:$A$39,1,false)),FALSE,TRUE)</f>
        <v>0</v>
      </c>
      <c r="D762" s="22"/>
      <c r="E762" s="21" t="b">
        <v>0</v>
      </c>
      <c r="F762" s="20" t="s">
        <v>2187</v>
      </c>
      <c r="H762" s="23" t="b">
        <f>vlookup($A762,'chatgpt-scenario-analysis'!$A:$D,3,false)</f>
        <v>0</v>
      </c>
      <c r="I762" s="24" t="str">
        <f>vlookup($A762,'chatgpt-scenario-analysis'!$A:$D,4,false)</f>
        <v>The passage does not provide any information or evidence about children's experience of music. It only talks about the author's experience in Rome and the behavior of Italian audience members, specifically dandies, during a ballet performance.</v>
      </c>
      <c r="K762" s="23" t="b">
        <f t="shared" si="1"/>
        <v>0</v>
      </c>
      <c r="L762" s="23" t="b">
        <f t="shared" si="2"/>
        <v>0</v>
      </c>
      <c r="M762" s="23" t="b">
        <f t="shared" si="3"/>
        <v>0</v>
      </c>
      <c r="N762" s="23" t="b">
        <f t="shared" si="4"/>
        <v>0</v>
      </c>
    </row>
    <row r="763" ht="54.75" customHeight="1">
      <c r="A763" s="19" t="s">
        <v>2188</v>
      </c>
      <c r="B763" s="20" t="s">
        <v>2189</v>
      </c>
      <c r="C763" s="21" t="b">
        <f>if(isna(vlookup(A763,benchmark!$A$2:$A$39,1,false)),FALSE,TRUE)</f>
        <v>0</v>
      </c>
      <c r="D763" s="22"/>
      <c r="E763" s="21" t="b">
        <v>0</v>
      </c>
      <c r="F763" s="20" t="s">
        <v>2190</v>
      </c>
      <c r="H763" s="23" t="b">
        <f>vlookup($A763,'chatgpt-scenario-analysis'!$A:$D,3,false)</f>
        <v>0</v>
      </c>
      <c r="I763" s="24" t="str">
        <f>vlookup($A763,'chatgpt-scenario-analysis'!$A:$D,4,false)</f>
        <v>The passage does not mention anything about children's experience of music or provide evidence of listening experiences. It talks about a funeral procession and the emotions of men, but it does not pertain to the scenario described.</v>
      </c>
      <c r="K763" s="23" t="b">
        <f t="shared" si="1"/>
        <v>0</v>
      </c>
      <c r="L763" s="23" t="b">
        <f t="shared" si="2"/>
        <v>0</v>
      </c>
      <c r="M763" s="23" t="b">
        <f t="shared" si="3"/>
        <v>0</v>
      </c>
      <c r="N763" s="23" t="b">
        <f t="shared" si="4"/>
        <v>0</v>
      </c>
    </row>
    <row r="764" ht="54.75" customHeight="1">
      <c r="A764" s="19" t="s">
        <v>2191</v>
      </c>
      <c r="B764" s="20" t="s">
        <v>2192</v>
      </c>
      <c r="C764" s="21" t="b">
        <f>if(isna(vlookup(A764,benchmark!$A$2:$A$39,1,false)),FALSE,TRUE)</f>
        <v>0</v>
      </c>
      <c r="D764" s="22"/>
      <c r="E764" s="21" t="b">
        <v>0</v>
      </c>
      <c r="F764" s="20" t="s">
        <v>1121</v>
      </c>
      <c r="H764" s="23" t="b">
        <f>vlookup($A764,'chatgpt-scenario-analysis'!$A:$D,3,false)</f>
        <v>0</v>
      </c>
      <c r="I764" s="24" t="str">
        <f>vlookup($A764,'chatgpt-scenario-analysis'!$A:$D,4,false)</f>
        <v>The passage does not provide any information or address the scenario of characterizing children's experience of music. It discusses a different topic entirely.</v>
      </c>
      <c r="K764" s="23" t="b">
        <f t="shared" si="1"/>
        <v>0</v>
      </c>
      <c r="L764" s="23" t="b">
        <f t="shared" si="2"/>
        <v>0</v>
      </c>
      <c r="M764" s="23" t="b">
        <f t="shared" si="3"/>
        <v>0</v>
      </c>
      <c r="N764" s="23" t="b">
        <f t="shared" si="4"/>
        <v>0</v>
      </c>
    </row>
    <row r="765" ht="54.75" customHeight="1">
      <c r="A765" s="19" t="s">
        <v>2193</v>
      </c>
      <c r="B765" s="20" t="s">
        <v>2194</v>
      </c>
      <c r="C765" s="21" t="b">
        <f>if(isna(vlookup(A765,benchmark!$A$2:$A$39,1,false)),FALSE,TRUE)</f>
        <v>0</v>
      </c>
      <c r="D765" s="22"/>
      <c r="E765" s="21" t="b">
        <v>0</v>
      </c>
      <c r="F765" s="20" t="s">
        <v>2195</v>
      </c>
      <c r="H765" s="23" t="b">
        <f>vlookup($A765,'chatgpt-scenario-analysis'!$A:$D,3,false)</f>
        <v>0</v>
      </c>
      <c r="I765" s="24" t="str">
        <f>vlookup($A765,'chatgpt-scenario-analysis'!$A:$D,4,false)</f>
        <v>The passage does not discuss or provide any evidence of children's experience of music. It focuses on a specific concert experience involving Jenny Lind and the chaotic events that occurred during the concert.</v>
      </c>
      <c r="K765" s="23" t="b">
        <f t="shared" si="1"/>
        <v>0</v>
      </c>
      <c r="L765" s="23" t="b">
        <f t="shared" si="2"/>
        <v>0</v>
      </c>
      <c r="M765" s="23" t="b">
        <f t="shared" si="3"/>
        <v>0</v>
      </c>
      <c r="N765" s="23" t="b">
        <f t="shared" si="4"/>
        <v>0</v>
      </c>
    </row>
    <row r="766" ht="54.75" customHeight="1">
      <c r="A766" s="19" t="s">
        <v>2196</v>
      </c>
      <c r="B766" s="20" t="s">
        <v>2197</v>
      </c>
      <c r="C766" s="21" t="b">
        <f>if(isna(vlookup(A766,benchmark!$A$2:$A$39,1,false)),FALSE,TRUE)</f>
        <v>0</v>
      </c>
      <c r="D766" s="22"/>
      <c r="E766" s="21" t="b">
        <v>0</v>
      </c>
      <c r="F766" s="20" t="s">
        <v>1184</v>
      </c>
      <c r="H766" s="23" t="b">
        <f>vlookup($A766,'chatgpt-scenario-analysis'!$A:$D,3,false)</f>
        <v>0</v>
      </c>
      <c r="I766" s="24" t="str">
        <f>vlookup($A766,'chatgpt-scenario-analysis'!$A:$D,4,false)</f>
        <v>The passage does not provide any evidence or information about children's experience of music. It focuses on the commemoration of Beethoven and the performance of his music, but does not address children's experiences or provide any primary sources related to children.</v>
      </c>
      <c r="K766" s="23" t="b">
        <f t="shared" si="1"/>
        <v>0</v>
      </c>
      <c r="L766" s="23" t="b">
        <f t="shared" si="2"/>
        <v>0</v>
      </c>
      <c r="M766" s="23" t="b">
        <f t="shared" si="3"/>
        <v>0</v>
      </c>
      <c r="N766" s="23" t="b">
        <f t="shared" si="4"/>
        <v>0</v>
      </c>
    </row>
    <row r="767" ht="54.75" customHeight="1">
      <c r="A767" s="19" t="s">
        <v>2198</v>
      </c>
      <c r="B767" s="20" t="s">
        <v>2199</v>
      </c>
      <c r="C767" s="21" t="b">
        <f>if(isna(vlookup(A767,benchmark!$A$2:$A$39,1,false)),FALSE,TRUE)</f>
        <v>0</v>
      </c>
      <c r="D767" s="22"/>
      <c r="E767" s="21" t="b">
        <v>0</v>
      </c>
      <c r="F767" s="20" t="s">
        <v>2200</v>
      </c>
      <c r="H767" s="23" t="b">
        <f>vlookup($A767,'chatgpt-scenario-analysis'!$A:$D,3,false)</f>
        <v>0</v>
      </c>
      <c r="I767" s="24" t="str">
        <f>vlookup($A767,'chatgpt-scenario-analysis'!$A:$D,4,false)</f>
        <v>The passage does not address or answer the scenario described. It describes the musical performance of adult singers, not children's experience of music as witnessed in bibliographic and artistic sources.</v>
      </c>
      <c r="K767" s="23" t="b">
        <f t="shared" si="1"/>
        <v>0</v>
      </c>
      <c r="L767" s="23" t="b">
        <f t="shared" si="2"/>
        <v>0</v>
      </c>
      <c r="M767" s="23" t="b">
        <f t="shared" si="3"/>
        <v>0</v>
      </c>
      <c r="N767" s="23" t="b">
        <f t="shared" si="4"/>
        <v>0</v>
      </c>
    </row>
    <row r="768" ht="54.75" customHeight="1">
      <c r="A768" s="19" t="s">
        <v>2201</v>
      </c>
      <c r="B768" s="20" t="s">
        <v>2202</v>
      </c>
      <c r="C768" s="21" t="b">
        <f>if(isna(vlookup(A768,benchmark!$A$2:$A$39,1,false)),FALSE,TRUE)</f>
        <v>0</v>
      </c>
      <c r="D768" s="22"/>
      <c r="E768" s="21" t="b">
        <v>0</v>
      </c>
      <c r="F768" s="20" t="s">
        <v>69</v>
      </c>
      <c r="H768" s="23" t="b">
        <f>vlookup($A768,'chatgpt-scenario-analysis'!$A:$D,3,false)</f>
        <v>0</v>
      </c>
      <c r="I768" s="24" t="str">
        <f>vlookup($A768,'chatgpt-scenario-analysis'!$A:$D,4,false)</f>
        <v>The passage does not address or answer the scenario described. It focuses on the performances of Barroilhet and Madame Rossi Caccia at Her Majesty's Theatre, with no mention or analysis of children's experience of music.</v>
      </c>
      <c r="K768" s="23" t="b">
        <f t="shared" si="1"/>
        <v>0</v>
      </c>
      <c r="L768" s="23" t="b">
        <f t="shared" si="2"/>
        <v>0</v>
      </c>
      <c r="M768" s="23" t="b">
        <f t="shared" si="3"/>
        <v>0</v>
      </c>
      <c r="N768" s="23" t="b">
        <f t="shared" si="4"/>
        <v>0</v>
      </c>
    </row>
    <row r="769" ht="54.75" customHeight="1">
      <c r="A769" s="19" t="s">
        <v>2203</v>
      </c>
      <c r="B769" s="20" t="s">
        <v>2204</v>
      </c>
      <c r="C769" s="21" t="b">
        <f>if(isna(vlookup(A769,benchmark!$A$2:$A$39,1,false)),FALSE,TRUE)</f>
        <v>0</v>
      </c>
      <c r="D769" s="22"/>
      <c r="E769" s="21" t="b">
        <v>0</v>
      </c>
      <c r="F769" s="20" t="s">
        <v>2205</v>
      </c>
      <c r="H769" s="23" t="b">
        <f>vlookup($A769,'chatgpt-scenario-analysis'!$A:$D,3,false)</f>
        <v>1</v>
      </c>
      <c r="I769" s="24" t="str">
        <f>vlookup($A769,'chatgpt-scenario-analysis'!$A:$D,4,false)</f>
        <v>The passage provides evidence of children's experience of music through witnessing a musical performance at the Asylum for the Blind. It mentions that performers among the inmates were found for each and all, indicating the inclusion of children in the musical experience.</v>
      </c>
      <c r="K769" s="23" t="b">
        <f t="shared" si="1"/>
        <v>0</v>
      </c>
      <c r="L769" s="23" t="b">
        <f t="shared" si="2"/>
        <v>0</v>
      </c>
      <c r="M769" s="23" t="b">
        <f t="shared" si="3"/>
        <v>0</v>
      </c>
      <c r="N769" s="23" t="b">
        <f t="shared" si="4"/>
        <v>1</v>
      </c>
    </row>
    <row r="770" ht="54.75" customHeight="1">
      <c r="A770" s="19" t="s">
        <v>2206</v>
      </c>
      <c r="B770" s="20" t="s">
        <v>2207</v>
      </c>
      <c r="C770" s="21" t="b">
        <f>if(isna(vlookup(A770,benchmark!$A$2:$A$39,1,false)),FALSE,TRUE)</f>
        <v>0</v>
      </c>
      <c r="D770" s="22"/>
      <c r="E770" s="21" t="b">
        <v>0</v>
      </c>
      <c r="F770" s="20" t="s">
        <v>2208</v>
      </c>
      <c r="H770" s="23" t="b">
        <f>vlookup($A770,'chatgpt-scenario-analysis'!$A:$D,3,false)</f>
        <v>0</v>
      </c>
      <c r="I770" s="24" t="str">
        <f>vlookup($A770,'chatgpt-scenario-analysis'!$A:$D,4,false)</f>
        <v>The passage does not provide specific evidence about children's experience of music. It focuses on the experience and admiration of a specific musician (Brahms) towards Bach's music.</v>
      </c>
      <c r="K770" s="23" t="b">
        <f t="shared" si="1"/>
        <v>0</v>
      </c>
      <c r="L770" s="23" t="b">
        <f t="shared" si="2"/>
        <v>0</v>
      </c>
      <c r="M770" s="23" t="b">
        <f t="shared" si="3"/>
        <v>0</v>
      </c>
      <c r="N770" s="23" t="b">
        <f t="shared" si="4"/>
        <v>0</v>
      </c>
    </row>
    <row r="771" ht="54.75" customHeight="1">
      <c r="A771" s="19" t="s">
        <v>2209</v>
      </c>
      <c r="B771" s="20" t="s">
        <v>2210</v>
      </c>
      <c r="C771" s="21" t="b">
        <f>if(isna(vlookup(A771,benchmark!$A$2:$A$39,1,false)),FALSE,TRUE)</f>
        <v>0</v>
      </c>
      <c r="D771" s="22"/>
      <c r="E771" s="21" t="b">
        <v>0</v>
      </c>
      <c r="F771" s="20" t="s">
        <v>2211</v>
      </c>
      <c r="H771" s="23" t="b">
        <f>vlookup($A771,'chatgpt-scenario-analysis'!$A:$D,3,false)</f>
        <v>0</v>
      </c>
      <c r="I771" s="24" t="str">
        <f>vlookup($A771,'chatgpt-scenario-analysis'!$A:$D,4,false)</f>
        <v>The passage does not provide any evidence or mention of children's experiences with music. It focuses on the performance of Mr. Anacreon Moore and does not address the scenario described.</v>
      </c>
      <c r="K771" s="23" t="b">
        <f t="shared" si="1"/>
        <v>0</v>
      </c>
      <c r="L771" s="23" t="b">
        <f t="shared" si="2"/>
        <v>0</v>
      </c>
      <c r="M771" s="23" t="b">
        <f t="shared" si="3"/>
        <v>0</v>
      </c>
      <c r="N771" s="23" t="b">
        <f t="shared" si="4"/>
        <v>0</v>
      </c>
    </row>
    <row r="772" ht="54.75" customHeight="1">
      <c r="A772" s="19" t="s">
        <v>2212</v>
      </c>
      <c r="B772" s="20" t="s">
        <v>2213</v>
      </c>
      <c r="C772" s="21" t="b">
        <f>if(isna(vlookup(A772,benchmark!$A$2:$A$39,1,false)),FALSE,TRUE)</f>
        <v>0</v>
      </c>
      <c r="D772" s="22"/>
      <c r="E772" s="21" t="b">
        <v>0</v>
      </c>
      <c r="F772" s="20" t="s">
        <v>2214</v>
      </c>
      <c r="H772" s="23" t="b">
        <f>vlookup($A772,'chatgpt-scenario-analysis'!$A:$D,3,false)</f>
        <v>0</v>
      </c>
      <c r="I772" s="24" t="str">
        <f>vlookup($A772,'chatgpt-scenario-analysis'!$A:$D,4,false)</f>
        <v>The passage does not provide any specific information or evidence about children's experience of music, so it does not address or answer the scenario.</v>
      </c>
      <c r="K772" s="23" t="b">
        <f t="shared" si="1"/>
        <v>0</v>
      </c>
      <c r="L772" s="23" t="b">
        <f t="shared" si="2"/>
        <v>0</v>
      </c>
      <c r="M772" s="23" t="b">
        <f t="shared" si="3"/>
        <v>0</v>
      </c>
      <c r="N772" s="23" t="b">
        <f t="shared" si="4"/>
        <v>0</v>
      </c>
    </row>
    <row r="773" ht="54.75" customHeight="1">
      <c r="A773" s="19" t="s">
        <v>2215</v>
      </c>
      <c r="B773" s="20" t="s">
        <v>2216</v>
      </c>
      <c r="C773" s="21" t="b">
        <f>if(isna(vlookup(A773,benchmark!$A$2:$A$39,1,false)),FALSE,TRUE)</f>
        <v>0</v>
      </c>
      <c r="D773" s="22"/>
      <c r="E773" s="21" t="b">
        <v>0</v>
      </c>
      <c r="F773" s="20" t="s">
        <v>2217</v>
      </c>
      <c r="H773" s="23" t="b">
        <f>vlookup($A773,'chatgpt-scenario-analysis'!$A:$D,3,false)</f>
        <v>0</v>
      </c>
      <c r="I773" s="24" t="str">
        <f>vlookup($A773,'chatgpt-scenario-analysis'!$A:$D,4,false)</f>
        <v>The passage does not provide evidence or information about children's experience of music as witnessed in bibliographic and artistic sources. It mentions the presence of children in the King's presence and a pianoforte performance, but it does not focus on their experiences or provide insights into their emotional responses or the context of production.</v>
      </c>
      <c r="K773" s="23" t="b">
        <f t="shared" si="1"/>
        <v>0</v>
      </c>
      <c r="L773" s="23" t="b">
        <f t="shared" si="2"/>
        <v>0</v>
      </c>
      <c r="M773" s="23" t="b">
        <f t="shared" si="3"/>
        <v>0</v>
      </c>
      <c r="N773" s="23" t="b">
        <f t="shared" si="4"/>
        <v>0</v>
      </c>
    </row>
    <row r="774" ht="54.75" customHeight="1">
      <c r="A774" s="19" t="s">
        <v>2218</v>
      </c>
      <c r="B774" s="20" t="s">
        <v>2219</v>
      </c>
      <c r="C774" s="21" t="b">
        <f>if(isna(vlookup(A774,benchmark!$A$2:$A$39,1,false)),FALSE,TRUE)</f>
        <v>0</v>
      </c>
      <c r="D774" s="22"/>
      <c r="E774" s="21" t="b">
        <v>0</v>
      </c>
      <c r="F774" s="20" t="s">
        <v>224</v>
      </c>
      <c r="H774" s="23" t="b">
        <f>vlookup($A774,'chatgpt-scenario-analysis'!$A:$D,3,false)</f>
        <v>0</v>
      </c>
      <c r="I774" s="24" t="str">
        <f>vlookup($A774,'chatgpt-scenario-analysis'!$A:$D,4,false)</f>
        <v>The passage does not address or answer the scenario described. It is a statement about the music in churches and does not provide any information about children's experiences with music or the collection and analysis of primary sources.</v>
      </c>
      <c r="K774" s="23" t="b">
        <f t="shared" si="1"/>
        <v>0</v>
      </c>
      <c r="L774" s="23" t="b">
        <f t="shared" si="2"/>
        <v>0</v>
      </c>
      <c r="M774" s="23" t="b">
        <f t="shared" si="3"/>
        <v>0</v>
      </c>
      <c r="N774" s="23" t="b">
        <f t="shared" si="4"/>
        <v>0</v>
      </c>
    </row>
    <row r="775" ht="54.75" customHeight="1">
      <c r="A775" s="19" t="s">
        <v>2220</v>
      </c>
      <c r="B775" s="20" t="s">
        <v>2221</v>
      </c>
      <c r="C775" s="21" t="b">
        <f>if(isna(vlookup(A775,benchmark!$A$2:$A$39,1,false)),FALSE,TRUE)</f>
        <v>0</v>
      </c>
      <c r="D775" s="22"/>
      <c r="E775" s="21" t="b">
        <v>0</v>
      </c>
      <c r="F775" s="20" t="s">
        <v>2222</v>
      </c>
      <c r="H775" s="23" t="b">
        <f>vlookup($A775,'chatgpt-scenario-analysis'!$A:$D,3,false)</f>
        <v>0</v>
      </c>
      <c r="I775" s="24" t="str">
        <f>vlookup($A775,'chatgpt-scenario-analysis'!$A:$D,4,false)</f>
        <v>The passage does not address or answer the scenario described. It discusses a personal experience of composing songs and a specific performance by a German student, but it does not provide evidence or information about children's experience with music as witnessed in bibliographic and artistic sources.</v>
      </c>
      <c r="K775" s="23" t="b">
        <f t="shared" si="1"/>
        <v>0</v>
      </c>
      <c r="L775" s="23" t="b">
        <f t="shared" si="2"/>
        <v>0</v>
      </c>
      <c r="M775" s="23" t="b">
        <f t="shared" si="3"/>
        <v>0</v>
      </c>
      <c r="N775" s="23" t="b">
        <f t="shared" si="4"/>
        <v>0</v>
      </c>
    </row>
    <row r="776" ht="54.75" customHeight="1">
      <c r="A776" s="19" t="s">
        <v>2223</v>
      </c>
      <c r="B776" s="20" t="s">
        <v>2224</v>
      </c>
      <c r="C776" s="21" t="b">
        <f>if(isna(vlookup(A776,benchmark!$A$2:$A$39,1,false)),FALSE,TRUE)</f>
        <v>0</v>
      </c>
      <c r="D776" s="22"/>
      <c r="E776" s="21" t="b">
        <v>0</v>
      </c>
      <c r="F776" s="20" t="s">
        <v>2225</v>
      </c>
      <c r="H776" s="23" t="b">
        <f>vlookup($A776,'chatgpt-scenario-analysis'!$A:$D,3,false)</f>
        <v>0</v>
      </c>
      <c r="I776" s="24" t="str">
        <f>vlookup($A776,'chatgpt-scenario-analysis'!$A:$D,4,false)</f>
        <v>The passage does not address or answer the scenario of characterizing children's experience of music. It merely describes an event involving musical artists and their performance in a specific location.</v>
      </c>
      <c r="K776" s="23" t="b">
        <f t="shared" si="1"/>
        <v>0</v>
      </c>
      <c r="L776" s="23" t="b">
        <f t="shared" si="2"/>
        <v>0</v>
      </c>
      <c r="M776" s="23" t="b">
        <f t="shared" si="3"/>
        <v>0</v>
      </c>
      <c r="N776" s="23" t="b">
        <f t="shared" si="4"/>
        <v>0</v>
      </c>
    </row>
    <row r="777" ht="54.75" customHeight="1">
      <c r="A777" s="19" t="s">
        <v>2226</v>
      </c>
      <c r="B777" s="20" t="s">
        <v>2227</v>
      </c>
      <c r="C777" s="21" t="b">
        <f>if(isna(vlookup(A777,benchmark!$A$2:$A$39,1,false)),FALSE,TRUE)</f>
        <v>0</v>
      </c>
      <c r="D777" s="22"/>
      <c r="E777" s="21" t="b">
        <v>0</v>
      </c>
      <c r="F777" s="20" t="s">
        <v>269</v>
      </c>
      <c r="H777" s="23" t="b">
        <f>vlookup($A777,'chatgpt-scenario-analysis'!$A:$D,3,false)</f>
        <v>0</v>
      </c>
      <c r="I777" s="24" t="str">
        <f>vlookup($A777,'chatgpt-scenario-analysis'!$A:$D,4,false)</f>
        <v>The passage does not address or answer the scenario described. It is a narrative about Liszt's encounter with Czar Nicholas and does not provide any information about children's experience of music as witnessed in bibliographic and artistic sources.</v>
      </c>
      <c r="K777" s="23" t="b">
        <f t="shared" si="1"/>
        <v>0</v>
      </c>
      <c r="L777" s="23" t="b">
        <f t="shared" si="2"/>
        <v>0</v>
      </c>
      <c r="M777" s="23" t="b">
        <f t="shared" si="3"/>
        <v>0</v>
      </c>
      <c r="N777" s="23" t="b">
        <f t="shared" si="4"/>
        <v>0</v>
      </c>
    </row>
    <row r="778" ht="54.75" customHeight="1">
      <c r="A778" s="19" t="s">
        <v>2228</v>
      </c>
      <c r="B778" s="20" t="s">
        <v>2229</v>
      </c>
      <c r="C778" s="21" t="b">
        <f>if(isna(vlookup(A778,benchmark!$A$2:$A$39,1,false)),FALSE,TRUE)</f>
        <v>0</v>
      </c>
      <c r="D778" s="22"/>
      <c r="E778" s="21" t="b">
        <v>0</v>
      </c>
      <c r="F778" s="20" t="s">
        <v>2230</v>
      </c>
      <c r="H778" s="23" t="b">
        <f>vlookup($A778,'chatgpt-scenario-analysis'!$A:$D,3,false)</f>
        <v>0</v>
      </c>
      <c r="I778" s="24" t="str">
        <f>vlookup($A778,'chatgpt-scenario-analysis'!$A:$D,4,false)</f>
        <v>The passage does not mention anything about children or their experiences with music. It focuses on Jullien, a conductor, and his conducting style during performances.</v>
      </c>
      <c r="K778" s="23" t="b">
        <f t="shared" si="1"/>
        <v>0</v>
      </c>
      <c r="L778" s="23" t="b">
        <f t="shared" si="2"/>
        <v>0</v>
      </c>
      <c r="M778" s="23" t="b">
        <f t="shared" si="3"/>
        <v>0</v>
      </c>
      <c r="N778" s="23" t="b">
        <f t="shared" si="4"/>
        <v>0</v>
      </c>
    </row>
    <row r="779" ht="54.75" customHeight="1">
      <c r="A779" s="19" t="s">
        <v>2231</v>
      </c>
      <c r="B779" s="20" t="s">
        <v>2232</v>
      </c>
      <c r="C779" s="21" t="b">
        <f>if(isna(vlookup(A779,benchmark!$A$2:$A$39,1,false)),FALSE,TRUE)</f>
        <v>0</v>
      </c>
      <c r="D779" s="22"/>
      <c r="E779" s="21" t="b">
        <v>0</v>
      </c>
      <c r="F779" s="20" t="s">
        <v>48</v>
      </c>
      <c r="H779" s="23" t="b">
        <f>vlookup($A779,'chatgpt-scenario-analysis'!$A:$D,3,false)</f>
        <v>0</v>
      </c>
      <c r="I779" s="24" t="str">
        <f>vlookup($A779,'chatgpt-scenario-analysis'!$A:$D,4,false)</f>
        <v>The passage does not provide any evidence or information about children's experience of music. It only discusses the personal preference and belief of Rev. Thomas Starr King regarding the impact of music on himself.</v>
      </c>
      <c r="K779" s="23" t="b">
        <f t="shared" si="1"/>
        <v>0</v>
      </c>
      <c r="L779" s="23" t="b">
        <f t="shared" si="2"/>
        <v>0</v>
      </c>
      <c r="M779" s="23" t="b">
        <f t="shared" si="3"/>
        <v>0</v>
      </c>
      <c r="N779" s="23" t="b">
        <f t="shared" si="4"/>
        <v>0</v>
      </c>
    </row>
    <row r="780" ht="54.75" customHeight="1">
      <c r="A780" s="19" t="s">
        <v>2233</v>
      </c>
      <c r="B780" s="20" t="s">
        <v>2234</v>
      </c>
      <c r="C780" s="21" t="b">
        <f>if(isna(vlookup(A780,benchmark!$A$2:$A$39,1,false)),FALSE,TRUE)</f>
        <v>0</v>
      </c>
      <c r="D780" s="22"/>
      <c r="E780" s="21" t="b">
        <v>0</v>
      </c>
      <c r="F780" s="20" t="s">
        <v>2235</v>
      </c>
      <c r="H780" s="23" t="b">
        <f>vlookup($A780,'chatgpt-scenario-analysis'!$A:$D,3,false)</f>
        <v>0</v>
      </c>
      <c r="I780" s="24" t="str">
        <f>vlookup($A780,'chatgpt-scenario-analysis'!$A:$D,4,false)</f>
        <v>The passage does not address or answer the scenario described. It focuses on a club in Dublin and the celebration of a king's anniversary, without any mention of children's experience of music.</v>
      </c>
      <c r="K780" s="23" t="b">
        <f t="shared" si="1"/>
        <v>0</v>
      </c>
      <c r="L780" s="23" t="b">
        <f t="shared" si="2"/>
        <v>0</v>
      </c>
      <c r="M780" s="23" t="b">
        <f t="shared" si="3"/>
        <v>0</v>
      </c>
      <c r="N780" s="23" t="b">
        <f t="shared" si="4"/>
        <v>0</v>
      </c>
    </row>
    <row r="781" ht="54.75" customHeight="1">
      <c r="A781" s="19" t="s">
        <v>2236</v>
      </c>
      <c r="B781" s="20" t="s">
        <v>2237</v>
      </c>
      <c r="C781" s="21" t="b">
        <f>if(isna(vlookup(A781,benchmark!$A$2:$A$39,1,false)),FALSE,TRUE)</f>
        <v>0</v>
      </c>
      <c r="D781" s="22"/>
      <c r="E781" s="21" t="b">
        <v>0</v>
      </c>
      <c r="F781" s="20" t="s">
        <v>2238</v>
      </c>
      <c r="H781" s="23" t="b">
        <f>vlookup($A781,'chatgpt-scenario-analysis'!$A:$D,3,false)</f>
        <v>0</v>
      </c>
      <c r="I781" s="24" t="str">
        <f>vlookup($A781,'chatgpt-scenario-analysis'!$A:$D,4,false)</f>
        <v>The passage does not directly address or answer the scenario's question about children's experience of music. It provides information about a specific event in which the author witnessed musical dramas, but it does not mention or provide evidence of children's experiences with music.</v>
      </c>
      <c r="K781" s="23" t="b">
        <f t="shared" si="1"/>
        <v>0</v>
      </c>
      <c r="L781" s="23" t="b">
        <f t="shared" si="2"/>
        <v>0</v>
      </c>
      <c r="M781" s="23" t="b">
        <f t="shared" si="3"/>
        <v>0</v>
      </c>
      <c r="N781" s="23" t="b">
        <f t="shared" si="4"/>
        <v>0</v>
      </c>
    </row>
    <row r="782" ht="54.75" customHeight="1">
      <c r="A782" s="19" t="s">
        <v>2239</v>
      </c>
      <c r="B782" s="20" t="s">
        <v>2240</v>
      </c>
      <c r="C782" s="21" t="b">
        <f>if(isna(vlookup(A782,benchmark!$A$2:$A$39,1,false)),FALSE,TRUE)</f>
        <v>0</v>
      </c>
      <c r="D782" s="22"/>
      <c r="E782" s="21" t="b">
        <v>0</v>
      </c>
      <c r="F782" s="20" t="s">
        <v>2241</v>
      </c>
      <c r="H782" s="23" t="b">
        <f>vlookup($A782,'chatgpt-scenario-analysis'!$A:$D,3,false)</f>
        <v>0</v>
      </c>
      <c r="I782" s="24" t="str">
        <f>vlookup($A782,'chatgpt-scenario-analysis'!$A:$D,4,false)</f>
        <v>The passage does not address or answer the scenario as it discusses Mozart's experience with music and does not mention children's experiences of music as witnessed in bibliographic and artistic sources.</v>
      </c>
      <c r="K782" s="23" t="b">
        <f t="shared" si="1"/>
        <v>0</v>
      </c>
      <c r="L782" s="23" t="b">
        <f t="shared" si="2"/>
        <v>0</v>
      </c>
      <c r="M782" s="23" t="b">
        <f t="shared" si="3"/>
        <v>0</v>
      </c>
      <c r="N782" s="23" t="b">
        <f t="shared" si="4"/>
        <v>0</v>
      </c>
    </row>
    <row r="783" ht="54.75" customHeight="1">
      <c r="A783" s="19" t="s">
        <v>2242</v>
      </c>
      <c r="B783" s="20" t="s">
        <v>2243</v>
      </c>
      <c r="C783" s="21" t="b">
        <f>if(isna(vlookup(A783,benchmark!$A$2:$A$39,1,false)),FALSE,TRUE)</f>
        <v>0</v>
      </c>
      <c r="D783" s="22"/>
      <c r="E783" s="21" t="b">
        <v>0</v>
      </c>
      <c r="F783" s="20" t="s">
        <v>2244</v>
      </c>
      <c r="H783" s="23" t="b">
        <f>vlookup($A783,'chatgpt-scenario-analysis'!$A:$D,3,false)</f>
        <v>0</v>
      </c>
      <c r="I783" s="24" t="str">
        <f>vlookup($A783,'chatgpt-scenario-analysis'!$A:$D,4,false)</f>
        <v>The passage does not address or answer the scenario's question about children's experience of music.</v>
      </c>
      <c r="K783" s="23" t="b">
        <f t="shared" si="1"/>
        <v>0</v>
      </c>
      <c r="L783" s="23" t="b">
        <f t="shared" si="2"/>
        <v>0</v>
      </c>
      <c r="M783" s="23" t="b">
        <f t="shared" si="3"/>
        <v>0</v>
      </c>
      <c r="N783" s="23" t="b">
        <f t="shared" si="4"/>
        <v>0</v>
      </c>
    </row>
    <row r="784" ht="54.75" customHeight="1">
      <c r="A784" s="19" t="s">
        <v>2245</v>
      </c>
      <c r="B784" s="20" t="s">
        <v>2246</v>
      </c>
      <c r="C784" s="21" t="b">
        <f>if(isna(vlookup(A784,benchmark!$A$2:$A$39,1,false)),FALSE,TRUE)</f>
        <v>0</v>
      </c>
      <c r="D784" s="22"/>
      <c r="E784" s="21" t="b">
        <v>0</v>
      </c>
      <c r="F784" s="20" t="s">
        <v>2247</v>
      </c>
      <c r="H784" s="23" t="b">
        <f>vlookup($A784,'chatgpt-scenario-analysis'!$A:$D,3,false)</f>
        <v>0</v>
      </c>
      <c r="I784" s="24" t="str">
        <f>vlookup($A784,'chatgpt-scenario-analysis'!$A:$D,4,false)</f>
        <v>The passage does not provide any evidence or discussion about children's experience of music in particular. It only describes a crowd's reaction to a piece of music, but does not mention the presence or involvement of children.</v>
      </c>
      <c r="K784" s="23" t="b">
        <f t="shared" si="1"/>
        <v>0</v>
      </c>
      <c r="L784" s="23" t="b">
        <f t="shared" si="2"/>
        <v>0</v>
      </c>
      <c r="M784" s="23" t="b">
        <f t="shared" si="3"/>
        <v>0</v>
      </c>
      <c r="N784" s="23" t="b">
        <f t="shared" si="4"/>
        <v>0</v>
      </c>
    </row>
    <row r="785" ht="54.75" customHeight="1">
      <c r="A785" s="19" t="s">
        <v>2248</v>
      </c>
      <c r="B785" s="20" t="s">
        <v>2249</v>
      </c>
      <c r="C785" s="21" t="b">
        <f>if(isna(vlookup(A785,benchmark!$A$2:$A$39,1,false)),FALSE,TRUE)</f>
        <v>0</v>
      </c>
      <c r="D785" s="22"/>
      <c r="E785" s="21" t="b">
        <v>0</v>
      </c>
      <c r="F785" s="20" t="s">
        <v>2250</v>
      </c>
      <c r="H785" s="23" t="b">
        <f>vlookup($A785,'chatgpt-scenario-analysis'!$A:$D,3,false)</f>
        <v>0</v>
      </c>
      <c r="I785" s="24" t="str">
        <f>vlookup($A785,'chatgpt-scenario-analysis'!$A:$D,4,false)</f>
        <v>The passage does not provide any information directly related to children's experience of music. It only mentions a lesson on chanting given to a congregation and provides insights on the manner of chanting and the preference for unisonous singing of old church tunes.</v>
      </c>
      <c r="K785" s="23" t="b">
        <f t="shared" si="1"/>
        <v>0</v>
      </c>
      <c r="L785" s="23" t="b">
        <f t="shared" si="2"/>
        <v>0</v>
      </c>
      <c r="M785" s="23" t="b">
        <f t="shared" si="3"/>
        <v>0</v>
      </c>
      <c r="N785" s="23" t="b">
        <f t="shared" si="4"/>
        <v>0</v>
      </c>
    </row>
    <row r="786" ht="54.75" customHeight="1">
      <c r="A786" s="19" t="s">
        <v>2251</v>
      </c>
      <c r="B786" s="20" t="s">
        <v>2252</v>
      </c>
      <c r="C786" s="21" t="b">
        <f>if(isna(vlookup(A786,benchmark!$A$2:$A$39,1,false)),FALSE,TRUE)</f>
        <v>0</v>
      </c>
      <c r="D786" s="22"/>
      <c r="E786" s="21" t="b">
        <v>0</v>
      </c>
      <c r="F786" s="20" t="s">
        <v>2253</v>
      </c>
      <c r="H786" s="23" t="b">
        <f>vlookup($A786,'chatgpt-scenario-analysis'!$A:$D,3,false)</f>
        <v>0</v>
      </c>
      <c r="I786" s="24" t="str">
        <f>vlookup($A786,'chatgpt-scenario-analysis'!$A:$D,4,false)</f>
        <v>The provided passage does not address or answer the scenario described. It discusses the interactions of Paganini with other musicians and does not provide any information about children's experience of music.</v>
      </c>
      <c r="K786" s="23" t="b">
        <f t="shared" si="1"/>
        <v>0</v>
      </c>
      <c r="L786" s="23" t="b">
        <f t="shared" si="2"/>
        <v>0</v>
      </c>
      <c r="M786" s="23" t="b">
        <f t="shared" si="3"/>
        <v>0</v>
      </c>
      <c r="N786" s="23" t="b">
        <f t="shared" si="4"/>
        <v>0</v>
      </c>
    </row>
    <row r="787" ht="54.75" customHeight="1">
      <c r="A787" s="19" t="s">
        <v>2254</v>
      </c>
      <c r="B787" s="20" t="s">
        <v>2255</v>
      </c>
      <c r="C787" s="21" t="b">
        <f>if(isna(vlookup(A787,benchmark!$A$2:$A$39,1,false)),FALSE,TRUE)</f>
        <v>0</v>
      </c>
      <c r="D787" s="22"/>
      <c r="E787" s="21" t="b">
        <v>0</v>
      </c>
      <c r="F787" s="20" t="s">
        <v>2256</v>
      </c>
      <c r="H787" s="23" t="b">
        <f>vlookup($A787,'chatgpt-scenario-analysis'!$A:$D,3,false)</f>
        <v>0</v>
      </c>
      <c r="I787" s="24" t="str">
        <f>vlookup($A787,'chatgpt-scenario-analysis'!$A:$D,4,false)</f>
        <v>The passage does not provide any information or evidence about children's experience of music. It only discusses a specific opera performance and the debut of a singer.</v>
      </c>
      <c r="K787" s="23" t="b">
        <f t="shared" si="1"/>
        <v>0</v>
      </c>
      <c r="L787" s="23" t="b">
        <f t="shared" si="2"/>
        <v>0</v>
      </c>
      <c r="M787" s="23" t="b">
        <f t="shared" si="3"/>
        <v>0</v>
      </c>
      <c r="N787" s="23" t="b">
        <f t="shared" si="4"/>
        <v>0</v>
      </c>
    </row>
    <row r="788" ht="54.75" customHeight="1">
      <c r="A788" s="19" t="s">
        <v>2257</v>
      </c>
      <c r="B788" s="20" t="s">
        <v>2258</v>
      </c>
      <c r="C788" s="21" t="b">
        <f>if(isna(vlookup(A788,benchmark!$A$2:$A$39,1,false)),FALSE,TRUE)</f>
        <v>0</v>
      </c>
      <c r="D788" s="22"/>
      <c r="E788" s="21" t="b">
        <v>0</v>
      </c>
      <c r="F788" s="20" t="s">
        <v>2259</v>
      </c>
      <c r="H788" s="23" t="b">
        <f>vlookup($A788,'chatgpt-scenario-analysis'!$A:$D,3,false)</f>
        <v>0</v>
      </c>
      <c r="I788" s="24" t="str">
        <f>vlookup($A788,'chatgpt-scenario-analysis'!$A:$D,4,false)</f>
        <v>The passage does not address or answer the scenario described. It talks about congregational singing in a religious context and does not provide any evidence or information about children's experience of music.</v>
      </c>
      <c r="K788" s="23" t="b">
        <f t="shared" si="1"/>
        <v>0</v>
      </c>
      <c r="L788" s="23" t="b">
        <f t="shared" si="2"/>
        <v>0</v>
      </c>
      <c r="M788" s="23" t="b">
        <f t="shared" si="3"/>
        <v>0</v>
      </c>
      <c r="N788" s="23" t="b">
        <f t="shared" si="4"/>
        <v>0</v>
      </c>
    </row>
    <row r="789" ht="54.75" customHeight="1">
      <c r="A789" s="19" t="s">
        <v>2260</v>
      </c>
      <c r="B789" s="20" t="s">
        <v>2261</v>
      </c>
      <c r="C789" s="21" t="b">
        <f>if(isna(vlookup(A789,benchmark!$A$2:$A$39,1,false)),FALSE,TRUE)</f>
        <v>0</v>
      </c>
      <c r="D789" s="22"/>
      <c r="E789" s="21" t="b">
        <v>0</v>
      </c>
      <c r="F789" s="20" t="s">
        <v>752</v>
      </c>
      <c r="H789" s="23" t="b">
        <f>vlookup($A789,'chatgpt-scenario-analysis'!$A:$D,3,false)</f>
        <v>0</v>
      </c>
      <c r="I789" s="24" t="str">
        <f>vlookup($A789,'chatgpt-scenario-analysis'!$A:$D,4,false)</f>
        <v>The passage does not address or answer the scenario described. It is a personal anecdote about bells and carillon music, unrelated to characterizing children's experience of music or analyzing sources.</v>
      </c>
      <c r="K789" s="23" t="b">
        <f t="shared" si="1"/>
        <v>0</v>
      </c>
      <c r="L789" s="23" t="b">
        <f t="shared" si="2"/>
        <v>0</v>
      </c>
      <c r="M789" s="23" t="b">
        <f t="shared" si="3"/>
        <v>0</v>
      </c>
      <c r="N789" s="23" t="b">
        <f t="shared" si="4"/>
        <v>0</v>
      </c>
    </row>
    <row r="790" ht="54.75" customHeight="1">
      <c r="A790" s="19" t="s">
        <v>2262</v>
      </c>
      <c r="B790" s="20" t="s">
        <v>2263</v>
      </c>
      <c r="C790" s="21" t="b">
        <f>if(isna(vlookup(A790,benchmark!$A$2:$A$39,1,false)),FALSE,TRUE)</f>
        <v>0</v>
      </c>
      <c r="D790" s="22"/>
      <c r="E790" s="21" t="b">
        <v>0</v>
      </c>
      <c r="F790" s="20" t="s">
        <v>45</v>
      </c>
      <c r="H790" s="23" t="b">
        <f>vlookup($A790,'chatgpt-scenario-analysis'!$A:$D,3,false)</f>
        <v>0</v>
      </c>
      <c r="I790" s="24" t="str">
        <f>vlookup($A790,'chatgpt-scenario-analysis'!$A:$D,4,false)</f>
        <v>The passage does not address or answer the scenario described. It provides a description of a chapel visit and the manner of hymn reading, but it does not discuss children's experience of music or provide evidence of listening experiences.</v>
      </c>
      <c r="K790" s="23" t="b">
        <f t="shared" si="1"/>
        <v>0</v>
      </c>
      <c r="L790" s="23" t="b">
        <f t="shared" si="2"/>
        <v>0</v>
      </c>
      <c r="M790" s="23" t="b">
        <f t="shared" si="3"/>
        <v>0</v>
      </c>
      <c r="N790" s="23" t="b">
        <f t="shared" si="4"/>
        <v>0</v>
      </c>
    </row>
    <row r="791" ht="54.75" customHeight="1">
      <c r="A791" s="19" t="s">
        <v>2264</v>
      </c>
      <c r="B791" s="20" t="s">
        <v>2265</v>
      </c>
      <c r="C791" s="21" t="b">
        <f>if(isna(vlookup(A791,benchmark!$A$2:$A$39,1,false)),FALSE,TRUE)</f>
        <v>0</v>
      </c>
      <c r="D791" s="22"/>
      <c r="E791" s="21" t="b">
        <v>0</v>
      </c>
      <c r="F791" s="20" t="s">
        <v>526</v>
      </c>
      <c r="H791" s="23" t="b">
        <f>vlookup($A791,'chatgpt-scenario-analysis'!$A:$D,3,false)</f>
        <v>0</v>
      </c>
      <c r="I791" s="24" t="str">
        <f>vlookup($A791,'chatgpt-scenario-analysis'!$A:$D,4,false)</f>
        <v>The passage does not provide any information about children's experience or their perception of music.</v>
      </c>
      <c r="K791" s="23" t="b">
        <f t="shared" si="1"/>
        <v>0</v>
      </c>
      <c r="L791" s="23" t="b">
        <f t="shared" si="2"/>
        <v>0</v>
      </c>
      <c r="M791" s="23" t="b">
        <f t="shared" si="3"/>
        <v>0</v>
      </c>
      <c r="N791" s="23" t="b">
        <f t="shared" si="4"/>
        <v>0</v>
      </c>
    </row>
    <row r="792" ht="54.75" customHeight="1">
      <c r="A792" s="19" t="s">
        <v>2266</v>
      </c>
      <c r="B792" s="20" t="s">
        <v>2267</v>
      </c>
      <c r="C792" s="21" t="b">
        <f>if(isna(vlookup(A792,benchmark!$A$2:$A$39,1,false)),FALSE,TRUE)</f>
        <v>0</v>
      </c>
      <c r="D792" s="22"/>
      <c r="E792" s="21" t="b">
        <v>0</v>
      </c>
      <c r="F792" s="20" t="s">
        <v>2268</v>
      </c>
      <c r="H792" s="23" t="b">
        <f>vlookup($A792,'chatgpt-scenario-analysis'!$A:$D,3,false)</f>
        <v>0</v>
      </c>
      <c r="I792" s="24" t="str">
        <f>vlookup($A792,'chatgpt-scenario-analysis'!$A:$D,4,false)</f>
        <v>The passage does not provide any information about children's experience of music or evidence of listening experiences in childhood. The passage is focused on a specific concert and the performances of the singers, which is not relevant to the scenario.</v>
      </c>
      <c r="K792" s="23" t="b">
        <f t="shared" si="1"/>
        <v>0</v>
      </c>
      <c r="L792" s="23" t="b">
        <f t="shared" si="2"/>
        <v>0</v>
      </c>
      <c r="M792" s="23" t="b">
        <f t="shared" si="3"/>
        <v>0</v>
      </c>
      <c r="N792" s="23" t="b">
        <f t="shared" si="4"/>
        <v>0</v>
      </c>
    </row>
    <row r="793" ht="54.75" customHeight="1">
      <c r="A793" s="19" t="s">
        <v>2269</v>
      </c>
      <c r="B793" s="20" t="s">
        <v>2270</v>
      </c>
      <c r="C793" s="21" t="b">
        <f>if(isna(vlookup(A793,benchmark!$A$2:$A$39,1,false)),FALSE,TRUE)</f>
        <v>0</v>
      </c>
      <c r="D793" s="22"/>
      <c r="E793" s="21" t="b">
        <v>0</v>
      </c>
      <c r="F793" s="20" t="s">
        <v>2271</v>
      </c>
      <c r="H793" s="23" t="b">
        <f>vlookup($A793,'chatgpt-scenario-analysis'!$A:$D,3,false)</f>
        <v>0</v>
      </c>
      <c r="I793" s="24" t="str">
        <f>vlookup($A793,'chatgpt-scenario-analysis'!$A:$D,4,false)</f>
        <v>The given passage does not provide information or evidence about children's experience of music. It only talks about the author's personal experience with organs in Hamburg.</v>
      </c>
      <c r="K793" s="23" t="b">
        <f t="shared" si="1"/>
        <v>0</v>
      </c>
      <c r="L793" s="23" t="b">
        <f t="shared" si="2"/>
        <v>0</v>
      </c>
      <c r="M793" s="23" t="b">
        <f t="shared" si="3"/>
        <v>0</v>
      </c>
      <c r="N793" s="23" t="b">
        <f t="shared" si="4"/>
        <v>0</v>
      </c>
    </row>
    <row r="794" ht="54.75" customHeight="1">
      <c r="A794" s="19" t="s">
        <v>2272</v>
      </c>
      <c r="B794" s="20" t="s">
        <v>2273</v>
      </c>
      <c r="C794" s="21" t="b">
        <f>if(isna(vlookup(A794,benchmark!$A$2:$A$39,1,false)),FALSE,TRUE)</f>
        <v>0</v>
      </c>
      <c r="D794" s="22"/>
      <c r="E794" s="21" t="b">
        <v>0</v>
      </c>
      <c r="F794" s="20" t="s">
        <v>2274</v>
      </c>
      <c r="H794" s="23" t="b">
        <f>vlookup($A794,'chatgpt-scenario-analysis'!$A:$D,3,false)</f>
        <v>0</v>
      </c>
      <c r="I794" s="24" t="str">
        <f>vlookup($A794,'chatgpt-scenario-analysis'!$A:$D,4,false)</f>
        <v>The passage describes Ortenz collecting and analyzing large corpora of texts and images to characterize children's experience of music. It does not provide direct information or evidence of childhood experiences of music.</v>
      </c>
      <c r="K794" s="23" t="b">
        <f t="shared" si="1"/>
        <v>0</v>
      </c>
      <c r="L794" s="23" t="b">
        <f t="shared" si="2"/>
        <v>0</v>
      </c>
      <c r="M794" s="23" t="b">
        <f t="shared" si="3"/>
        <v>0</v>
      </c>
      <c r="N794" s="23" t="b">
        <f t="shared" si="4"/>
        <v>0</v>
      </c>
    </row>
    <row r="795" ht="54.75" customHeight="1">
      <c r="A795" s="19" t="s">
        <v>2275</v>
      </c>
      <c r="B795" s="20" t="s">
        <v>2276</v>
      </c>
      <c r="C795" s="21" t="b">
        <f>if(isna(vlookup(A795,benchmark!$A$2:$A$39,1,false)),FALSE,TRUE)</f>
        <v>0</v>
      </c>
      <c r="D795" s="22"/>
      <c r="E795" s="21" t="b">
        <v>0</v>
      </c>
      <c r="F795" s="20" t="s">
        <v>2277</v>
      </c>
      <c r="H795" s="23" t="b">
        <f>vlookup($A795,'chatgpt-scenario-analysis'!$A:$D,3,false)</f>
        <v>0</v>
      </c>
      <c r="I795" s="24" t="str">
        <f>vlookup($A795,'chatgpt-scenario-analysis'!$A:$D,4,false)</f>
        <v>The passage does not directly address or answer the scenario as it describes a music performance and the role of the director. It does not provide evidence of children's experiences with music as witnessed in bibliographic and artistic sources.</v>
      </c>
      <c r="K795" s="23" t="b">
        <f t="shared" si="1"/>
        <v>0</v>
      </c>
      <c r="L795" s="23" t="b">
        <f t="shared" si="2"/>
        <v>0</v>
      </c>
      <c r="M795" s="23" t="b">
        <f t="shared" si="3"/>
        <v>0</v>
      </c>
      <c r="N795" s="23" t="b">
        <f t="shared" si="4"/>
        <v>0</v>
      </c>
    </row>
    <row r="796" ht="54.75" customHeight="1">
      <c r="A796" s="19" t="s">
        <v>2278</v>
      </c>
      <c r="B796" s="20" t="s">
        <v>2279</v>
      </c>
      <c r="C796" s="21" t="b">
        <f>if(isna(vlookup(A796,benchmark!$A$2:$A$39,1,false)),FALSE,TRUE)</f>
        <v>0</v>
      </c>
      <c r="D796" s="22"/>
      <c r="E796" s="21" t="b">
        <v>0</v>
      </c>
      <c r="F796" s="20" t="s">
        <v>2280</v>
      </c>
      <c r="H796" s="23" t="b">
        <f>vlookup($A796,'chatgpt-scenario-analysis'!$A:$D,3,false)</f>
        <v>0</v>
      </c>
      <c r="I796" s="24" t="str">
        <f>vlookup($A796,'chatgpt-scenario-analysis'!$A:$D,4,false)</f>
        <v>The passage does not provide any evidence or information about children's experience of music or primary sources related to children's experiences.</v>
      </c>
      <c r="K796" s="23" t="b">
        <f t="shared" si="1"/>
        <v>0</v>
      </c>
      <c r="L796" s="23" t="b">
        <f t="shared" si="2"/>
        <v>0</v>
      </c>
      <c r="M796" s="23" t="b">
        <f t="shared" si="3"/>
        <v>0</v>
      </c>
      <c r="N796" s="23" t="b">
        <f t="shared" si="4"/>
        <v>0</v>
      </c>
    </row>
    <row r="797" ht="54.75" customHeight="1">
      <c r="A797" s="19" t="s">
        <v>2281</v>
      </c>
      <c r="B797" s="20" t="s">
        <v>2282</v>
      </c>
      <c r="C797" s="21" t="b">
        <f>if(isna(vlookup(A797,benchmark!$A$2:$A$39,1,false)),FALSE,TRUE)</f>
        <v>0</v>
      </c>
      <c r="D797" s="22"/>
      <c r="E797" s="21" t="b">
        <v>0</v>
      </c>
      <c r="F797" s="20" t="s">
        <v>2283</v>
      </c>
      <c r="H797" s="23" t="b">
        <f>vlookup($A797,'chatgpt-scenario-analysis'!$A:$D,3,false)</f>
        <v>0</v>
      </c>
      <c r="I797" s="24" t="str">
        <f>vlookup($A797,'chatgpt-scenario-analysis'!$A:$D,4,false)</f>
        <v>The passage does not provide any information directly related to children's experience of music.</v>
      </c>
      <c r="K797" s="23" t="b">
        <f t="shared" si="1"/>
        <v>0</v>
      </c>
      <c r="L797" s="23" t="b">
        <f t="shared" si="2"/>
        <v>0</v>
      </c>
      <c r="M797" s="23" t="b">
        <f t="shared" si="3"/>
        <v>0</v>
      </c>
      <c r="N797" s="23" t="b">
        <f t="shared" si="4"/>
        <v>0</v>
      </c>
    </row>
    <row r="798" ht="54.75" customHeight="1">
      <c r="A798" s="19" t="s">
        <v>2284</v>
      </c>
      <c r="B798" s="20" t="s">
        <v>2285</v>
      </c>
      <c r="C798" s="21" t="b">
        <f>if(isna(vlookup(A798,benchmark!$A$2:$A$39,1,false)),FALSE,TRUE)</f>
        <v>0</v>
      </c>
      <c r="D798" s="22"/>
      <c r="E798" s="21" t="b">
        <v>0</v>
      </c>
      <c r="F798" s="20" t="s">
        <v>2286</v>
      </c>
      <c r="H798" s="23" t="b">
        <f>vlookup($A798,'chatgpt-scenario-analysis'!$A:$D,3,false)</f>
        <v>0</v>
      </c>
      <c r="I798" s="24" t="str">
        <f>vlookup($A798,'chatgpt-scenario-analysis'!$A:$D,4,false)</f>
        <v>The passage does not directly address or answer the scenario described. It provides a description and critique of a musical performance, but does not provide evidence of children's experiences with music.</v>
      </c>
      <c r="K798" s="23" t="b">
        <f t="shared" si="1"/>
        <v>0</v>
      </c>
      <c r="L798" s="23" t="b">
        <f t="shared" si="2"/>
        <v>0</v>
      </c>
      <c r="M798" s="23" t="b">
        <f t="shared" si="3"/>
        <v>0</v>
      </c>
      <c r="N798" s="23" t="b">
        <f t="shared" si="4"/>
        <v>0</v>
      </c>
    </row>
    <row r="799" ht="54.75" customHeight="1">
      <c r="A799" s="19" t="s">
        <v>2287</v>
      </c>
      <c r="B799" s="20" t="s">
        <v>2288</v>
      </c>
      <c r="C799" s="21" t="b">
        <f>if(isna(vlookup(A799,benchmark!$A$2:$A$39,1,false)),FALSE,TRUE)</f>
        <v>0</v>
      </c>
      <c r="D799" s="22"/>
      <c r="E799" s="21" t="b">
        <v>0</v>
      </c>
      <c r="F799" s="20" t="s">
        <v>2289</v>
      </c>
      <c r="H799" s="23" t="b">
        <f>vlookup($A799,'chatgpt-scenario-analysis'!$A:$D,3,false)</f>
        <v>0</v>
      </c>
      <c r="I799" s="24" t="str">
        <f>vlookup($A799,'chatgpt-scenario-analysis'!$A:$D,4,false)</f>
        <v>The passage does not provide any information about children's experiences with music. It focuses on King Ludwig's summons, Wagner's works, and the successful production of Tristan and Isolde.</v>
      </c>
      <c r="K799" s="23" t="b">
        <f t="shared" si="1"/>
        <v>0</v>
      </c>
      <c r="L799" s="23" t="b">
        <f t="shared" si="2"/>
        <v>0</v>
      </c>
      <c r="M799" s="23" t="b">
        <f t="shared" si="3"/>
        <v>0</v>
      </c>
      <c r="N799" s="23" t="b">
        <f t="shared" si="4"/>
        <v>0</v>
      </c>
    </row>
    <row r="800" ht="54.75" customHeight="1">
      <c r="A800" s="19" t="s">
        <v>2290</v>
      </c>
      <c r="B800" s="20" t="s">
        <v>2291</v>
      </c>
      <c r="C800" s="21" t="b">
        <f>if(isna(vlookup(A800,benchmark!$A$2:$A$39,1,false)),FALSE,TRUE)</f>
        <v>0</v>
      </c>
      <c r="D800" s="22"/>
      <c r="E800" s="21" t="b">
        <v>0</v>
      </c>
      <c r="F800" s="20" t="s">
        <v>2292</v>
      </c>
      <c r="H800" s="23" t="b">
        <f>vlookup($A800,'chatgpt-scenario-analysis'!$A:$D,3,false)</f>
        <v>0</v>
      </c>
      <c r="I800" s="24" t="str">
        <f>vlookup($A800,'chatgpt-scenario-analysis'!$A:$D,4,false)</f>
        <v>This passage does not address or answer the scenario described. It is a statement about a particular individual's musical abilities, but it does not provide any insight into children's experience of music or the collection and analysis of primary sources on the subject.</v>
      </c>
      <c r="K800" s="23" t="b">
        <f t="shared" si="1"/>
        <v>0</v>
      </c>
      <c r="L800" s="23" t="b">
        <f t="shared" si="2"/>
        <v>0</v>
      </c>
      <c r="M800" s="23" t="b">
        <f t="shared" si="3"/>
        <v>0</v>
      </c>
      <c r="N800" s="23" t="b">
        <f t="shared" si="4"/>
        <v>0</v>
      </c>
    </row>
    <row r="801" ht="54.75" customHeight="1">
      <c r="A801" s="19" t="s">
        <v>2293</v>
      </c>
      <c r="B801" s="20" t="s">
        <v>2294</v>
      </c>
      <c r="C801" s="21" t="b">
        <f>if(isna(vlookup(A801,benchmark!$A$2:$A$39,1,false)),FALSE,TRUE)</f>
        <v>0</v>
      </c>
      <c r="D801" s="22"/>
      <c r="E801" s="21" t="b">
        <v>0</v>
      </c>
      <c r="F801" s="20" t="s">
        <v>2295</v>
      </c>
      <c r="H801" s="23" t="b">
        <f>vlookup($A801,'chatgpt-scenario-analysis'!$A:$D,3,false)</f>
        <v>0</v>
      </c>
      <c r="I801" s="24" t="str">
        <f>vlookup($A801,'chatgpt-scenario-analysis'!$A:$D,4,false)</f>
        <v>The passage does not provide any information or address the scenario of characterizing children's experience of music in bibliographic and artistic sources.</v>
      </c>
      <c r="K801" s="23" t="b">
        <f t="shared" si="1"/>
        <v>0</v>
      </c>
      <c r="L801" s="23" t="b">
        <f t="shared" si="2"/>
        <v>0</v>
      </c>
      <c r="M801" s="23" t="b">
        <f t="shared" si="3"/>
        <v>0</v>
      </c>
      <c r="N801" s="23" t="b">
        <f t="shared" si="4"/>
        <v>0</v>
      </c>
    </row>
    <row r="802" ht="54.75" customHeight="1">
      <c r="A802" s="19" t="s">
        <v>2296</v>
      </c>
      <c r="B802" s="20" t="s">
        <v>2297</v>
      </c>
      <c r="C802" s="21" t="b">
        <f>if(isna(vlookup(A802,benchmark!$A$2:$A$39,1,false)),FALSE,TRUE)</f>
        <v>0</v>
      </c>
      <c r="D802" s="22"/>
      <c r="E802" s="21" t="b">
        <v>0</v>
      </c>
      <c r="F802" s="20" t="s">
        <v>2298</v>
      </c>
      <c r="H802" s="23" t="b">
        <f>vlookup($A802,'chatgpt-scenario-analysis'!$A:$D,3,false)</f>
        <v>0</v>
      </c>
      <c r="I802" s="24" t="str">
        <f>vlookup($A802,'chatgpt-scenario-analysis'!$A:$D,4,false)</f>
        <v>The provided passage does not address or answer the scenario of characterizing children's experience of music. It only provides a brief review and critique of a specific theatrical production.</v>
      </c>
      <c r="K802" s="23" t="b">
        <f t="shared" si="1"/>
        <v>0</v>
      </c>
      <c r="L802" s="23" t="b">
        <f t="shared" si="2"/>
        <v>0</v>
      </c>
      <c r="M802" s="23" t="b">
        <f t="shared" si="3"/>
        <v>0</v>
      </c>
      <c r="N802" s="23" t="b">
        <f t="shared" si="4"/>
        <v>0</v>
      </c>
    </row>
    <row r="803" ht="54.75" customHeight="1">
      <c r="A803" s="19" t="s">
        <v>2299</v>
      </c>
      <c r="B803" s="20" t="s">
        <v>2300</v>
      </c>
      <c r="C803" s="21" t="b">
        <f>if(isna(vlookup(A803,benchmark!$A$2:$A$39,1,false)),FALSE,TRUE)</f>
        <v>0</v>
      </c>
      <c r="D803" s="22"/>
      <c r="E803" s="21" t="b">
        <v>0</v>
      </c>
      <c r="F803" s="20" t="s">
        <v>48</v>
      </c>
      <c r="H803" s="23" t="b">
        <f>vlookup($A803,'chatgpt-scenario-analysis'!$A:$D,3,false)</f>
        <v>0</v>
      </c>
      <c r="I803" s="24" t="str">
        <f>vlookup($A803,'chatgpt-scenario-analysis'!$A:$D,4,false)</f>
        <v>The passage does not address or answer the scenario. It provides a description of a church and its organ, but does not mention children's experience of music or provide any evidence or analysis of such experiences.</v>
      </c>
      <c r="K803" s="23" t="b">
        <f t="shared" si="1"/>
        <v>0</v>
      </c>
      <c r="L803" s="23" t="b">
        <f t="shared" si="2"/>
        <v>0</v>
      </c>
      <c r="M803" s="23" t="b">
        <f t="shared" si="3"/>
        <v>0</v>
      </c>
      <c r="N803" s="23" t="b">
        <f t="shared" si="4"/>
        <v>0</v>
      </c>
    </row>
    <row r="804" ht="54.75" customHeight="1">
      <c r="A804" s="19" t="s">
        <v>2301</v>
      </c>
      <c r="B804" s="20" t="s">
        <v>2302</v>
      </c>
      <c r="C804" s="21" t="b">
        <f>if(isna(vlookup(A804,benchmark!$A$2:$A$39,1,false)),FALSE,TRUE)</f>
        <v>0</v>
      </c>
      <c r="D804" s="22"/>
      <c r="E804" s="21" t="b">
        <v>0</v>
      </c>
      <c r="F804" s="20" t="s">
        <v>2303</v>
      </c>
      <c r="H804" s="23" t="b">
        <f>vlookup($A804,'chatgpt-scenario-analysis'!$A:$D,3,false)</f>
        <v>0</v>
      </c>
      <c r="I804" s="24" t="str">
        <f>vlookup($A804,'chatgpt-scenario-analysis'!$A:$D,4,false)</f>
        <v>The passage does not address or answer the question about children's experience of music in any way.</v>
      </c>
      <c r="K804" s="23" t="b">
        <f t="shared" si="1"/>
        <v>0</v>
      </c>
      <c r="L804" s="23" t="b">
        <f t="shared" si="2"/>
        <v>0</v>
      </c>
      <c r="M804" s="23" t="b">
        <f t="shared" si="3"/>
        <v>0</v>
      </c>
      <c r="N804" s="23" t="b">
        <f t="shared" si="4"/>
        <v>0</v>
      </c>
    </row>
    <row r="805" ht="54.75" customHeight="1">
      <c r="A805" s="19" t="s">
        <v>2304</v>
      </c>
      <c r="B805" s="20" t="s">
        <v>2305</v>
      </c>
      <c r="C805" s="21" t="b">
        <f>if(isna(vlookup(A805,benchmark!$A$2:$A$39,1,false)),FALSE,TRUE)</f>
        <v>0</v>
      </c>
      <c r="D805" s="22"/>
      <c r="E805" s="21" t="b">
        <v>0</v>
      </c>
      <c r="F805" s="20" t="s">
        <v>2306</v>
      </c>
      <c r="H805" s="23" t="b">
        <f>vlookup($A805,'chatgpt-scenario-analysis'!$A:$D,3,false)</f>
        <v>0</v>
      </c>
      <c r="I805" s="24" t="str">
        <f>vlookup($A805,'chatgpt-scenario-analysis'!$A:$D,4,false)</f>
        <v>The passage does not address or answer the scenario described. It provides a personal account of the author's experience at a church and discusses the quality of congregational singing, but it does not provide any evidence or information regarding children's experience of music as witnessed in bibliographic and artistic sources.</v>
      </c>
      <c r="K805" s="23" t="b">
        <f t="shared" si="1"/>
        <v>0</v>
      </c>
      <c r="L805" s="23" t="b">
        <f t="shared" si="2"/>
        <v>0</v>
      </c>
      <c r="M805" s="23" t="b">
        <f t="shared" si="3"/>
        <v>0</v>
      </c>
      <c r="N805" s="23" t="b">
        <f t="shared" si="4"/>
        <v>0</v>
      </c>
    </row>
    <row r="806" ht="54.75" customHeight="1">
      <c r="A806" s="19" t="s">
        <v>2307</v>
      </c>
      <c r="B806" s="20" t="s">
        <v>2308</v>
      </c>
      <c r="C806" s="21" t="b">
        <f>if(isna(vlookup(A806,benchmark!$A$2:$A$39,1,false)),FALSE,TRUE)</f>
        <v>0</v>
      </c>
      <c r="D806" s="22"/>
      <c r="E806" s="21" t="b">
        <v>0</v>
      </c>
      <c r="F806" s="20" t="s">
        <v>2309</v>
      </c>
      <c r="H806" s="23" t="b">
        <f>vlookup($A806,'chatgpt-scenario-analysis'!$A:$D,3,false)</f>
        <v>0</v>
      </c>
      <c r="I806" s="24" t="str">
        <f>vlookup($A806,'chatgpt-scenario-analysis'!$A:$D,4,false)</f>
        <v>The passage does not address or answer the scenario described. It provides a personal account of the author's experience at a church and discusses the quality of congregational singing, but it does not provide any evidence or information regarding children's experience of music as witnessed in bibliographic and artistic sources.</v>
      </c>
      <c r="K806" s="23" t="b">
        <f t="shared" si="1"/>
        <v>0</v>
      </c>
      <c r="L806" s="23" t="b">
        <f t="shared" si="2"/>
        <v>0</v>
      </c>
      <c r="M806" s="23" t="b">
        <f t="shared" si="3"/>
        <v>0</v>
      </c>
      <c r="N806" s="23" t="b">
        <f t="shared" si="4"/>
        <v>0</v>
      </c>
    </row>
    <row r="807" ht="54.75" customHeight="1">
      <c r="A807" s="19" t="s">
        <v>2310</v>
      </c>
      <c r="B807" s="20" t="s">
        <v>2311</v>
      </c>
      <c r="C807" s="21" t="b">
        <f>if(isna(vlookup(A807,benchmark!$A$2:$A$39,1,false)),FALSE,TRUE)</f>
        <v>0</v>
      </c>
      <c r="D807" s="22"/>
      <c r="E807" s="21" t="b">
        <v>0</v>
      </c>
      <c r="F807" s="20" t="s">
        <v>2312</v>
      </c>
      <c r="H807" s="23" t="b">
        <f>vlookup($A807,'chatgpt-scenario-analysis'!$A:$D,3,false)</f>
        <v>0</v>
      </c>
      <c r="I807" s="24" t="str">
        <f>vlookup($A807,'chatgpt-scenario-analysis'!$A:$D,4,false)</f>
        <v>The passage does not provide any information about children's experiences with music. It primarily focuses on the performances and artists involved in classical music concerts.</v>
      </c>
      <c r="K807" s="23" t="b">
        <f t="shared" si="1"/>
        <v>0</v>
      </c>
      <c r="L807" s="23" t="b">
        <f t="shared" si="2"/>
        <v>0</v>
      </c>
      <c r="M807" s="23" t="b">
        <f t="shared" si="3"/>
        <v>0</v>
      </c>
      <c r="N807" s="23" t="b">
        <f t="shared" si="4"/>
        <v>0</v>
      </c>
    </row>
    <row r="808" ht="54.75" customHeight="1">
      <c r="A808" s="19" t="s">
        <v>2313</v>
      </c>
      <c r="B808" s="20" t="s">
        <v>2314</v>
      </c>
      <c r="C808" s="21" t="b">
        <f>if(isna(vlookup(A808,benchmark!$A$2:$A$39,1,false)),FALSE,TRUE)</f>
        <v>0</v>
      </c>
      <c r="D808" s="22"/>
      <c r="E808" s="21" t="b">
        <v>0</v>
      </c>
      <c r="F808" s="20" t="s">
        <v>2315</v>
      </c>
      <c r="H808" s="23" t="b">
        <f>vlookup($A808,'chatgpt-scenario-analysis'!$A:$D,3,false)</f>
        <v>0</v>
      </c>
      <c r="I808" s="24" t="str">
        <f>vlookup($A808,'chatgpt-scenario-analysis'!$A:$D,4,false)</f>
        <v>The passage does not provide any information or evidence about children's experience of music.</v>
      </c>
      <c r="K808" s="23" t="b">
        <f t="shared" si="1"/>
        <v>0</v>
      </c>
      <c r="L808" s="23" t="b">
        <f t="shared" si="2"/>
        <v>0</v>
      </c>
      <c r="M808" s="23" t="b">
        <f t="shared" si="3"/>
        <v>0</v>
      </c>
      <c r="N808" s="23" t="b">
        <f t="shared" si="4"/>
        <v>0</v>
      </c>
    </row>
    <row r="809" ht="54.75" customHeight="1">
      <c r="A809" s="19" t="s">
        <v>2316</v>
      </c>
      <c r="B809" s="20" t="s">
        <v>2317</v>
      </c>
      <c r="C809" s="21" t="b">
        <f>if(isna(vlookup(A809,benchmark!$A$2:$A$39,1,false)),FALSE,TRUE)</f>
        <v>0</v>
      </c>
      <c r="D809" s="22"/>
      <c r="E809" s="21" t="b">
        <v>0</v>
      </c>
      <c r="F809" s="20" t="s">
        <v>2318</v>
      </c>
      <c r="H809" s="23" t="b">
        <f>vlookup($A809,'chatgpt-scenario-analysis'!$A:$D,3,false)</f>
        <v>0</v>
      </c>
      <c r="I809" s="24" t="str">
        <f>vlookup($A809,'chatgpt-scenario-analysis'!$A:$D,4,false)</f>
        <v>The passage does not directly address or answer the scenario of characterizing children‚Äôs experience of music in bibliographic and artistic sources. It is a personal recollection of an adult's experience with music, not a primary source documenting children's experiences.</v>
      </c>
      <c r="K809" s="23" t="b">
        <f t="shared" si="1"/>
        <v>0</v>
      </c>
      <c r="L809" s="23" t="b">
        <f t="shared" si="2"/>
        <v>0</v>
      </c>
      <c r="M809" s="23" t="b">
        <f t="shared" si="3"/>
        <v>0</v>
      </c>
      <c r="N809" s="23" t="b">
        <f t="shared" si="4"/>
        <v>0</v>
      </c>
    </row>
    <row r="810" ht="54.75" customHeight="1">
      <c r="A810" s="19" t="s">
        <v>2319</v>
      </c>
      <c r="B810" s="20" t="s">
        <v>2320</v>
      </c>
      <c r="C810" s="21" t="b">
        <f>if(isna(vlookup(A810,benchmark!$A$2:$A$39,1,false)),FALSE,TRUE)</f>
        <v>0</v>
      </c>
      <c r="D810" s="22"/>
      <c r="E810" s="21" t="b">
        <v>0</v>
      </c>
      <c r="F810" s="20" t="s">
        <v>269</v>
      </c>
      <c r="H810" s="23" t="b">
        <f>vlookup($A810,'chatgpt-scenario-analysis'!$A:$D,3,false)</f>
        <v>0</v>
      </c>
      <c r="I810" s="24" t="str">
        <f>vlookup($A810,'chatgpt-scenario-analysis'!$A:$D,4,false)</f>
        <v>The passage does not address or answer the scenario described. It provides a anecdote about a tenor named Baucarde and his success in the music industry, but it does not discuss children's experience of music or provide any evidence from primary sources.</v>
      </c>
      <c r="K810" s="23" t="b">
        <f t="shared" si="1"/>
        <v>0</v>
      </c>
      <c r="L810" s="23" t="b">
        <f t="shared" si="2"/>
        <v>0</v>
      </c>
      <c r="M810" s="23" t="b">
        <f t="shared" si="3"/>
        <v>0</v>
      </c>
      <c r="N810" s="23" t="b">
        <f t="shared" si="4"/>
        <v>0</v>
      </c>
    </row>
    <row r="811" ht="54.75" customHeight="1">
      <c r="A811" s="19" t="s">
        <v>2321</v>
      </c>
      <c r="B811" s="20" t="s">
        <v>2322</v>
      </c>
      <c r="C811" s="21" t="b">
        <f>if(isna(vlookup(A811,benchmark!$A$2:$A$39,1,false)),FALSE,TRUE)</f>
        <v>0</v>
      </c>
      <c r="D811" s="22"/>
      <c r="E811" s="21" t="b">
        <v>0</v>
      </c>
      <c r="F811" s="20" t="s">
        <v>2323</v>
      </c>
      <c r="H811" s="23" t="b">
        <f>vlookup($A811,'chatgpt-scenario-analysis'!$A:$D,3,false)</f>
        <v>0</v>
      </c>
      <c r="I811" s="24" t="str">
        <f>vlookup($A811,'chatgpt-scenario-analysis'!$A:$D,4,false)</f>
        <v>The passage does not address or answer the scenario described. It provides a description of a specific dance performance by a young dancer, but it does not mention children's experiences of music or provide any evidence related to listening experiences.</v>
      </c>
      <c r="K811" s="23" t="b">
        <f t="shared" si="1"/>
        <v>0</v>
      </c>
      <c r="L811" s="23" t="b">
        <f t="shared" si="2"/>
        <v>0</v>
      </c>
      <c r="M811" s="23" t="b">
        <f t="shared" si="3"/>
        <v>0</v>
      </c>
      <c r="N811" s="23" t="b">
        <f t="shared" si="4"/>
        <v>0</v>
      </c>
    </row>
    <row r="812" ht="54.75" customHeight="1">
      <c r="A812" s="19" t="s">
        <v>2324</v>
      </c>
      <c r="B812" s="20" t="s">
        <v>2325</v>
      </c>
      <c r="C812" s="21" t="b">
        <f>if(isna(vlookup(A812,benchmark!$A$2:$A$39,1,false)),FALSE,TRUE)</f>
        <v>0</v>
      </c>
      <c r="D812" s="22"/>
      <c r="E812" s="21" t="b">
        <v>0</v>
      </c>
      <c r="F812" s="20" t="s">
        <v>2326</v>
      </c>
      <c r="H812" s="23" t="b">
        <f>vlookup($A812,'chatgpt-scenario-analysis'!$A:$D,3,false)</f>
        <v>0</v>
      </c>
      <c r="I812" s="24" t="str">
        <f>vlookup($A812,'chatgpt-scenario-analysis'!$A:$D,4,false)</f>
        <v>The passage does not provide any information about children's experience of music or evidence of listening experiences. It focuses more on the structure of a church service and the preaching of Mr. Binney.</v>
      </c>
      <c r="K812" s="23" t="b">
        <f t="shared" si="1"/>
        <v>0</v>
      </c>
      <c r="L812" s="23" t="b">
        <f t="shared" si="2"/>
        <v>0</v>
      </c>
      <c r="M812" s="23" t="b">
        <f t="shared" si="3"/>
        <v>0</v>
      </c>
      <c r="N812" s="23" t="b">
        <f t="shared" si="4"/>
        <v>0</v>
      </c>
    </row>
    <row r="813" ht="54.75" customHeight="1">
      <c r="A813" s="19" t="s">
        <v>2327</v>
      </c>
      <c r="B813" s="20" t="s">
        <v>2328</v>
      </c>
      <c r="C813" s="21" t="b">
        <f>if(isna(vlookup(A813,benchmark!$A$2:$A$39,1,false)),FALSE,TRUE)</f>
        <v>0</v>
      </c>
      <c r="D813" s="22"/>
      <c r="E813" s="21" t="b">
        <v>0</v>
      </c>
      <c r="F813" s="20" t="s">
        <v>2329</v>
      </c>
      <c r="H813" s="23" t="b">
        <f>vlookup($A813,'chatgpt-scenario-analysis'!$A:$D,3,false)</f>
        <v>0</v>
      </c>
      <c r="I813" s="24" t="str">
        <f>vlookup($A813,'chatgpt-scenario-analysis'!$A:$D,4,false)</f>
        <v>The passage does not address or answer the scenario of characterizing children's experience of music. It only talks about the author's experience with organists and choir-men in cathedrals.</v>
      </c>
      <c r="K813" s="23" t="b">
        <f t="shared" si="1"/>
        <v>0</v>
      </c>
      <c r="L813" s="23" t="b">
        <f t="shared" si="2"/>
        <v>0</v>
      </c>
      <c r="M813" s="23" t="b">
        <f t="shared" si="3"/>
        <v>0</v>
      </c>
      <c r="N813" s="23" t="b">
        <f t="shared" si="4"/>
        <v>0</v>
      </c>
    </row>
    <row r="814" ht="54.75" customHeight="1">
      <c r="A814" s="19" t="s">
        <v>2330</v>
      </c>
      <c r="B814" s="20" t="s">
        <v>2331</v>
      </c>
      <c r="C814" s="21" t="b">
        <f>if(isna(vlookup(A814,benchmark!$A$2:$A$39,1,false)),FALSE,TRUE)</f>
        <v>0</v>
      </c>
      <c r="D814" s="22"/>
      <c r="E814" s="21" t="b">
        <v>0</v>
      </c>
      <c r="F814" s="20" t="s">
        <v>2332</v>
      </c>
      <c r="H814" s="23" t="b">
        <f>vlookup($A814,'chatgpt-scenario-analysis'!$A:$D,3,false)</f>
        <v>0</v>
      </c>
      <c r="I814" s="24" t="str">
        <f>vlookup($A814,'chatgpt-scenario-analysis'!$A:$D,4,false)</f>
        <v>The passage does not mention anything related to children's experiences of music or provide any evidence or analysis of their listening experiences. It mainly discusses the author's personal experience of playing music in public.</v>
      </c>
      <c r="K814" s="23" t="b">
        <f t="shared" si="1"/>
        <v>0</v>
      </c>
      <c r="L814" s="23" t="b">
        <f t="shared" si="2"/>
        <v>0</v>
      </c>
      <c r="M814" s="23" t="b">
        <f t="shared" si="3"/>
        <v>0</v>
      </c>
      <c r="N814" s="23" t="b">
        <f t="shared" si="4"/>
        <v>0</v>
      </c>
    </row>
    <row r="815" ht="54.75" customHeight="1">
      <c r="A815" s="19" t="s">
        <v>2333</v>
      </c>
      <c r="B815" s="20" t="s">
        <v>2334</v>
      </c>
      <c r="C815" s="21" t="b">
        <f>if(isna(vlookup(A815,benchmark!$A$2:$A$39,1,false)),FALSE,TRUE)</f>
        <v>0</v>
      </c>
      <c r="D815" s="22"/>
      <c r="E815" s="21" t="b">
        <v>0</v>
      </c>
      <c r="F815" s="20" t="s">
        <v>1572</v>
      </c>
      <c r="H815" s="23" t="b">
        <f>vlookup($A815,'chatgpt-scenario-analysis'!$A:$D,3,false)</f>
        <v>0</v>
      </c>
      <c r="I815" s="24" t="str">
        <f>vlookup($A815,'chatgpt-scenario-analysis'!$A:$D,4,false)</f>
        <v>The passage does not provide any information about children's experience of music or how to collect and analyze primary sources related to children's musical experiences.</v>
      </c>
      <c r="K815" s="23" t="b">
        <f t="shared" si="1"/>
        <v>0</v>
      </c>
      <c r="L815" s="23" t="b">
        <f t="shared" si="2"/>
        <v>0</v>
      </c>
      <c r="M815" s="23" t="b">
        <f t="shared" si="3"/>
        <v>0</v>
      </c>
      <c r="N815" s="23" t="b">
        <f t="shared" si="4"/>
        <v>0</v>
      </c>
    </row>
    <row r="816" ht="54.75" customHeight="1">
      <c r="A816" s="19" t="s">
        <v>2335</v>
      </c>
      <c r="B816" s="20" t="s">
        <v>2336</v>
      </c>
      <c r="C816" s="21" t="b">
        <f>if(isna(vlookup(A816,benchmark!$A$2:$A$39,1,false)),FALSE,TRUE)</f>
        <v>0</v>
      </c>
      <c r="D816" s="22"/>
      <c r="E816" s="21" t="b">
        <v>0</v>
      </c>
      <c r="F816" s="20" t="s">
        <v>48</v>
      </c>
      <c r="H816" s="23" t="b">
        <f>vlookup($A816,'chatgpt-scenario-analysis'!$A:$D,3,false)</f>
        <v>0</v>
      </c>
      <c r="I816" s="24" t="str">
        <f>vlookup($A816,'chatgpt-scenario-analysis'!$A:$D,4,false)</f>
        <v>The passage does not provide any evidence or information about children's experience of music.</v>
      </c>
      <c r="K816" s="23" t="b">
        <f t="shared" si="1"/>
        <v>0</v>
      </c>
      <c r="L816" s="23" t="b">
        <f t="shared" si="2"/>
        <v>0</v>
      </c>
      <c r="M816" s="23" t="b">
        <f t="shared" si="3"/>
        <v>0</v>
      </c>
      <c r="N816" s="23" t="b">
        <f t="shared" si="4"/>
        <v>0</v>
      </c>
    </row>
    <row r="817" ht="54.75" customHeight="1">
      <c r="A817" s="19" t="s">
        <v>2337</v>
      </c>
      <c r="B817" s="20" t="s">
        <v>2338</v>
      </c>
      <c r="C817" s="21" t="b">
        <f>if(isna(vlookup(A817,benchmark!$A$2:$A$39,1,false)),FALSE,TRUE)</f>
        <v>0</v>
      </c>
      <c r="D817" s="22"/>
      <c r="E817" s="21" t="b">
        <v>0</v>
      </c>
      <c r="F817" s="20" t="s">
        <v>2339</v>
      </c>
      <c r="H817" s="23" t="b">
        <f>vlookup($A817,'chatgpt-scenario-analysis'!$A:$D,3,false)</f>
        <v>0</v>
      </c>
      <c r="I817" s="24" t="str">
        <f>vlookup($A817,'chatgpt-scenario-analysis'!$A:$D,4,false)</f>
        <v>This passage does not address or answer the scenario of characterizing children's experience of music. It is a review or commentary on a specific opera performance by a particular artist.</v>
      </c>
      <c r="K817" s="23" t="b">
        <f t="shared" si="1"/>
        <v>0</v>
      </c>
      <c r="L817" s="23" t="b">
        <f t="shared" si="2"/>
        <v>0</v>
      </c>
      <c r="M817" s="23" t="b">
        <f t="shared" si="3"/>
        <v>0</v>
      </c>
      <c r="N817" s="23" t="b">
        <f t="shared" si="4"/>
        <v>0</v>
      </c>
    </row>
    <row r="818" ht="54.75" customHeight="1">
      <c r="A818" s="19" t="s">
        <v>2340</v>
      </c>
      <c r="B818" s="20" t="s">
        <v>2341</v>
      </c>
      <c r="C818" s="21" t="b">
        <f>if(isna(vlookup(A818,benchmark!$A$2:$A$39,1,false)),FALSE,TRUE)</f>
        <v>0</v>
      </c>
      <c r="D818" s="22"/>
      <c r="E818" s="21" t="b">
        <v>0</v>
      </c>
      <c r="F818" s="20" t="s">
        <v>2342</v>
      </c>
      <c r="H818" s="23" t="b">
        <f>vlookup($A818,'chatgpt-scenario-analysis'!$A:$D,3,false)</f>
        <v>0</v>
      </c>
      <c r="I818" s="24" t="str">
        <f>vlookup($A818,'chatgpt-scenario-analysis'!$A:$D,4,false)</f>
        <v>The passage does not directly address or answer the scenario described. It focuses on the author's personal experience during a performance and does not provide evidence or analysis of children's experience of music.</v>
      </c>
      <c r="K818" s="23" t="b">
        <f t="shared" si="1"/>
        <v>0</v>
      </c>
      <c r="L818" s="23" t="b">
        <f t="shared" si="2"/>
        <v>0</v>
      </c>
      <c r="M818" s="23" t="b">
        <f t="shared" si="3"/>
        <v>0</v>
      </c>
      <c r="N818" s="23" t="b">
        <f t="shared" si="4"/>
        <v>0</v>
      </c>
    </row>
    <row r="819" ht="54.75" customHeight="1">
      <c r="A819" s="19" t="s">
        <v>2343</v>
      </c>
      <c r="B819" s="20" t="s">
        <v>2344</v>
      </c>
      <c r="C819" s="21" t="b">
        <f>if(isna(vlookup(A819,benchmark!$A$2:$A$39,1,false)),FALSE,TRUE)</f>
        <v>0</v>
      </c>
      <c r="D819" s="22"/>
      <c r="E819" s="21" t="b">
        <v>0</v>
      </c>
      <c r="F819" s="20" t="s">
        <v>2345</v>
      </c>
      <c r="H819" s="23" t="b">
        <f>vlookup($A819,'chatgpt-scenario-analysis'!$A:$D,3,false)</f>
        <v>0</v>
      </c>
      <c r="I819" s="24" t="str">
        <f>vlookup($A819,'chatgpt-scenario-analysis'!$A:$D,4,false)</f>
        <v>The passage does not directly address or answer the scenario described. It is a narrative about Wagner's experience with musicians, but it does not provide evidence or insights into children's experiences of music.</v>
      </c>
      <c r="K819" s="23" t="b">
        <f t="shared" si="1"/>
        <v>0</v>
      </c>
      <c r="L819" s="23" t="b">
        <f t="shared" si="2"/>
        <v>0</v>
      </c>
      <c r="M819" s="23" t="b">
        <f t="shared" si="3"/>
        <v>0</v>
      </c>
      <c r="N819" s="23" t="b">
        <f t="shared" si="4"/>
        <v>0</v>
      </c>
    </row>
    <row r="820" ht="54.75" customHeight="1">
      <c r="A820" s="19" t="s">
        <v>2346</v>
      </c>
      <c r="B820" s="20" t="s">
        <v>2347</v>
      </c>
      <c r="C820" s="21" t="b">
        <f>if(isna(vlookup(A820,benchmark!$A$2:$A$39,1,false)),FALSE,TRUE)</f>
        <v>0</v>
      </c>
      <c r="D820" s="22"/>
      <c r="E820" s="21" t="b">
        <v>0</v>
      </c>
      <c r="F820" s="20" t="s">
        <v>2348</v>
      </c>
      <c r="H820" s="23" t="b">
        <f>vlookup($A820,'chatgpt-scenario-analysis'!$A:$D,3,false)</f>
        <v>0</v>
      </c>
      <c r="I820" s="24" t="str">
        <f>vlookup($A820,'chatgpt-scenario-analysis'!$A:$D,4,false)</f>
        <v>The passage does not address or answer the scenario described. It describes a specific singer and her vocal abilities, but it does not provide any information or evidence related to children's experiences of music as witnessed in bibliographic and artistic sources.</v>
      </c>
      <c r="K820" s="23" t="b">
        <f t="shared" si="1"/>
        <v>0</v>
      </c>
      <c r="L820" s="23" t="b">
        <f t="shared" si="2"/>
        <v>0</v>
      </c>
      <c r="M820" s="23" t="b">
        <f t="shared" si="3"/>
        <v>0</v>
      </c>
      <c r="N820" s="23" t="b">
        <f t="shared" si="4"/>
        <v>0</v>
      </c>
    </row>
    <row r="821" ht="54.75" customHeight="1">
      <c r="A821" s="19" t="s">
        <v>2349</v>
      </c>
      <c r="B821" s="20" t="s">
        <v>2350</v>
      </c>
      <c r="C821" s="21" t="b">
        <f>if(isna(vlookup(A821,benchmark!$A$2:$A$39,1,false)),FALSE,TRUE)</f>
        <v>0</v>
      </c>
      <c r="D821" s="22"/>
      <c r="E821" s="21" t="b">
        <v>0</v>
      </c>
      <c r="F821" s="20" t="s">
        <v>2351</v>
      </c>
      <c r="H821" s="23" t="b">
        <f>vlookup($A821,'chatgpt-scenario-analysis'!$A:$D,3,false)</f>
        <v>0</v>
      </c>
      <c r="I821" s="24" t="str">
        <f>vlookup($A821,'chatgpt-scenario-analysis'!$A:$D,4,false)</f>
        <v>The passage does not provide any information or evidence related to children's experience of music in bibliographic and artistic sources.</v>
      </c>
      <c r="K821" s="23" t="b">
        <f t="shared" si="1"/>
        <v>0</v>
      </c>
      <c r="L821" s="23" t="b">
        <f t="shared" si="2"/>
        <v>0</v>
      </c>
      <c r="M821" s="23" t="b">
        <f t="shared" si="3"/>
        <v>0</v>
      </c>
      <c r="N821" s="23" t="b">
        <f t="shared" si="4"/>
        <v>0</v>
      </c>
    </row>
    <row r="822" ht="54.75" customHeight="1">
      <c r="A822" s="19" t="s">
        <v>2352</v>
      </c>
      <c r="B822" s="20" t="s">
        <v>2353</v>
      </c>
      <c r="C822" s="21" t="b">
        <f>if(isna(vlookup(A822,benchmark!$A$2:$A$39,1,false)),FALSE,TRUE)</f>
        <v>0</v>
      </c>
      <c r="D822" s="22"/>
      <c r="E822" s="21" t="b">
        <v>0</v>
      </c>
      <c r="F822" s="20" t="s">
        <v>2354</v>
      </c>
      <c r="H822" s="23" t="b">
        <f>vlookup($A822,'chatgpt-scenario-analysis'!$A:$D,3,false)</f>
        <v>0</v>
      </c>
      <c r="I822" s="24" t="str">
        <f>vlookup($A822,'chatgpt-scenario-analysis'!$A:$D,4,false)</f>
        <v>The passage does not provide any information about children's experience of music. It focuses on the revival of congregational and family worship by the Pietists in Germany during the 19th century.</v>
      </c>
      <c r="K822" s="23" t="b">
        <f t="shared" si="1"/>
        <v>0</v>
      </c>
      <c r="L822" s="23" t="b">
        <f t="shared" si="2"/>
        <v>0</v>
      </c>
      <c r="M822" s="23" t="b">
        <f t="shared" si="3"/>
        <v>0</v>
      </c>
      <c r="N822" s="23" t="b">
        <f t="shared" si="4"/>
        <v>0</v>
      </c>
    </row>
    <row r="823" ht="54.75" customHeight="1">
      <c r="A823" s="19" t="s">
        <v>2355</v>
      </c>
      <c r="B823" s="20" t="s">
        <v>2356</v>
      </c>
      <c r="C823" s="21" t="b">
        <f>if(isna(vlookup(A823,benchmark!$A$2:$A$39,1,false)),FALSE,TRUE)</f>
        <v>0</v>
      </c>
      <c r="D823" s="22"/>
      <c r="E823" s="21" t="b">
        <v>0</v>
      </c>
      <c r="F823" s="20" t="s">
        <v>719</v>
      </c>
      <c r="H823" s="23" t="b">
        <f>vlookup($A823,'chatgpt-scenario-analysis'!$A:$D,3,false)</f>
        <v>0</v>
      </c>
      <c r="I823" s="24" t="str">
        <f>vlookup($A823,'chatgpt-scenario-analysis'!$A:$D,4,false)</f>
        <v>The passage does not address or answer the scenario. It describes the psalmody and singing practices in a chapel, but it does not provide any information or evidence about children's experience of music in bibliographic or artistic sources.</v>
      </c>
      <c r="K823" s="23" t="b">
        <f t="shared" si="1"/>
        <v>0</v>
      </c>
      <c r="L823" s="23" t="b">
        <f t="shared" si="2"/>
        <v>0</v>
      </c>
      <c r="M823" s="23" t="b">
        <f t="shared" si="3"/>
        <v>0</v>
      </c>
      <c r="N823" s="23" t="b">
        <f t="shared" si="4"/>
        <v>0</v>
      </c>
    </row>
    <row r="824" ht="54.75" customHeight="1">
      <c r="A824" s="19" t="s">
        <v>2357</v>
      </c>
      <c r="B824" s="20" t="s">
        <v>2358</v>
      </c>
      <c r="C824" s="21" t="b">
        <f>if(isna(vlookup(A824,benchmark!$A$2:$A$39,1,false)),FALSE,TRUE)</f>
        <v>0</v>
      </c>
      <c r="D824" s="22"/>
      <c r="E824" s="21" t="b">
        <v>0</v>
      </c>
      <c r="F824" s="20" t="s">
        <v>2359</v>
      </c>
      <c r="H824" s="23" t="b">
        <f>vlookup($A824,'chatgpt-scenario-analysis'!$A:$D,3,false)</f>
        <v>0</v>
      </c>
      <c r="I824" s="24" t="str">
        <f>vlookup($A824,'chatgpt-scenario-analysis'!$A:$D,4,false)</f>
        <v>The passage does not address or answer the scenario. It only mentions the reopening of a theater with a new opera and ballet, but it does not provide any information about children's experience of music or the collection and analysis of primary sources.</v>
      </c>
      <c r="K824" s="23" t="b">
        <f t="shared" si="1"/>
        <v>0</v>
      </c>
      <c r="L824" s="23" t="b">
        <f t="shared" si="2"/>
        <v>0</v>
      </c>
      <c r="M824" s="23" t="b">
        <f t="shared" si="3"/>
        <v>0</v>
      </c>
      <c r="N824" s="23" t="b">
        <f t="shared" si="4"/>
        <v>0</v>
      </c>
    </row>
    <row r="825" ht="54.75" customHeight="1">
      <c r="A825" s="19" t="s">
        <v>2360</v>
      </c>
      <c r="B825" s="20" t="s">
        <v>2361</v>
      </c>
      <c r="C825" s="21" t="b">
        <f>if(isna(vlookup(A825,benchmark!$A$2:$A$39,1,false)),FALSE,TRUE)</f>
        <v>0</v>
      </c>
      <c r="D825" s="22"/>
      <c r="E825" s="21" t="b">
        <v>0</v>
      </c>
      <c r="F825" s="20" t="s">
        <v>2362</v>
      </c>
      <c r="H825" s="23" t="b">
        <f>vlookup($A825,'chatgpt-scenario-analysis'!$A:$D,3,false)</f>
        <v>0</v>
      </c>
      <c r="I825" s="24" t="str">
        <f>vlookup($A825,'chatgpt-scenario-analysis'!$A:$D,4,false)</f>
        <v>The passage does not directly address or answer the scenario's question about characterizing children's experience of music. It discusses a musical experience involving a bizarre orchestra, but it does not provide evidence or analysis of children's experiences with music as witnessed in bibliographic and artistic sources.</v>
      </c>
      <c r="K825" s="23" t="b">
        <f t="shared" si="1"/>
        <v>0</v>
      </c>
      <c r="L825" s="23" t="b">
        <f t="shared" si="2"/>
        <v>0</v>
      </c>
      <c r="M825" s="23" t="b">
        <f t="shared" si="3"/>
        <v>0</v>
      </c>
      <c r="N825" s="23" t="b">
        <f t="shared" si="4"/>
        <v>0</v>
      </c>
    </row>
    <row r="826" ht="54.75" customHeight="1">
      <c r="A826" s="19" t="s">
        <v>2363</v>
      </c>
      <c r="B826" s="20" t="s">
        <v>2364</v>
      </c>
      <c r="C826" s="21" t="b">
        <f>if(isna(vlookup(A826,benchmark!$A$2:$A$39,1,false)),FALSE,TRUE)</f>
        <v>0</v>
      </c>
      <c r="D826" s="22"/>
      <c r="E826" s="21" t="b">
        <v>0</v>
      </c>
      <c r="F826" s="20" t="s">
        <v>2365</v>
      </c>
      <c r="H826" s="23" t="b">
        <f>vlookup($A826,'chatgpt-scenario-analysis'!$A:$D,3,false)</f>
        <v>0</v>
      </c>
      <c r="I826" s="24" t="str">
        <f>vlookup($A826,'chatgpt-scenario-analysis'!$A:$D,4,false)</f>
        <v>The passage does not directly address or answer the scenario's question about children's experience of music. Instead, it mentions a specific event where adults are going to be entertained by Handel's playing. This does not provide evidence or insights into children's experiences.</v>
      </c>
      <c r="K826" s="23" t="b">
        <f t="shared" si="1"/>
        <v>0</v>
      </c>
      <c r="L826" s="23" t="b">
        <f t="shared" si="2"/>
        <v>0</v>
      </c>
      <c r="M826" s="23" t="b">
        <f t="shared" si="3"/>
        <v>0</v>
      </c>
      <c r="N826" s="23" t="b">
        <f t="shared" si="4"/>
        <v>0</v>
      </c>
    </row>
    <row r="827" ht="54.75" customHeight="1">
      <c r="A827" s="19" t="s">
        <v>2366</v>
      </c>
      <c r="B827" s="20" t="s">
        <v>2367</v>
      </c>
      <c r="C827" s="21" t="b">
        <f>if(isna(vlookup(A827,benchmark!$A$2:$A$39,1,false)),FALSE,TRUE)</f>
        <v>0</v>
      </c>
      <c r="D827" s="22"/>
      <c r="E827" s="21" t="b">
        <v>0</v>
      </c>
      <c r="F827" s="20" t="s">
        <v>2368</v>
      </c>
      <c r="H827" s="23" t="b">
        <f>vlookup($A827,'chatgpt-scenario-analysis'!$A:$D,3,false)</f>
        <v>0</v>
      </c>
      <c r="I827" s="24" t="str">
        <f>vlookup($A827,'chatgpt-scenario-analysis'!$A:$D,4,false)</f>
        <v>The passage does not address or answer the scenario described. It discusses the sensation and performance of a violinist, PAGANINI, but does not mention children's experiences of music or provide evidence from primary sources.</v>
      </c>
      <c r="K827" s="23" t="b">
        <f t="shared" si="1"/>
        <v>0</v>
      </c>
      <c r="L827" s="23" t="b">
        <f t="shared" si="2"/>
        <v>0</v>
      </c>
      <c r="M827" s="23" t="b">
        <f t="shared" si="3"/>
        <v>0</v>
      </c>
      <c r="N827" s="23" t="b">
        <f t="shared" si="4"/>
        <v>0</v>
      </c>
    </row>
    <row r="828" ht="54.75" customHeight="1">
      <c r="A828" s="19" t="s">
        <v>2369</v>
      </c>
      <c r="B828" s="20" t="s">
        <v>2370</v>
      </c>
      <c r="C828" s="21" t="b">
        <f>if(isna(vlookup(A828,benchmark!$A$2:$A$39,1,false)),FALSE,TRUE)</f>
        <v>0</v>
      </c>
      <c r="D828" s="22"/>
      <c r="E828" s="21" t="b">
        <v>0</v>
      </c>
      <c r="F828" s="20" t="s">
        <v>2371</v>
      </c>
      <c r="H828" s="23" t="b">
        <f>vlookup($A828,'chatgpt-scenario-analysis'!$A:$D,3,false)</f>
        <v>0</v>
      </c>
      <c r="I828" s="24" t="str">
        <f>vlookup($A828,'chatgpt-scenario-analysis'!$A:$D,4,false)</f>
        <v>The passage does not address or answer the scenario as it mainly focuses on Madame Sontag's performance in an opera, rather than children's experience of music as witnessed in bibliographic and artistic sources.</v>
      </c>
      <c r="K828" s="23" t="b">
        <f t="shared" si="1"/>
        <v>0</v>
      </c>
      <c r="L828" s="23" t="b">
        <f t="shared" si="2"/>
        <v>0</v>
      </c>
      <c r="M828" s="23" t="b">
        <f t="shared" si="3"/>
        <v>0</v>
      </c>
      <c r="N828" s="23" t="b">
        <f t="shared" si="4"/>
        <v>0</v>
      </c>
    </row>
    <row r="829" ht="54.75" customHeight="1">
      <c r="A829" s="19" t="s">
        <v>2372</v>
      </c>
      <c r="B829" s="20" t="s">
        <v>2373</v>
      </c>
      <c r="C829" s="21" t="b">
        <f>if(isna(vlookup(A829,benchmark!$A$2:$A$39,1,false)),FALSE,TRUE)</f>
        <v>0</v>
      </c>
      <c r="D829" s="22"/>
      <c r="E829" s="21" t="b">
        <v>0</v>
      </c>
      <c r="F829" s="20" t="s">
        <v>2374</v>
      </c>
      <c r="H829" s="23" t="b">
        <f>vlookup($A829,'chatgpt-scenario-analysis'!$A:$D,3,false)</f>
        <v>0</v>
      </c>
      <c r="I829" s="24" t="str">
        <f>vlookup($A829,'chatgpt-scenario-analysis'!$A:$D,4,false)</f>
        <v>The passage does not provide evidence of children's experience with music as witnessed in bibliographic and artistic sources. It is a personal account of the narrator's experience at musical parties, but it does not mention any primary sources or provide any evidence of children's experiences.</v>
      </c>
      <c r="K829" s="23" t="b">
        <f t="shared" si="1"/>
        <v>0</v>
      </c>
      <c r="L829" s="23" t="b">
        <f t="shared" si="2"/>
        <v>0</v>
      </c>
      <c r="M829" s="23" t="b">
        <f t="shared" si="3"/>
        <v>0</v>
      </c>
      <c r="N829" s="23" t="b">
        <f t="shared" si="4"/>
        <v>0</v>
      </c>
    </row>
    <row r="830" ht="54.75" customHeight="1">
      <c r="A830" s="19" t="s">
        <v>2375</v>
      </c>
      <c r="B830" s="20" t="s">
        <v>2376</v>
      </c>
      <c r="C830" s="21" t="b">
        <f>if(isna(vlookup(A830,benchmark!$A$2:$A$39,1,false)),FALSE,TRUE)</f>
        <v>0</v>
      </c>
      <c r="D830" s="22"/>
      <c r="E830" s="21" t="b">
        <v>0</v>
      </c>
      <c r="F830" s="20" t="s">
        <v>2377</v>
      </c>
      <c r="H830" s="23" t="b">
        <f>vlookup($A830,'chatgpt-scenario-analysis'!$A:$D,3,false)</f>
        <v>0</v>
      </c>
      <c r="I830" s="24" t="str">
        <f>vlookup($A830,'chatgpt-scenario-analysis'!$A:$D,4,false)</f>
        <v>The passage does not provide any evidence or information about children's experience of music. It focuses on a specific premiere at the Paris Opera-house and the performance of Mme. Patti and Jean de Reszke.</v>
      </c>
      <c r="K830" s="23" t="b">
        <f t="shared" si="1"/>
        <v>0</v>
      </c>
      <c r="L830" s="23" t="b">
        <f t="shared" si="2"/>
        <v>0</v>
      </c>
      <c r="M830" s="23" t="b">
        <f t="shared" si="3"/>
        <v>0</v>
      </c>
      <c r="N830" s="23" t="b">
        <f t="shared" si="4"/>
        <v>0</v>
      </c>
    </row>
    <row r="831" ht="54.75" customHeight="1">
      <c r="A831" s="19" t="s">
        <v>2378</v>
      </c>
      <c r="B831" s="20" t="s">
        <v>2379</v>
      </c>
      <c r="C831" s="21" t="b">
        <f>if(isna(vlookup(A831,benchmark!$A$2:$A$39,1,false)),FALSE,TRUE)</f>
        <v>0</v>
      </c>
      <c r="D831" s="22"/>
      <c r="E831" s="21" t="b">
        <v>0</v>
      </c>
      <c r="F831" s="20" t="s">
        <v>1121</v>
      </c>
      <c r="H831" s="23" t="b">
        <f>vlookup($A831,'chatgpt-scenario-analysis'!$A:$D,3,false)</f>
        <v>0</v>
      </c>
      <c r="I831" s="24" t="str">
        <f>vlookup($A831,'chatgpt-scenario-analysis'!$A:$D,4,false)</f>
        <v>The passage does not provide any evidence or information about children's experience of music. It only mentions a theater performance and compares two actors' performances, but it does not discuss or address the scenario described.</v>
      </c>
      <c r="K831" s="23" t="b">
        <f t="shared" si="1"/>
        <v>0</v>
      </c>
      <c r="L831" s="23" t="b">
        <f t="shared" si="2"/>
        <v>0</v>
      </c>
      <c r="M831" s="23" t="b">
        <f t="shared" si="3"/>
        <v>0</v>
      </c>
      <c r="N831" s="23" t="b">
        <f t="shared" si="4"/>
        <v>0</v>
      </c>
    </row>
    <row r="832" ht="54.75" customHeight="1">
      <c r="A832" s="19" t="s">
        <v>2380</v>
      </c>
      <c r="B832" s="20" t="s">
        <v>2381</v>
      </c>
      <c r="C832" s="21" t="b">
        <f>if(isna(vlookup(A832,benchmark!$A$2:$A$39,1,false)),FALSE,TRUE)</f>
        <v>0</v>
      </c>
      <c r="D832" s="22"/>
      <c r="E832" s="21" t="b">
        <v>0</v>
      </c>
      <c r="F832" s="20" t="s">
        <v>296</v>
      </c>
      <c r="H832" s="23" t="b">
        <f>vlookup($A832,'chatgpt-scenario-analysis'!$A:$D,3,false)</f>
        <v>0</v>
      </c>
      <c r="I832" s="24" t="str">
        <f>vlookup($A832,'chatgpt-scenario-analysis'!$A:$D,4,false)</f>
        <v>The passage does not provide any evidence or information related to children's experience of music. It primarily focuses on the assembly of societies and the speeches given by the Mayor and the President of the Concordia Society.</v>
      </c>
      <c r="K832" s="23" t="b">
        <f t="shared" si="1"/>
        <v>0</v>
      </c>
      <c r="L832" s="23" t="b">
        <f t="shared" si="2"/>
        <v>0</v>
      </c>
      <c r="M832" s="23" t="b">
        <f t="shared" si="3"/>
        <v>0</v>
      </c>
      <c r="N832" s="23" t="b">
        <f t="shared" si="4"/>
        <v>0</v>
      </c>
    </row>
    <row r="833" ht="54.75" customHeight="1">
      <c r="A833" s="19" t="s">
        <v>2382</v>
      </c>
      <c r="B833" s="20" t="s">
        <v>2383</v>
      </c>
      <c r="C833" s="21" t="b">
        <f>if(isna(vlookup(A833,benchmark!$A$2:$A$39,1,false)),FALSE,TRUE)</f>
        <v>0</v>
      </c>
      <c r="D833" s="22"/>
      <c r="E833" s="21" t="b">
        <v>0</v>
      </c>
      <c r="F833" s="20" t="s">
        <v>2384</v>
      </c>
      <c r="H833" s="23" t="b">
        <f>vlookup($A833,'chatgpt-scenario-analysis'!$A:$D,3,false)</f>
        <v>0</v>
      </c>
      <c r="I833" s="24" t="str">
        <f>vlookup($A833,'chatgpt-scenario-analysis'!$A:$D,4,false)</f>
        <v>This passage does not address or answer the scenario's question about children's experience of music. It focuses on the success and popularity of a specific singer and the public's attachment to a previous favorite performer.</v>
      </c>
      <c r="K833" s="23" t="b">
        <f t="shared" si="1"/>
        <v>0</v>
      </c>
      <c r="L833" s="23" t="b">
        <f t="shared" si="2"/>
        <v>0</v>
      </c>
      <c r="M833" s="23" t="b">
        <f t="shared" si="3"/>
        <v>0</v>
      </c>
      <c r="N833" s="23" t="b">
        <f t="shared" si="4"/>
        <v>0</v>
      </c>
    </row>
    <row r="834" ht="54.75" customHeight="1">
      <c r="A834" s="19" t="s">
        <v>2385</v>
      </c>
      <c r="B834" s="20" t="s">
        <v>2386</v>
      </c>
      <c r="C834" s="21" t="b">
        <f>if(isna(vlookup(A834,benchmark!$A$2:$A$39,1,false)),FALSE,TRUE)</f>
        <v>0</v>
      </c>
      <c r="D834" s="22"/>
      <c r="E834" s="21" t="b">
        <v>0</v>
      </c>
      <c r="F834" s="20" t="s">
        <v>473</v>
      </c>
      <c r="H834" s="23" t="b">
        <f>vlookup($A834,'chatgpt-scenario-analysis'!$A:$D,3,false)</f>
        <v>0</v>
      </c>
      <c r="I834" s="24" t="str">
        <f>vlookup($A834,'chatgpt-scenario-analysis'!$A:$D,4,false)</f>
        <v>The passage does not provide any information about children's experience of music as witnessed in bibliographic and artistic sources. It only mentions the personal experience of the author, Bunsen, attending a performance.</v>
      </c>
      <c r="K834" s="23" t="b">
        <f t="shared" si="1"/>
        <v>0</v>
      </c>
      <c r="L834" s="23" t="b">
        <f t="shared" si="2"/>
        <v>0</v>
      </c>
      <c r="M834" s="23" t="b">
        <f t="shared" si="3"/>
        <v>0</v>
      </c>
      <c r="N834" s="23" t="b">
        <f t="shared" si="4"/>
        <v>0</v>
      </c>
    </row>
    <row r="835" ht="54.75" customHeight="1">
      <c r="A835" s="19" t="s">
        <v>2387</v>
      </c>
      <c r="B835" s="20" t="s">
        <v>2388</v>
      </c>
      <c r="C835" s="21" t="b">
        <f>if(isna(vlookup(A835,benchmark!$A$2:$A$39,1,false)),FALSE,TRUE)</f>
        <v>0</v>
      </c>
      <c r="D835" s="22"/>
      <c r="E835" s="21" t="b">
        <v>0</v>
      </c>
      <c r="F835" s="20" t="s">
        <v>2389</v>
      </c>
      <c r="H835" s="23" t="b">
        <f>vlookup($A835,'chatgpt-scenario-analysis'!$A:$D,3,false)</f>
        <v>0</v>
      </c>
      <c r="I835" s="24" t="str">
        <f>vlookup($A835,'chatgpt-scenario-analysis'!$A:$D,4,false)</f>
        <v>The passage provided does not address or answer the scenario described. It discusses musical conventions and performers, but it does not provide evidence or insights into children's experiences of music.</v>
      </c>
      <c r="K835" s="23" t="b">
        <f t="shared" si="1"/>
        <v>0</v>
      </c>
      <c r="L835" s="23" t="b">
        <f t="shared" si="2"/>
        <v>0</v>
      </c>
      <c r="M835" s="23" t="b">
        <f t="shared" si="3"/>
        <v>0</v>
      </c>
      <c r="N835" s="23" t="b">
        <f t="shared" si="4"/>
        <v>0</v>
      </c>
    </row>
    <row r="836" ht="54.75" customHeight="1">
      <c r="A836" s="19" t="s">
        <v>2390</v>
      </c>
      <c r="B836" s="20" t="s">
        <v>2391</v>
      </c>
      <c r="C836" s="21" t="b">
        <f>if(isna(vlookup(A836,benchmark!$A$2:$A$39,1,false)),FALSE,TRUE)</f>
        <v>0</v>
      </c>
      <c r="D836" s="22"/>
      <c r="E836" s="21" t="b">
        <v>0</v>
      </c>
      <c r="F836" s="20" t="s">
        <v>2392</v>
      </c>
      <c r="H836" s="23" t="b">
        <f>vlookup($A836,'chatgpt-scenario-analysis'!$A:$D,3,false)</f>
        <v>0</v>
      </c>
      <c r="I836" s="24" t="str">
        <f>vlookup($A836,'chatgpt-scenario-analysis'!$A:$D,4,false)</f>
        <v>The passage does not address or answer the scenario, as it focuses on the production of operas and historical events at Her Majesty's Theatre, rather than children's experiences of music.</v>
      </c>
      <c r="K836" s="23" t="b">
        <f t="shared" si="1"/>
        <v>0</v>
      </c>
      <c r="L836" s="23" t="b">
        <f t="shared" si="2"/>
        <v>0</v>
      </c>
      <c r="M836" s="23" t="b">
        <f t="shared" si="3"/>
        <v>0</v>
      </c>
      <c r="N836" s="23" t="b">
        <f t="shared" si="4"/>
        <v>0</v>
      </c>
    </row>
    <row r="837" ht="54.75" customHeight="1">
      <c r="A837" s="19" t="s">
        <v>2393</v>
      </c>
      <c r="B837" s="20" t="s">
        <v>2394</v>
      </c>
      <c r="C837" s="21" t="b">
        <f>if(isna(vlookup(A837,benchmark!$A$2:$A$39,1,false)),FALSE,TRUE)</f>
        <v>0</v>
      </c>
      <c r="D837" s="22"/>
      <c r="E837" s="21" t="b">
        <v>0</v>
      </c>
      <c r="F837" s="20" t="s">
        <v>2395</v>
      </c>
      <c r="H837" s="23" t="b">
        <f>vlookup($A837,'chatgpt-scenario-analysis'!$A:$D,3,false)</f>
        <v>0</v>
      </c>
      <c r="I837" s="24" t="str">
        <f>vlookup($A837,'chatgpt-scenario-analysis'!$A:$D,4,false)</f>
        <v>The passage does not directly address or answer the scenario's focus on children's experience of music in bibliographic and artistic sources. Instead, it provides information about a specific orchestra's performance in a historical context.</v>
      </c>
      <c r="K837" s="23" t="b">
        <f t="shared" si="1"/>
        <v>0</v>
      </c>
      <c r="L837" s="23" t="b">
        <f t="shared" si="2"/>
        <v>0</v>
      </c>
      <c r="M837" s="23" t="b">
        <f t="shared" si="3"/>
        <v>0</v>
      </c>
      <c r="N837" s="23" t="b">
        <f t="shared" si="4"/>
        <v>0</v>
      </c>
    </row>
    <row r="838" ht="54.75" customHeight="1">
      <c r="A838" s="19" t="s">
        <v>2396</v>
      </c>
      <c r="B838" s="20" t="s">
        <v>2397</v>
      </c>
      <c r="C838" s="21" t="b">
        <f>if(isna(vlookup(A838,benchmark!$A$2:$A$39,1,false)),FALSE,TRUE)</f>
        <v>0</v>
      </c>
      <c r="D838" s="22"/>
      <c r="E838" s="21" t="b">
        <v>0</v>
      </c>
      <c r="F838" s="20" t="s">
        <v>2398</v>
      </c>
      <c r="H838" s="23" t="b">
        <f>vlookup($A838,'chatgpt-scenario-analysis'!$A:$D,3,false)</f>
        <v>0</v>
      </c>
      <c r="I838" s="24" t="str">
        <f>vlookup($A838,'chatgpt-scenario-analysis'!$A:$D,4,false)</f>
        <v>The passage does not address or answer the scenario described. It talks about the author's experience at festivals in Italy, but does not provide any information about children's experience of music or the collection and analysis of sources.</v>
      </c>
      <c r="K838" s="23" t="b">
        <f t="shared" si="1"/>
        <v>0</v>
      </c>
      <c r="L838" s="23" t="b">
        <f t="shared" si="2"/>
        <v>0</v>
      </c>
      <c r="M838" s="23" t="b">
        <f t="shared" si="3"/>
        <v>0</v>
      </c>
      <c r="N838" s="23" t="b">
        <f t="shared" si="4"/>
        <v>0</v>
      </c>
    </row>
    <row r="839" ht="54.75" customHeight="1">
      <c r="A839" s="19" t="s">
        <v>2399</v>
      </c>
      <c r="B839" s="20" t="s">
        <v>2400</v>
      </c>
      <c r="C839" s="21" t="b">
        <f>if(isna(vlookup(A839,benchmark!$A$2:$A$39,1,false)),FALSE,TRUE)</f>
        <v>0</v>
      </c>
      <c r="D839" s="22"/>
      <c r="E839" s="21" t="b">
        <v>0</v>
      </c>
      <c r="F839" s="20" t="s">
        <v>2401</v>
      </c>
      <c r="H839" s="23" t="b">
        <f>vlookup($A839,'chatgpt-scenario-analysis'!$A:$D,3,false)</f>
        <v>0</v>
      </c>
      <c r="I839" s="24" t="str">
        <f>vlookup($A839,'chatgpt-scenario-analysis'!$A:$D,4,false)</f>
        <v>The passage does not address or answer the scenario described below. It provides information about church-singing in Amsterdam and Rotterdam but does not provide evidence of children's experience of music or the collection and analysis of primary sources related to children's music experiences.</v>
      </c>
      <c r="K839" s="23" t="b">
        <f t="shared" si="1"/>
        <v>0</v>
      </c>
      <c r="L839" s="23" t="b">
        <f t="shared" si="2"/>
        <v>0</v>
      </c>
      <c r="M839" s="23" t="b">
        <f t="shared" si="3"/>
        <v>0</v>
      </c>
      <c r="N839" s="23" t="b">
        <f t="shared" si="4"/>
        <v>0</v>
      </c>
    </row>
    <row r="840" ht="54.75" customHeight="1">
      <c r="A840" s="19" t="s">
        <v>2402</v>
      </c>
      <c r="B840" s="20" t="s">
        <v>2403</v>
      </c>
      <c r="C840" s="21" t="b">
        <f>if(isna(vlookup(A840,benchmark!$A$2:$A$39,1,false)),FALSE,TRUE)</f>
        <v>0</v>
      </c>
      <c r="D840" s="22"/>
      <c r="E840" s="21" t="b">
        <v>0</v>
      </c>
      <c r="F840" s="20" t="s">
        <v>2404</v>
      </c>
      <c r="H840" s="23" t="b">
        <f>vlookup($A840,'chatgpt-scenario-analysis'!$A:$D,3,false)</f>
        <v>0</v>
      </c>
      <c r="I840" s="24" t="str">
        <f>vlookup($A840,'chatgpt-scenario-analysis'!$A:$D,4,false)</f>
        <v>The passage does not address or answer the scenario. It discusses the experience of listening to Franz Liszt as an adult, and does not provide evidence or information about children's experience of music.</v>
      </c>
      <c r="K840" s="23" t="b">
        <f t="shared" si="1"/>
        <v>0</v>
      </c>
      <c r="L840" s="23" t="b">
        <f t="shared" si="2"/>
        <v>0</v>
      </c>
      <c r="M840" s="23" t="b">
        <f t="shared" si="3"/>
        <v>0</v>
      </c>
      <c r="N840" s="23" t="b">
        <f t="shared" si="4"/>
        <v>0</v>
      </c>
    </row>
    <row r="841" ht="54.75" customHeight="1">
      <c r="A841" s="19" t="s">
        <v>2405</v>
      </c>
      <c r="B841" s="20" t="s">
        <v>2406</v>
      </c>
      <c r="C841" s="21" t="b">
        <f>if(isna(vlookup(A841,benchmark!$A$2:$A$39,1,false)),FALSE,TRUE)</f>
        <v>0</v>
      </c>
      <c r="D841" s="22"/>
      <c r="E841" s="21" t="b">
        <v>0</v>
      </c>
      <c r="F841" s="20" t="s">
        <v>2407</v>
      </c>
      <c r="H841" s="23" t="b">
        <f>vlookup($A841,'chatgpt-scenario-analysis'!$A:$D,3,false)</f>
        <v>0</v>
      </c>
      <c r="I841" s="24" t="str">
        <f>vlookup($A841,'chatgpt-scenario-analysis'!$A:$D,4,false)</f>
        <v>The passage does not address or answer the scenario's question regarding childhood experience of music. It describes a concert event and the announcement of successful competitors and prizes, but does not provide any information about children's experience or their perspectives on music.</v>
      </c>
      <c r="K841" s="23" t="b">
        <f t="shared" si="1"/>
        <v>0</v>
      </c>
      <c r="L841" s="23" t="b">
        <f t="shared" si="2"/>
        <v>0</v>
      </c>
      <c r="M841" s="23" t="b">
        <f t="shared" si="3"/>
        <v>0</v>
      </c>
      <c r="N841" s="23" t="b">
        <f t="shared" si="4"/>
        <v>0</v>
      </c>
    </row>
    <row r="842" ht="54.75" customHeight="1">
      <c r="A842" s="19" t="s">
        <v>2408</v>
      </c>
      <c r="B842" s="20" t="s">
        <v>2409</v>
      </c>
      <c r="C842" s="21" t="b">
        <f>if(isna(vlookup(A842,benchmark!$A$2:$A$39,1,false)),FALSE,TRUE)</f>
        <v>0</v>
      </c>
      <c r="D842" s="22"/>
      <c r="E842" s="21" t="b">
        <v>0</v>
      </c>
      <c r="F842" s="20" t="s">
        <v>2410</v>
      </c>
      <c r="H842" s="23" t="b">
        <f>vlookup($A842,'chatgpt-scenario-analysis'!$A:$D,3,false)</f>
        <v>0</v>
      </c>
      <c r="I842" s="24" t="str">
        <f>vlookup($A842,'chatgpt-scenario-analysis'!$A:$D,4,false)</f>
        <v>The passage does not address or answer the scenario's question about children's experience of music. It is about the retirement of Jenny Lind from the stage.</v>
      </c>
      <c r="K842" s="23" t="b">
        <f t="shared" si="1"/>
        <v>0</v>
      </c>
      <c r="L842" s="23" t="b">
        <f t="shared" si="2"/>
        <v>0</v>
      </c>
      <c r="M842" s="23" t="b">
        <f t="shared" si="3"/>
        <v>0</v>
      </c>
      <c r="N842" s="23" t="b">
        <f t="shared" si="4"/>
        <v>0</v>
      </c>
    </row>
    <row r="843" ht="54.75" customHeight="1">
      <c r="A843" s="19" t="s">
        <v>2411</v>
      </c>
      <c r="B843" s="25" t="s">
        <v>2412</v>
      </c>
      <c r="C843" s="21" t="b">
        <f>if(isna(vlookup(A843,benchmark!$A$2:$A$39,1,false)),FALSE,TRUE)</f>
        <v>0</v>
      </c>
      <c r="D843" s="22"/>
      <c r="E843" s="21" t="b">
        <v>0</v>
      </c>
      <c r="F843" s="20" t="s">
        <v>2413</v>
      </c>
      <c r="H843" s="23" t="b">
        <f>vlookup($A843,'chatgpt-scenario-analysis'!$A:$D,3,false)</f>
        <v>0</v>
      </c>
      <c r="I843" s="24" t="str">
        <f>vlookup($A843,'chatgpt-scenario-analysis'!$A:$D,4,false)</f>
        <v>The passage does not provide evidence or insights specifically related to children's experience of music. It focuses on the personal experience and admiration of Bunsen for Handel's 'Messiah' composition.</v>
      </c>
      <c r="K843" s="23" t="b">
        <f t="shared" si="1"/>
        <v>0</v>
      </c>
      <c r="L843" s="23" t="b">
        <f t="shared" si="2"/>
        <v>0</v>
      </c>
      <c r="M843" s="23" t="b">
        <f t="shared" si="3"/>
        <v>0</v>
      </c>
      <c r="N843" s="23" t="b">
        <f t="shared" si="4"/>
        <v>0</v>
      </c>
    </row>
    <row r="844" ht="54.75" customHeight="1">
      <c r="A844" s="19" t="s">
        <v>2414</v>
      </c>
      <c r="B844" s="20" t="s">
        <v>2415</v>
      </c>
      <c r="C844" s="21" t="b">
        <f>if(isna(vlookup(A844,benchmark!$A$2:$A$39,1,false)),FALSE,TRUE)</f>
        <v>0</v>
      </c>
      <c r="D844" s="22"/>
      <c r="E844" s="21" t="b">
        <v>0</v>
      </c>
      <c r="F844" s="20" t="s">
        <v>2416</v>
      </c>
      <c r="H844" s="23" t="b">
        <f>vlookup($A844,'chatgpt-scenario-analysis'!$A:$D,3,false)</f>
        <v>0</v>
      </c>
      <c r="I844" s="24" t="str">
        <f>vlookup($A844,'chatgpt-scenario-analysis'!$A:$D,4,false)</f>
        <v>The passage does not provide evidence or insights specifically related to children's experience of music. It focuses on the personal experience and admiration of Bunsen for Handel's 'Messiah' composition.</v>
      </c>
      <c r="K844" s="23" t="b">
        <f t="shared" si="1"/>
        <v>0</v>
      </c>
      <c r="L844" s="23" t="b">
        <f t="shared" si="2"/>
        <v>0</v>
      </c>
      <c r="M844" s="23" t="b">
        <f t="shared" si="3"/>
        <v>0</v>
      </c>
      <c r="N844" s="23" t="b">
        <f t="shared" si="4"/>
        <v>0</v>
      </c>
    </row>
    <row r="845" ht="54.75" customHeight="1">
      <c r="A845" s="19" t="s">
        <v>2417</v>
      </c>
      <c r="B845" s="20" t="s">
        <v>2418</v>
      </c>
      <c r="C845" s="21" t="b">
        <f>if(isna(vlookup(A845,benchmark!$A$2:$A$39,1,false)),FALSE,TRUE)</f>
        <v>0</v>
      </c>
      <c r="D845" s="22"/>
      <c r="E845" s="21" t="b">
        <v>0</v>
      </c>
      <c r="F845" s="20" t="s">
        <v>2419</v>
      </c>
      <c r="H845" s="23" t="b">
        <f>vlookup($A845,'chatgpt-scenario-analysis'!$A:$D,3,false)</f>
        <v>0</v>
      </c>
      <c r="I845" s="24" t="str">
        <f>vlookup($A845,'chatgpt-scenario-analysis'!$A:$D,4,false)</f>
        <v>The passage describes a personal experience of listening to a specific musical performance by someone who is reminiscing about it. It does not provide any evidence or information specifically related to children's experiences of music.</v>
      </c>
      <c r="K845" s="23" t="b">
        <f t="shared" si="1"/>
        <v>0</v>
      </c>
      <c r="L845" s="23" t="b">
        <f t="shared" si="2"/>
        <v>0</v>
      </c>
      <c r="M845" s="23" t="b">
        <f t="shared" si="3"/>
        <v>0</v>
      </c>
      <c r="N845" s="23" t="b">
        <f t="shared" si="4"/>
        <v>0</v>
      </c>
    </row>
    <row r="846" ht="54.75" customHeight="1">
      <c r="A846" s="19" t="s">
        <v>2420</v>
      </c>
      <c r="B846" s="20" t="s">
        <v>2421</v>
      </c>
      <c r="C846" s="21" t="b">
        <f>if(isna(vlookup(A846,benchmark!$A$2:$A$39,1,false)),FALSE,TRUE)</f>
        <v>0</v>
      </c>
      <c r="D846" s="22"/>
      <c r="E846" s="21" t="b">
        <v>0</v>
      </c>
      <c r="F846" s="20" t="s">
        <v>2422</v>
      </c>
      <c r="H846" s="23" t="b">
        <f>vlookup($A846,'chatgpt-scenario-analysis'!$A:$D,3,false)</f>
        <v>0</v>
      </c>
      <c r="I846" s="24" t="str">
        <f>vlookup($A846,'chatgpt-scenario-analysis'!$A:$D,4,false)</f>
        <v>The passage describes a personal experience of listening to a specific musical performance by someone who is reminiscing about it. It does not provide any evidence or information specifically related to children's experiences of music.</v>
      </c>
      <c r="K846" s="23" t="b">
        <f t="shared" si="1"/>
        <v>0</v>
      </c>
      <c r="L846" s="23" t="b">
        <f t="shared" si="2"/>
        <v>0</v>
      </c>
      <c r="M846" s="23" t="b">
        <f t="shared" si="3"/>
        <v>0</v>
      </c>
      <c r="N846" s="23" t="b">
        <f t="shared" si="4"/>
        <v>0</v>
      </c>
    </row>
    <row r="847" ht="54.75" customHeight="1">
      <c r="A847" s="19" t="s">
        <v>2423</v>
      </c>
      <c r="B847" s="20" t="s">
        <v>2424</v>
      </c>
      <c r="C847" s="21" t="b">
        <f>if(isna(vlookup(A847,benchmark!$A$2:$A$39,1,false)),FALSE,TRUE)</f>
        <v>0</v>
      </c>
      <c r="D847" s="22"/>
      <c r="E847" s="21" t="b">
        <v>0</v>
      </c>
      <c r="F847" s="20" t="s">
        <v>1121</v>
      </c>
      <c r="H847" s="23" t="b">
        <f>vlookup($A847,'chatgpt-scenario-analysis'!$A:$D,3,false)</f>
        <v>0</v>
      </c>
      <c r="I847" s="24" t="str">
        <f>vlookup($A847,'chatgpt-scenario-analysis'!$A:$D,4,false)</f>
        <v>The passage does not provide any information about children's experiences of music or evidence of listening experiences. It focuses on Dr. Damrosch, his wife's singing abilities, and a specific performance of Schumann's Paradise and Peri.</v>
      </c>
      <c r="K847" s="23" t="b">
        <f t="shared" si="1"/>
        <v>0</v>
      </c>
      <c r="L847" s="23" t="b">
        <f t="shared" si="2"/>
        <v>0</v>
      </c>
      <c r="M847" s="23" t="b">
        <f t="shared" si="3"/>
        <v>0</v>
      </c>
      <c r="N847" s="23" t="b">
        <f t="shared" si="4"/>
        <v>0</v>
      </c>
    </row>
    <row r="848" ht="54.75" customHeight="1">
      <c r="A848" s="19" t="s">
        <v>2425</v>
      </c>
      <c r="B848" s="20" t="s">
        <v>2426</v>
      </c>
      <c r="C848" s="21" t="b">
        <f>if(isna(vlookup(A848,benchmark!$A$2:$A$39,1,false)),FALSE,TRUE)</f>
        <v>0</v>
      </c>
      <c r="D848" s="22"/>
      <c r="E848" s="21" t="b">
        <v>0</v>
      </c>
      <c r="F848" s="20" t="s">
        <v>2427</v>
      </c>
      <c r="H848" s="23" t="b">
        <f>vlookup($A848,'chatgpt-scenario-analysis'!$A:$D,3,false)</f>
        <v>0</v>
      </c>
      <c r="I848" s="24" t="str">
        <f>vlookup($A848,'chatgpt-scenario-analysis'!$A:$D,4,false)</f>
        <v>The passage does not provide evidence or information about children's experience of music. It describes adult musicians and their performances at diplomatic events.</v>
      </c>
      <c r="K848" s="23" t="b">
        <f t="shared" si="1"/>
        <v>0</v>
      </c>
      <c r="L848" s="23" t="b">
        <f t="shared" si="2"/>
        <v>0</v>
      </c>
      <c r="M848" s="23" t="b">
        <f t="shared" si="3"/>
        <v>0</v>
      </c>
      <c r="N848" s="23" t="b">
        <f t="shared" si="4"/>
        <v>0</v>
      </c>
    </row>
    <row r="849" ht="54.75" customHeight="1">
      <c r="A849" s="19" t="s">
        <v>2428</v>
      </c>
      <c r="B849" s="20" t="s">
        <v>2429</v>
      </c>
      <c r="C849" s="21" t="b">
        <f>if(isna(vlookup(A849,benchmark!$A$2:$A$39,1,false)),FALSE,TRUE)</f>
        <v>0</v>
      </c>
      <c r="D849" s="22"/>
      <c r="E849" s="21" t="b">
        <v>0</v>
      </c>
      <c r="F849" s="20" t="s">
        <v>2430</v>
      </c>
      <c r="H849" s="23" t="b">
        <f>vlookup($A849,'chatgpt-scenario-analysis'!$A:$D,3,false)</f>
        <v>0</v>
      </c>
      <c r="I849" s="24" t="str">
        <f>vlookup($A849,'chatgpt-scenario-analysis'!$A:$D,4,false)</f>
        <v>The passage provided does not address or answer the scenario described. It discusses a performance of the opera 'Norma' by a singer named Jenny Lind, but it does not provide any information or evidence about children's experiences of music.</v>
      </c>
      <c r="K849" s="23" t="b">
        <f t="shared" si="1"/>
        <v>0</v>
      </c>
      <c r="L849" s="23" t="b">
        <f t="shared" si="2"/>
        <v>0</v>
      </c>
      <c r="M849" s="23" t="b">
        <f t="shared" si="3"/>
        <v>0</v>
      </c>
      <c r="N849" s="23" t="b">
        <f t="shared" si="4"/>
        <v>0</v>
      </c>
    </row>
    <row r="850" ht="54.75" customHeight="1">
      <c r="A850" s="19" t="s">
        <v>2431</v>
      </c>
      <c r="B850" s="20" t="s">
        <v>2432</v>
      </c>
      <c r="C850" s="21" t="b">
        <f>if(isna(vlookup(A850,benchmark!$A$2:$A$39,1,false)),FALSE,TRUE)</f>
        <v>0</v>
      </c>
      <c r="D850" s="22"/>
      <c r="E850" s="21" t="b">
        <v>0</v>
      </c>
      <c r="F850" s="20" t="s">
        <v>2433</v>
      </c>
      <c r="H850" s="23" t="b">
        <f>vlookup($A850,'chatgpt-scenario-analysis'!$A:$D,3,false)</f>
        <v>0</v>
      </c>
      <c r="I850" s="24" t="str">
        <f>vlookup($A850,'chatgpt-scenario-analysis'!$A:$D,4,false)</f>
        <v>The passage does not provide any direct information or evidence about children's experience of music. It focuses on the author's observations in a synagogue and describes the music and rituals, but it does not mention or discuss children or their experiences with music.</v>
      </c>
      <c r="K850" s="23" t="b">
        <f t="shared" si="1"/>
        <v>0</v>
      </c>
      <c r="L850" s="23" t="b">
        <f t="shared" si="2"/>
        <v>0</v>
      </c>
      <c r="M850" s="23" t="b">
        <f t="shared" si="3"/>
        <v>0</v>
      </c>
      <c r="N850" s="23" t="b">
        <f t="shared" si="4"/>
        <v>0</v>
      </c>
    </row>
    <row r="851" ht="54.75" customHeight="1">
      <c r="A851" s="19" t="s">
        <v>2434</v>
      </c>
      <c r="B851" s="20" t="s">
        <v>2435</v>
      </c>
      <c r="C851" s="21" t="b">
        <f>if(isna(vlookup(A851,benchmark!$A$2:$A$39,1,false)),FALSE,TRUE)</f>
        <v>0</v>
      </c>
      <c r="D851" s="22"/>
      <c r="E851" s="21" t="b">
        <v>0</v>
      </c>
      <c r="F851" s="20" t="s">
        <v>2137</v>
      </c>
      <c r="H851" s="23" t="b">
        <f>vlookup($A851,'chatgpt-scenario-analysis'!$A:$D,3,false)</f>
        <v>0</v>
      </c>
      <c r="I851" s="24" t="str">
        <f>vlookup($A851,'chatgpt-scenario-analysis'!$A:$D,4,false)</f>
        <v>The passage does not address or answer the given scenario about characterizing children‚Äôs experience of music. It discusses Jenny Lind's singing career and her performance of Mozart's opera, but does not provide any evidence or information regarding children's experiences with music.</v>
      </c>
      <c r="K851" s="23" t="b">
        <f t="shared" si="1"/>
        <v>0</v>
      </c>
      <c r="L851" s="23" t="b">
        <f t="shared" si="2"/>
        <v>0</v>
      </c>
      <c r="M851" s="23" t="b">
        <f t="shared" si="3"/>
        <v>0</v>
      </c>
      <c r="N851" s="23" t="b">
        <f t="shared" si="4"/>
        <v>0</v>
      </c>
    </row>
    <row r="852" ht="54.75" customHeight="1">
      <c r="A852" s="19" t="s">
        <v>2436</v>
      </c>
      <c r="B852" s="20" t="s">
        <v>2437</v>
      </c>
      <c r="C852" s="21" t="b">
        <f>if(isna(vlookup(A852,benchmark!$A$2:$A$39,1,false)),FALSE,TRUE)</f>
        <v>0</v>
      </c>
      <c r="D852" s="22"/>
      <c r="E852" s="21" t="b">
        <v>0</v>
      </c>
      <c r="F852" s="20" t="s">
        <v>2438</v>
      </c>
      <c r="H852" s="23" t="b">
        <f>vlookup($A852,'chatgpt-scenario-analysis'!$A:$D,3,false)</f>
        <v>1</v>
      </c>
      <c r="I852" s="24" t="str">
        <f>vlookup($A852,'chatgpt-scenario-analysis'!$A:$D,4,false)</f>
        <v>The passage provides evidence of Ortenz finding primary sources that depict a child's experience with music, specifically mentioning the singing and music performance of a child. This supports the characterization of childhood experiences with music as witnessed in bibliographic and artistic sources.</v>
      </c>
      <c r="K852" s="23" t="b">
        <f t="shared" si="1"/>
        <v>0</v>
      </c>
      <c r="L852" s="23" t="b">
        <f t="shared" si="2"/>
        <v>0</v>
      </c>
      <c r="M852" s="23" t="b">
        <f t="shared" si="3"/>
        <v>0</v>
      </c>
      <c r="N852" s="23" t="b">
        <f t="shared" si="4"/>
        <v>1</v>
      </c>
    </row>
    <row r="853" ht="54.75" customHeight="1">
      <c r="A853" s="19" t="s">
        <v>2439</v>
      </c>
      <c r="B853" s="20" t="s">
        <v>2440</v>
      </c>
      <c r="C853" s="21" t="b">
        <f>if(isna(vlookup(A853,benchmark!$A$2:$A$39,1,false)),FALSE,TRUE)</f>
        <v>0</v>
      </c>
      <c r="D853" s="22"/>
      <c r="E853" s="21" t="b">
        <v>0</v>
      </c>
      <c r="F853" s="20" t="s">
        <v>458</v>
      </c>
      <c r="H853" s="23" t="b">
        <f>vlookup($A853,'chatgpt-scenario-analysis'!$A:$D,3,false)</f>
        <v>0</v>
      </c>
      <c r="I853" s="24" t="str">
        <f>vlookup($A853,'chatgpt-scenario-analysis'!$A:$D,4,false)</f>
        <v>The passage does not provide any information about children's experience of music. It only mentions the narrator's own experience as a performer and the mixed feelings of the audience.</v>
      </c>
      <c r="K853" s="23" t="b">
        <f t="shared" si="1"/>
        <v>0</v>
      </c>
      <c r="L853" s="23" t="b">
        <f t="shared" si="2"/>
        <v>0</v>
      </c>
      <c r="M853" s="23" t="b">
        <f t="shared" si="3"/>
        <v>0</v>
      </c>
      <c r="N853" s="23" t="b">
        <f t="shared" si="4"/>
        <v>0</v>
      </c>
    </row>
    <row r="854" ht="54.75" customHeight="1">
      <c r="A854" s="19" t="s">
        <v>2441</v>
      </c>
      <c r="B854" s="20" t="s">
        <v>2442</v>
      </c>
      <c r="C854" s="21" t="b">
        <f>if(isna(vlookup(A854,benchmark!$A$2:$A$39,1,false)),FALSE,TRUE)</f>
        <v>0</v>
      </c>
      <c r="D854" s="22"/>
      <c r="E854" s="21" t="b">
        <v>0</v>
      </c>
      <c r="F854" s="20" t="s">
        <v>2443</v>
      </c>
      <c r="H854" s="23" t="b">
        <f>vlookup($A854,'chatgpt-scenario-analysis'!$A:$D,3,false)</f>
        <v>0</v>
      </c>
      <c r="I854" s="24" t="str">
        <f>vlookup($A854,'chatgpt-scenario-analysis'!$A:$D,4,false)</f>
        <v>The passage does not address or answer the scenario of characterizing children's experience of music through primary sources. It only briefly mentions a pleasant fellow who enjoys music and singing.</v>
      </c>
      <c r="K854" s="23" t="b">
        <f t="shared" si="1"/>
        <v>0</v>
      </c>
      <c r="L854" s="23" t="b">
        <f t="shared" si="2"/>
        <v>0</v>
      </c>
      <c r="M854" s="23" t="b">
        <f t="shared" si="3"/>
        <v>0</v>
      </c>
      <c r="N854" s="23" t="b">
        <f t="shared" si="4"/>
        <v>0</v>
      </c>
    </row>
    <row r="855" ht="54.75" customHeight="1">
      <c r="A855" s="19" t="s">
        <v>2444</v>
      </c>
      <c r="B855" s="20" t="s">
        <v>2445</v>
      </c>
      <c r="C855" s="21" t="b">
        <f>if(isna(vlookup(A855,benchmark!$A$2:$A$39,1,false)),FALSE,TRUE)</f>
        <v>0</v>
      </c>
      <c r="D855" s="22"/>
      <c r="E855" s="21" t="b">
        <v>0</v>
      </c>
      <c r="F855" s="20" t="s">
        <v>2446</v>
      </c>
      <c r="H855" s="23" t="b">
        <f>vlookup($A855,'chatgpt-scenario-analysis'!$A:$D,3,false)</f>
        <v>0</v>
      </c>
      <c r="I855" s="24" t="str">
        <f>vlookup($A855,'chatgpt-scenario-analysis'!$A:$D,4,false)</f>
        <v>The passage does not provide evidence or information regarding children's experiences with music. It simply describes the author's personal experience and reaction to a symphony by Beethoven.</v>
      </c>
      <c r="K855" s="23" t="b">
        <f t="shared" si="1"/>
        <v>0</v>
      </c>
      <c r="L855" s="23" t="b">
        <f t="shared" si="2"/>
        <v>0</v>
      </c>
      <c r="M855" s="23" t="b">
        <f t="shared" si="3"/>
        <v>0</v>
      </c>
      <c r="N855" s="23" t="b">
        <f t="shared" si="4"/>
        <v>0</v>
      </c>
    </row>
    <row r="856" ht="54.75" customHeight="1">
      <c r="A856" s="19" t="s">
        <v>2447</v>
      </c>
      <c r="B856" s="20" t="s">
        <v>2448</v>
      </c>
      <c r="C856" s="21" t="b">
        <f>if(isna(vlookup(A856,benchmark!$A$2:$A$39,1,false)),FALSE,TRUE)</f>
        <v>0</v>
      </c>
      <c r="D856" s="22"/>
      <c r="E856" s="21" t="b">
        <v>0</v>
      </c>
      <c r="F856" s="20" t="s">
        <v>2449</v>
      </c>
      <c r="H856" s="23" t="b">
        <f>vlookup($A856,'chatgpt-scenario-analysis'!$A:$D,3,false)</f>
        <v>0</v>
      </c>
      <c r="I856" s="24" t="str">
        <f>vlookup($A856,'chatgpt-scenario-analysis'!$A:$D,4,false)</f>
        <v>The passage does not provide evidence of children's experience of music as witnessed in bibliographic and artistic sources. It is a personal account of the narrator's experience and does not provide relevant information for Ortenz's research.</v>
      </c>
      <c r="K856" s="23" t="b">
        <f t="shared" si="1"/>
        <v>0</v>
      </c>
      <c r="L856" s="23" t="b">
        <f t="shared" si="2"/>
        <v>0</v>
      </c>
      <c r="M856" s="23" t="b">
        <f t="shared" si="3"/>
        <v>0</v>
      </c>
      <c r="N856" s="23" t="b">
        <f t="shared" si="4"/>
        <v>0</v>
      </c>
    </row>
    <row r="857" ht="54.75" customHeight="1">
      <c r="A857" s="19" t="s">
        <v>2450</v>
      </c>
      <c r="B857" s="20" t="s">
        <v>2451</v>
      </c>
      <c r="C857" s="21" t="b">
        <f>if(isna(vlookup(A857,benchmark!$A$2:$A$39,1,false)),FALSE,TRUE)</f>
        <v>0</v>
      </c>
      <c r="D857" s="22"/>
      <c r="E857" s="21" t="b">
        <v>0</v>
      </c>
      <c r="F857" s="20" t="s">
        <v>2452</v>
      </c>
      <c r="H857" s="23" t="b">
        <f>vlookup($A857,'chatgpt-scenario-analysis'!$A:$D,3,false)</f>
        <v>0</v>
      </c>
      <c r="I857" s="24" t="str">
        <f>vlookup($A857,'chatgpt-scenario-analysis'!$A:$D,4,false)</f>
        <v>The passage does not address or answer the scenario's question about children's experiences of music. Instead, it describes the warm reception and admiration received by a specific artist during her performances.</v>
      </c>
      <c r="K857" s="23" t="b">
        <f t="shared" si="1"/>
        <v>0</v>
      </c>
      <c r="L857" s="23" t="b">
        <f t="shared" si="2"/>
        <v>0</v>
      </c>
      <c r="M857" s="23" t="b">
        <f t="shared" si="3"/>
        <v>0</v>
      </c>
      <c r="N857" s="23" t="b">
        <f t="shared" si="4"/>
        <v>0</v>
      </c>
    </row>
    <row r="858" ht="54.75" customHeight="1">
      <c r="A858" s="19" t="s">
        <v>2453</v>
      </c>
      <c r="B858" s="20" t="s">
        <v>2454</v>
      </c>
      <c r="C858" s="21" t="b">
        <f>if(isna(vlookup(A858,benchmark!$A$2:$A$39,1,false)),FALSE,TRUE)</f>
        <v>0</v>
      </c>
      <c r="D858" s="22"/>
      <c r="E858" s="21" t="b">
        <v>0</v>
      </c>
      <c r="F858" s="20" t="s">
        <v>2455</v>
      </c>
      <c r="H858" s="23" t="b">
        <f>vlookup($A858,'chatgpt-scenario-analysis'!$A:$D,3,false)</f>
        <v>0</v>
      </c>
      <c r="I858" s="24" t="str">
        <f>vlookup($A858,'chatgpt-scenario-analysis'!$A:$D,4,false)</f>
        <v>The passage does not address or answer the scenario described. It discusses organ-playing in a church and does not provide evidence of children's experience with music or sources to characterize such experiences.</v>
      </c>
      <c r="K858" s="23" t="b">
        <f t="shared" si="1"/>
        <v>0</v>
      </c>
      <c r="L858" s="23" t="b">
        <f t="shared" si="2"/>
        <v>0</v>
      </c>
      <c r="M858" s="23" t="b">
        <f t="shared" si="3"/>
        <v>0</v>
      </c>
      <c r="N858" s="23" t="b">
        <f t="shared" si="4"/>
        <v>0</v>
      </c>
    </row>
    <row r="859" ht="54.75" customHeight="1">
      <c r="A859" s="19" t="s">
        <v>2456</v>
      </c>
      <c r="B859" s="20" t="s">
        <v>2457</v>
      </c>
      <c r="C859" s="21" t="b">
        <f>if(isna(vlookup(A859,benchmark!$A$2:$A$39,1,false)),FALSE,TRUE)</f>
        <v>0</v>
      </c>
      <c r="D859" s="22"/>
      <c r="E859" s="21" t="b">
        <v>0</v>
      </c>
      <c r="F859" s="20" t="s">
        <v>2458</v>
      </c>
      <c r="H859" s="23" t="b">
        <f>vlookup($A859,'chatgpt-scenario-analysis'!$A:$D,3,false)</f>
        <v>0</v>
      </c>
      <c r="I859" s="24" t="str">
        <f>vlookup($A859,'chatgpt-scenario-analysis'!$A:$D,4,false)</f>
        <v>This passage does not address or answer the scenario described. It discusses a performance of 'Le Nozze di Figaro' and the suitability of the singers for their roles, but it does not provide any information about children's experience of music or primary sources related to it.</v>
      </c>
      <c r="K859" s="23" t="b">
        <f t="shared" si="1"/>
        <v>0</v>
      </c>
      <c r="L859" s="23" t="b">
        <f t="shared" si="2"/>
        <v>0</v>
      </c>
      <c r="M859" s="23" t="b">
        <f t="shared" si="3"/>
        <v>0</v>
      </c>
      <c r="N859" s="23" t="b">
        <f t="shared" si="4"/>
        <v>0</v>
      </c>
    </row>
    <row r="860" ht="54.75" customHeight="1">
      <c r="A860" s="19" t="s">
        <v>2459</v>
      </c>
      <c r="B860" s="20" t="s">
        <v>2460</v>
      </c>
      <c r="C860" s="21" t="b">
        <f>if(isna(vlookup(A860,benchmark!$A$2:$A$39,1,false)),FALSE,TRUE)</f>
        <v>0</v>
      </c>
      <c r="D860" s="22"/>
      <c r="E860" s="21" t="b">
        <v>0</v>
      </c>
      <c r="F860" s="20" t="s">
        <v>2461</v>
      </c>
      <c r="H860" s="23" t="b">
        <f>vlookup($A860,'chatgpt-scenario-analysis'!$A:$D,3,false)</f>
        <v>0</v>
      </c>
      <c r="I860" s="24" t="str">
        <f>vlookup($A860,'chatgpt-scenario-analysis'!$A:$D,4,false)</f>
        <v>The passage does not provide any information or evidence related to children's experience of music.</v>
      </c>
      <c r="K860" s="23" t="b">
        <f t="shared" si="1"/>
        <v>0</v>
      </c>
      <c r="L860" s="23" t="b">
        <f t="shared" si="2"/>
        <v>0</v>
      </c>
      <c r="M860" s="23" t="b">
        <f t="shared" si="3"/>
        <v>0</v>
      </c>
      <c r="N860" s="23" t="b">
        <f t="shared" si="4"/>
        <v>0</v>
      </c>
    </row>
    <row r="861" ht="54.75" customHeight="1">
      <c r="A861" s="19" t="s">
        <v>2462</v>
      </c>
      <c r="B861" s="20" t="s">
        <v>2463</v>
      </c>
      <c r="C861" s="21" t="b">
        <f>if(isna(vlookup(A861,benchmark!$A$2:$A$39,1,false)),FALSE,TRUE)</f>
        <v>0</v>
      </c>
      <c r="D861" s="22"/>
      <c r="E861" s="21" t="b">
        <v>0</v>
      </c>
      <c r="F861" s="20" t="s">
        <v>2464</v>
      </c>
      <c r="H861" s="23" t="b">
        <f>vlookup($A861,'chatgpt-scenario-analysis'!$A:$D,3,false)</f>
        <v>0</v>
      </c>
      <c r="I861" s="24" t="str">
        <f>vlookup($A861,'chatgpt-scenario-analysis'!$A:$D,4,false)</f>
        <v>The passage does not address or answer the scenario provided. It is a description of the return of a famous opera singer, Madame Sontag, to the stage and the reception she received, but it does not provide any information about children's experience of music or primary sources related to it.</v>
      </c>
      <c r="K861" s="23" t="b">
        <f t="shared" si="1"/>
        <v>0</v>
      </c>
      <c r="L861" s="23" t="b">
        <f t="shared" si="2"/>
        <v>0</v>
      </c>
      <c r="M861" s="23" t="b">
        <f t="shared" si="3"/>
        <v>0</v>
      </c>
      <c r="N861" s="23" t="b">
        <f t="shared" si="4"/>
        <v>0</v>
      </c>
    </row>
    <row r="862" ht="54.75" customHeight="1">
      <c r="A862" s="19" t="s">
        <v>2465</v>
      </c>
      <c r="B862" s="20" t="s">
        <v>2466</v>
      </c>
      <c r="C862" s="21" t="b">
        <f>if(isna(vlookup(A862,benchmark!$A$2:$A$39,1,false)),FALSE,TRUE)</f>
        <v>0</v>
      </c>
      <c r="D862" s="22"/>
      <c r="E862" s="21" t="b">
        <v>0</v>
      </c>
      <c r="F862" s="20" t="s">
        <v>2467</v>
      </c>
      <c r="H862" s="23" t="b">
        <f>vlookup($A862,'chatgpt-scenario-analysis'!$A:$D,3,false)</f>
        <v>0</v>
      </c>
      <c r="I862" s="24" t="str">
        <f>vlookup($A862,'chatgpt-scenario-analysis'!$A:$D,4,false)</f>
        <v>The passage does not provide any evidence or information about children's experience of music. It only mentions the uncovering of a statue of Beethoven and a dinner attended by Queen Victoria.</v>
      </c>
      <c r="K862" s="23" t="b">
        <f t="shared" si="1"/>
        <v>0</v>
      </c>
      <c r="L862" s="23" t="b">
        <f t="shared" si="2"/>
        <v>0</v>
      </c>
      <c r="M862" s="23" t="b">
        <f t="shared" si="3"/>
        <v>0</v>
      </c>
      <c r="N862" s="23" t="b">
        <f t="shared" si="4"/>
        <v>0</v>
      </c>
    </row>
    <row r="863" ht="54.75" customHeight="1">
      <c r="A863" s="19" t="s">
        <v>2468</v>
      </c>
      <c r="B863" s="20" t="s">
        <v>2469</v>
      </c>
      <c r="C863" s="21" t="b">
        <f>if(isna(vlookup(A863,benchmark!$A$2:$A$39,1,false)),FALSE,TRUE)</f>
        <v>0</v>
      </c>
      <c r="D863" s="22"/>
      <c r="E863" s="21" t="b">
        <v>0</v>
      </c>
      <c r="F863" s="20" t="s">
        <v>2470</v>
      </c>
      <c r="H863" s="23" t="b">
        <f>vlookup($A863,'chatgpt-scenario-analysis'!$A:$D,3,false)</f>
        <v>0</v>
      </c>
      <c r="I863" s="24" t="str">
        <f>vlookup($A863,'chatgpt-scenario-analysis'!$A:$D,4,false)</f>
        <v>The passage does not provide any information or analysis related to children's experience of music or evidence of listening experiences. It focuses on Mr. Hatton's versatility in playing the piano and singing comic songs.</v>
      </c>
      <c r="K863" s="23" t="b">
        <f t="shared" si="1"/>
        <v>0</v>
      </c>
      <c r="L863" s="23" t="b">
        <f t="shared" si="2"/>
        <v>0</v>
      </c>
      <c r="M863" s="23" t="b">
        <f t="shared" si="3"/>
        <v>0</v>
      </c>
      <c r="N863" s="23" t="b">
        <f t="shared" si="4"/>
        <v>0</v>
      </c>
    </row>
    <row r="864" ht="54.75" customHeight="1">
      <c r="A864" s="19" t="s">
        <v>2471</v>
      </c>
      <c r="B864" s="20" t="s">
        <v>2472</v>
      </c>
      <c r="C864" s="21" t="b">
        <f>if(isna(vlookup(A864,benchmark!$A$2:$A$39,1,false)),FALSE,TRUE)</f>
        <v>0</v>
      </c>
      <c r="D864" s="22"/>
      <c r="E864" s="21" t="b">
        <v>0</v>
      </c>
      <c r="F864" s="20" t="s">
        <v>1121</v>
      </c>
      <c r="H864" s="23" t="b">
        <f>vlookup($A864,'chatgpt-scenario-analysis'!$A:$D,3,false)</f>
        <v>0</v>
      </c>
      <c r="I864" s="24" t="str">
        <f>vlookup($A864,'chatgpt-scenario-analysis'!$A:$D,4,false)</f>
        <v>The passage does not help address or answer the scenario, as it is a description of the interactions between Jean de Reszke, Lassalle, and Herr Saar during their preparation for a performance. It does not provide evidence of children's experience of music or address Ortenz's research objectives.</v>
      </c>
      <c r="K864" s="23" t="b">
        <f t="shared" si="1"/>
        <v>0</v>
      </c>
      <c r="L864" s="23" t="b">
        <f t="shared" si="2"/>
        <v>0</v>
      </c>
      <c r="M864" s="23" t="b">
        <f t="shared" si="3"/>
        <v>0</v>
      </c>
      <c r="N864" s="23" t="b">
        <f t="shared" si="4"/>
        <v>0</v>
      </c>
    </row>
    <row r="865" ht="54.75" customHeight="1">
      <c r="A865" s="19" t="s">
        <v>2473</v>
      </c>
      <c r="B865" s="20" t="s">
        <v>2474</v>
      </c>
      <c r="C865" s="21" t="b">
        <f>if(isna(vlookup(A865,benchmark!$A$2:$A$39,1,false)),FALSE,TRUE)</f>
        <v>0</v>
      </c>
      <c r="D865" s="22"/>
      <c r="E865" s="21" t="b">
        <v>0</v>
      </c>
      <c r="F865" s="20" t="s">
        <v>2475</v>
      </c>
      <c r="H865" s="23" t="b">
        <f>vlookup($A865,'chatgpt-scenario-analysis'!$A:$D,3,false)</f>
        <v>0</v>
      </c>
      <c r="I865" s="24" t="str">
        <f>vlookup($A865,'chatgpt-scenario-analysis'!$A:$D,4,false)</f>
        <v>The passage does not provide any evidence or information about children's experience of music. It only describes the congregational singing and the power of the organ in a church setting.</v>
      </c>
      <c r="K865" s="23" t="b">
        <f t="shared" si="1"/>
        <v>0</v>
      </c>
      <c r="L865" s="23" t="b">
        <f t="shared" si="2"/>
        <v>0</v>
      </c>
      <c r="M865" s="23" t="b">
        <f t="shared" si="3"/>
        <v>0</v>
      </c>
      <c r="N865" s="23" t="b">
        <f t="shared" si="4"/>
        <v>0</v>
      </c>
    </row>
    <row r="866" ht="54.75" customHeight="1">
      <c r="A866" s="19" t="s">
        <v>2476</v>
      </c>
      <c r="B866" s="20" t="s">
        <v>2477</v>
      </c>
      <c r="C866" s="21" t="b">
        <f>if(isna(vlookup(A866,benchmark!$A$2:$A$39,1,false)),FALSE,TRUE)</f>
        <v>0</v>
      </c>
      <c r="D866" s="22"/>
      <c r="E866" s="21" t="b">
        <v>0</v>
      </c>
      <c r="F866" s="20" t="s">
        <v>2478</v>
      </c>
      <c r="H866" s="23" t="b">
        <f>vlookup($A866,'chatgpt-scenario-analysis'!$A:$D,3,false)</f>
        <v>0</v>
      </c>
      <c r="I866" s="24" t="str">
        <f>vlookup($A866,'chatgpt-scenario-analysis'!$A:$D,4,false)</f>
        <v>The passage does not address or answer the scenario. It provides information about Edouard de Reszke's debut and his vocal abilities but does not relate to children's experience of music or provide evidence of listening experiences.</v>
      </c>
      <c r="K866" s="23" t="b">
        <f t="shared" si="1"/>
        <v>0</v>
      </c>
      <c r="L866" s="23" t="b">
        <f t="shared" si="2"/>
        <v>0</v>
      </c>
      <c r="M866" s="23" t="b">
        <f t="shared" si="3"/>
        <v>0</v>
      </c>
      <c r="N866" s="23" t="b">
        <f t="shared" si="4"/>
        <v>0</v>
      </c>
    </row>
    <row r="867" ht="54.75" customHeight="1">
      <c r="A867" s="19" t="s">
        <v>2479</v>
      </c>
      <c r="B867" s="20" t="s">
        <v>2480</v>
      </c>
      <c r="C867" s="21" t="b">
        <f>if(isna(vlookup(A867,benchmark!$A$2:$A$39,1,false)),FALSE,TRUE)</f>
        <v>0</v>
      </c>
      <c r="D867" s="22"/>
      <c r="E867" s="21" t="b">
        <v>0</v>
      </c>
      <c r="F867" s="20" t="s">
        <v>2481</v>
      </c>
      <c r="H867" s="23" t="b">
        <f>vlookup($A867,'chatgpt-scenario-analysis'!$A:$D,3,false)</f>
        <v>0</v>
      </c>
      <c r="I867" s="24" t="str">
        <f>vlookup($A867,'chatgpt-scenario-analysis'!$A:$D,4,false)</f>
        <v>The passage does not address or answer the scenario described. It focuses on the opening of the season at a theatre and the performance of Signor Gardoni, which is unrelated to characterizing children's experience of music.</v>
      </c>
      <c r="K867" s="23" t="b">
        <f t="shared" si="1"/>
        <v>0</v>
      </c>
      <c r="L867" s="23" t="b">
        <f t="shared" si="2"/>
        <v>0</v>
      </c>
      <c r="M867" s="23" t="b">
        <f t="shared" si="3"/>
        <v>0</v>
      </c>
      <c r="N867" s="23" t="b">
        <f t="shared" si="4"/>
        <v>0</v>
      </c>
    </row>
    <row r="868" ht="54.75" customHeight="1">
      <c r="A868" s="19" t="s">
        <v>2482</v>
      </c>
      <c r="B868" s="20" t="s">
        <v>2483</v>
      </c>
      <c r="C868" s="21" t="b">
        <f>if(isna(vlookup(A868,benchmark!$A$2:$A$39,1,false)),FALSE,TRUE)</f>
        <v>0</v>
      </c>
      <c r="D868" s="22"/>
      <c r="E868" s="21" t="b">
        <v>0</v>
      </c>
      <c r="F868" s="20" t="s">
        <v>2484</v>
      </c>
      <c r="H868" s="23" t="b">
        <f>vlookup($A868,'chatgpt-scenario-analysis'!$A:$D,3,false)</f>
        <v>0</v>
      </c>
      <c r="I868" s="24" t="str">
        <f>vlookup($A868,'chatgpt-scenario-analysis'!$A:$D,4,false)</f>
        <v>The passage does not provide any information or discussion about children's experiences of music as witnessed in bibliographic and artistic sources.</v>
      </c>
      <c r="K868" s="23" t="b">
        <f t="shared" si="1"/>
        <v>0</v>
      </c>
      <c r="L868" s="23" t="b">
        <f t="shared" si="2"/>
        <v>0</v>
      </c>
      <c r="M868" s="23" t="b">
        <f t="shared" si="3"/>
        <v>0</v>
      </c>
      <c r="N868" s="23" t="b">
        <f t="shared" si="4"/>
        <v>0</v>
      </c>
    </row>
    <row r="869" ht="54.75" customHeight="1">
      <c r="A869" s="19" t="s">
        <v>2485</v>
      </c>
      <c r="B869" s="20" t="s">
        <v>2486</v>
      </c>
      <c r="C869" s="21" t="b">
        <f>if(isna(vlookup(A869,benchmark!$A$2:$A$39,1,false)),FALSE,TRUE)</f>
        <v>0</v>
      </c>
      <c r="D869" s="22"/>
      <c r="E869" s="21" t="b">
        <v>0</v>
      </c>
      <c r="F869" s="20" t="s">
        <v>2487</v>
      </c>
      <c r="H869" s="23" t="b">
        <f>vlookup($A869,'chatgpt-scenario-analysis'!$A:$D,3,false)</f>
        <v>0</v>
      </c>
      <c r="I869" s="24" t="str">
        <f>vlookup($A869,'chatgpt-scenario-analysis'!$A:$D,4,false)</f>
        <v>The passage provided does not address or answer the scenario described. It is a fictional narrative about Joachim's experience with the King and does not provide any evidence or information about children's experience of music in bibliographic and artistic sources.</v>
      </c>
      <c r="K869" s="23" t="b">
        <f t="shared" si="1"/>
        <v>0</v>
      </c>
      <c r="L869" s="23" t="b">
        <f t="shared" si="2"/>
        <v>0</v>
      </c>
      <c r="M869" s="23" t="b">
        <f t="shared" si="3"/>
        <v>0</v>
      </c>
      <c r="N869" s="23" t="b">
        <f t="shared" si="4"/>
        <v>0</v>
      </c>
    </row>
    <row r="870" ht="54.75" customHeight="1">
      <c r="A870" s="19" t="s">
        <v>2488</v>
      </c>
      <c r="B870" s="20" t="s">
        <v>2489</v>
      </c>
      <c r="C870" s="21" t="b">
        <f>if(isna(vlookup(A870,benchmark!$A$2:$A$39,1,false)),FALSE,TRUE)</f>
        <v>0</v>
      </c>
      <c r="D870" s="22"/>
      <c r="E870" s="21" t="b">
        <v>0</v>
      </c>
      <c r="F870" s="20" t="s">
        <v>45</v>
      </c>
      <c r="H870" s="23" t="b">
        <f>vlookup($A870,'chatgpt-scenario-analysis'!$A:$D,3,false)</f>
        <v>0</v>
      </c>
      <c r="I870" s="24" t="str">
        <f>vlookup($A870,'chatgpt-scenario-analysis'!$A:$D,4,false)</f>
        <v>The passage does not provide any information or address the scenario's focus on children's experience of music. It only discusses the success and characteristics of Mademoiselle Parodi, a performer.</v>
      </c>
      <c r="K870" s="23" t="b">
        <f t="shared" si="1"/>
        <v>0</v>
      </c>
      <c r="L870" s="23" t="b">
        <f t="shared" si="2"/>
        <v>0</v>
      </c>
      <c r="M870" s="23" t="b">
        <f t="shared" si="3"/>
        <v>0</v>
      </c>
      <c r="N870" s="23" t="b">
        <f t="shared" si="4"/>
        <v>0</v>
      </c>
    </row>
    <row r="871" ht="54.75" customHeight="1">
      <c r="A871" s="19" t="s">
        <v>2490</v>
      </c>
      <c r="B871" s="20" t="s">
        <v>2491</v>
      </c>
      <c r="C871" s="21" t="b">
        <f>if(isna(vlookup(A871,benchmark!$A$2:$A$39,1,false)),FALSE,TRUE)</f>
        <v>0</v>
      </c>
      <c r="D871" s="22"/>
      <c r="E871" s="21" t="b">
        <v>0</v>
      </c>
      <c r="F871" s="20" t="s">
        <v>2492</v>
      </c>
      <c r="H871" s="23" t="b">
        <f>vlookup($A871,'chatgpt-scenario-analysis'!$A:$D,3,false)</f>
        <v>0</v>
      </c>
      <c r="I871" s="24" t="str">
        <f>vlookup($A871,'chatgpt-scenario-analysis'!$A:$D,4,false)</f>
        <v>The passage does not provide information about children's experience of music. It describes a peaceful country residence and the simple life of the villagers. There is a mention of music during dinner, but it does not specifically focus on children's listening experiences.</v>
      </c>
      <c r="K871" s="23" t="b">
        <f t="shared" si="1"/>
        <v>0</v>
      </c>
      <c r="L871" s="23" t="b">
        <f t="shared" si="2"/>
        <v>0</v>
      </c>
      <c r="M871" s="23" t="b">
        <f t="shared" si="3"/>
        <v>0</v>
      </c>
      <c r="N871" s="23" t="b">
        <f t="shared" si="4"/>
        <v>0</v>
      </c>
    </row>
    <row r="872" ht="54.75" customHeight="1">
      <c r="A872" s="19" t="s">
        <v>2493</v>
      </c>
      <c r="B872" s="20" t="s">
        <v>2494</v>
      </c>
      <c r="C872" s="21" t="b">
        <f>if(isna(vlookup(A872,benchmark!$A$2:$A$39,1,false)),FALSE,TRUE)</f>
        <v>0</v>
      </c>
      <c r="D872" s="22"/>
      <c r="E872" s="21" t="b">
        <v>0</v>
      </c>
      <c r="F872" s="20" t="s">
        <v>2495</v>
      </c>
      <c r="H872" s="23" t="b">
        <f>vlookup($A872,'chatgpt-scenario-analysis'!$A:$D,3,false)</f>
        <v>0</v>
      </c>
      <c r="I872" s="24" t="str">
        <f>vlookup($A872,'chatgpt-scenario-analysis'!$A:$D,4,false)</f>
        <v>The passage does not provide any information or evidence about children's experience of music. It mentions the narrator's own experience as a member of the Brighton Symphony Society and witnessing a musician named OURY, but there is no mention or evidence of children's experiences with music.</v>
      </c>
      <c r="K872" s="23" t="b">
        <f t="shared" si="1"/>
        <v>0</v>
      </c>
      <c r="L872" s="23" t="b">
        <f t="shared" si="2"/>
        <v>0</v>
      </c>
      <c r="M872" s="23" t="b">
        <f t="shared" si="3"/>
        <v>0</v>
      </c>
      <c r="N872" s="23" t="b">
        <f t="shared" si="4"/>
        <v>0</v>
      </c>
    </row>
    <row r="873" ht="54.75" customHeight="1">
      <c r="A873" s="19" t="s">
        <v>2496</v>
      </c>
      <c r="B873" s="20" t="s">
        <v>2497</v>
      </c>
      <c r="C873" s="21" t="b">
        <f>if(isna(vlookup(A873,benchmark!$A$2:$A$39,1,false)),FALSE,TRUE)</f>
        <v>0</v>
      </c>
      <c r="D873" s="22"/>
      <c r="E873" s="21" t="b">
        <v>0</v>
      </c>
      <c r="F873" s="20" t="s">
        <v>2498</v>
      </c>
      <c r="H873" s="23" t="b">
        <f>vlookup($A873,'chatgpt-scenario-analysis'!$A:$D,3,false)</f>
        <v>0</v>
      </c>
      <c r="I873" s="24" t="str">
        <f>vlookup($A873,'chatgpt-scenario-analysis'!$A:$D,4,false)</f>
        <v>The passage does not address or answer the scenario. It discusses the experience of music in cathedrals and the suitability of the Welsh language for music, but it does not provide any evidence or information about children's experiences with music.</v>
      </c>
      <c r="K873" s="23" t="b">
        <f t="shared" si="1"/>
        <v>0</v>
      </c>
      <c r="L873" s="23" t="b">
        <f t="shared" si="2"/>
        <v>0</v>
      </c>
      <c r="M873" s="23" t="b">
        <f t="shared" si="3"/>
        <v>0</v>
      </c>
      <c r="N873" s="23" t="b">
        <f t="shared" si="4"/>
        <v>0</v>
      </c>
    </row>
    <row r="874" ht="54.75" customHeight="1">
      <c r="A874" s="19" t="s">
        <v>2499</v>
      </c>
      <c r="B874" s="20" t="s">
        <v>2500</v>
      </c>
      <c r="C874" s="21" t="b">
        <f>if(isna(vlookup(A874,benchmark!$A$2:$A$39,1,false)),FALSE,TRUE)</f>
        <v>0</v>
      </c>
      <c r="D874" s="22"/>
      <c r="E874" s="21" t="b">
        <v>0</v>
      </c>
      <c r="F874" s="20" t="s">
        <v>2501</v>
      </c>
      <c r="H874" s="23" t="b">
        <f>vlookup($A874,'chatgpt-scenario-analysis'!$A:$D,3,false)</f>
        <v>0</v>
      </c>
      <c r="I874" s="24" t="str">
        <f>vlookup($A874,'chatgpt-scenario-analysis'!$A:$D,4,false)</f>
        <v>The passage does not address or answer the scenario described. It simply provides a personal anecdote about a specific musical performance by Arabella Goddard.</v>
      </c>
      <c r="K874" s="23" t="b">
        <f t="shared" si="1"/>
        <v>0</v>
      </c>
      <c r="L874" s="23" t="b">
        <f t="shared" si="2"/>
        <v>0</v>
      </c>
      <c r="M874" s="23" t="b">
        <f t="shared" si="3"/>
        <v>0</v>
      </c>
      <c r="N874" s="23" t="b">
        <f t="shared" si="4"/>
        <v>0</v>
      </c>
    </row>
    <row r="875" ht="54.75" customHeight="1">
      <c r="A875" s="19" t="s">
        <v>2502</v>
      </c>
      <c r="B875" s="20" t="s">
        <v>2503</v>
      </c>
      <c r="C875" s="21" t="b">
        <f>if(isna(vlookup(A875,benchmark!$A$2:$A$39,1,false)),FALSE,TRUE)</f>
        <v>0</v>
      </c>
      <c r="D875" s="22"/>
      <c r="E875" s="21" t="b">
        <v>0</v>
      </c>
      <c r="F875" s="20" t="s">
        <v>2504</v>
      </c>
      <c r="H875" s="23" t="b">
        <f>vlookup($A875,'chatgpt-scenario-analysis'!$A:$D,3,false)</f>
        <v>0</v>
      </c>
      <c r="I875" s="24" t="str">
        <f>vlookup($A875,'chatgpt-scenario-analysis'!$A:$D,4,false)</f>
        <v>The passage does not provide any information about children's experience of music or the collection and analysis of children's sources. It discusses the difficulty of Congregational singing in a church setting.</v>
      </c>
      <c r="K875" s="23" t="b">
        <f t="shared" si="1"/>
        <v>0</v>
      </c>
      <c r="L875" s="23" t="b">
        <f t="shared" si="2"/>
        <v>0</v>
      </c>
      <c r="M875" s="23" t="b">
        <f t="shared" si="3"/>
        <v>0</v>
      </c>
      <c r="N875" s="23" t="b">
        <f t="shared" si="4"/>
        <v>0</v>
      </c>
    </row>
    <row r="876" ht="54.75" customHeight="1">
      <c r="A876" s="19" t="s">
        <v>2505</v>
      </c>
      <c r="B876" s="20" t="s">
        <v>2506</v>
      </c>
      <c r="C876" s="21" t="b">
        <f>if(isna(vlookup(A876,benchmark!$A$2:$A$39,1,false)),FALSE,TRUE)</f>
        <v>0</v>
      </c>
      <c r="D876" s="22"/>
      <c r="E876" s="21" t="b">
        <v>0</v>
      </c>
      <c r="F876" s="20" t="s">
        <v>2507</v>
      </c>
      <c r="H876" s="23" t="b">
        <f>vlookup($A876,'chatgpt-scenario-analysis'!$A:$D,3,false)</f>
        <v>0</v>
      </c>
      <c r="I876" s="24" t="str">
        <f>vlookup($A876,'chatgpt-scenario-analysis'!$A:$D,4,false)</f>
        <v>The passage provided does not directly address or answer the scenario of characterizing children's experience of music. It primarily describes a specific event in Berlin involving the consecration of a new hall for devotional meetings and the author's personal interactions with various individuals. It does not provide evidence or insight into children's experiences of music.</v>
      </c>
      <c r="K876" s="23" t="b">
        <f t="shared" si="1"/>
        <v>0</v>
      </c>
      <c r="L876" s="23" t="b">
        <f t="shared" si="2"/>
        <v>0</v>
      </c>
      <c r="M876" s="23" t="b">
        <f t="shared" si="3"/>
        <v>0</v>
      </c>
      <c r="N876" s="23" t="b">
        <f t="shared" si="4"/>
        <v>0</v>
      </c>
    </row>
    <row r="877" ht="54.75" customHeight="1">
      <c r="A877" s="19" t="s">
        <v>2508</v>
      </c>
      <c r="B877" s="20" t="s">
        <v>2509</v>
      </c>
      <c r="C877" s="21" t="b">
        <f>if(isna(vlookup(A877,benchmark!$A$2:$A$39,1,false)),FALSE,TRUE)</f>
        <v>0</v>
      </c>
      <c r="D877" s="22"/>
      <c r="E877" s="21" t="b">
        <v>0</v>
      </c>
      <c r="F877" s="20" t="s">
        <v>48</v>
      </c>
      <c r="H877" s="23" t="b">
        <f>vlookup($A877,'chatgpt-scenario-analysis'!$A:$D,3,false)</f>
        <v>0</v>
      </c>
      <c r="I877" s="24" t="str">
        <f>vlookup($A877,'chatgpt-scenario-analysis'!$A:$D,4,false)</f>
        <v>The passage provided does not address or answer the scenario described. It is a conversation about Sir Arthur Sullivan's composition process and the inspiration behind a specific musical phrase, and does not provide any information about children's experience of music as witnessed in bibliographic and artistic sources.</v>
      </c>
      <c r="K877" s="23" t="b">
        <f t="shared" si="1"/>
        <v>0</v>
      </c>
      <c r="L877" s="23" t="b">
        <f t="shared" si="2"/>
        <v>0</v>
      </c>
      <c r="M877" s="23" t="b">
        <f t="shared" si="3"/>
        <v>0</v>
      </c>
      <c r="N877" s="23" t="b">
        <f t="shared" si="4"/>
        <v>0</v>
      </c>
    </row>
    <row r="878" ht="54.75" customHeight="1">
      <c r="A878" s="19" t="s">
        <v>2510</v>
      </c>
      <c r="B878" s="20" t="s">
        <v>2511</v>
      </c>
      <c r="C878" s="21" t="b">
        <f>if(isna(vlookup(A878,benchmark!$A$2:$A$39,1,false)),FALSE,TRUE)</f>
        <v>0</v>
      </c>
      <c r="D878" s="22"/>
      <c r="E878" s="21" t="b">
        <v>0</v>
      </c>
      <c r="F878" s="20" t="s">
        <v>2512</v>
      </c>
      <c r="H878" s="23" t="b">
        <f>vlookup($A878,'chatgpt-scenario-analysis'!$A:$D,3,false)</f>
        <v>0</v>
      </c>
      <c r="I878" s="24" t="str">
        <f>vlookup($A878,'chatgpt-scenario-analysis'!$A:$D,4,false)</f>
        <v>The passage does not address or answer the scenario described. It provides information about a ballet performance and its reception, but it does not provide evidence of children's experience with music or address the collection and analysis of primary sources related to children's music experiences.</v>
      </c>
      <c r="K878" s="23" t="b">
        <f t="shared" si="1"/>
        <v>0</v>
      </c>
      <c r="L878" s="23" t="b">
        <f t="shared" si="2"/>
        <v>0</v>
      </c>
      <c r="M878" s="23" t="b">
        <f t="shared" si="3"/>
        <v>0</v>
      </c>
      <c r="N878" s="23" t="b">
        <f t="shared" si="4"/>
        <v>0</v>
      </c>
    </row>
    <row r="879" ht="54.75" customHeight="1">
      <c r="A879" s="19" t="s">
        <v>2513</v>
      </c>
      <c r="B879" s="20" t="s">
        <v>2514</v>
      </c>
      <c r="C879" s="21" t="b">
        <f>if(isna(vlookup(A879,benchmark!$A$2:$A$39,1,false)),FALSE,TRUE)</f>
        <v>0</v>
      </c>
      <c r="D879" s="22"/>
      <c r="E879" s="21" t="b">
        <v>0</v>
      </c>
      <c r="F879" s="20" t="s">
        <v>2515</v>
      </c>
      <c r="H879" s="23" t="b">
        <f>vlookup($A879,'chatgpt-scenario-analysis'!$A:$D,3,false)</f>
        <v>0</v>
      </c>
      <c r="I879" s="24" t="str">
        <f>vlookup($A879,'chatgpt-scenario-analysis'!$A:$D,4,false)</f>
        <v>The passage does not provide any evidence or information about children's experience of music.</v>
      </c>
      <c r="K879" s="23" t="b">
        <f t="shared" si="1"/>
        <v>0</v>
      </c>
      <c r="L879" s="23" t="b">
        <f t="shared" si="2"/>
        <v>0</v>
      </c>
      <c r="M879" s="23" t="b">
        <f t="shared" si="3"/>
        <v>0</v>
      </c>
      <c r="N879" s="23" t="b">
        <f t="shared" si="4"/>
        <v>0</v>
      </c>
    </row>
    <row r="880" ht="54.75" customHeight="1">
      <c r="A880" s="19" t="s">
        <v>2516</v>
      </c>
      <c r="B880" s="20" t="s">
        <v>2517</v>
      </c>
      <c r="C880" s="21" t="b">
        <f>if(isna(vlookup(A880,benchmark!$A$2:$A$39,1,false)),FALSE,TRUE)</f>
        <v>0</v>
      </c>
      <c r="D880" s="22"/>
      <c r="E880" s="21" t="b">
        <v>0</v>
      </c>
      <c r="F880" s="20" t="s">
        <v>2518</v>
      </c>
      <c r="H880" s="23" t="b">
        <f>vlookup($A880,'chatgpt-scenario-analysis'!$A:$D,3,false)</f>
        <v>0</v>
      </c>
      <c r="I880" s="24" t="str">
        <f>vlookup($A880,'chatgpt-scenario-analysis'!$A:$D,4,false)</f>
        <v>The passage does not address or answer the scenario of characterizing children's experience of music. It provides information about a military band and its instruments, but does not mention children's experiences or provide evidence of listening experiences.</v>
      </c>
      <c r="K880" s="23" t="b">
        <f t="shared" si="1"/>
        <v>0</v>
      </c>
      <c r="L880" s="23" t="b">
        <f t="shared" si="2"/>
        <v>0</v>
      </c>
      <c r="M880" s="23" t="b">
        <f t="shared" si="3"/>
        <v>0</v>
      </c>
      <c r="N880" s="23" t="b">
        <f t="shared" si="4"/>
        <v>0</v>
      </c>
    </row>
    <row r="881" ht="54.75" customHeight="1">
      <c r="A881" s="26"/>
      <c r="B881" s="27"/>
      <c r="C881" s="26"/>
      <c r="D881" s="28"/>
      <c r="E881" s="26"/>
      <c r="F881" s="27"/>
      <c r="I881" s="24"/>
    </row>
    <row r="882" ht="54.75" customHeight="1">
      <c r="A882" s="26"/>
      <c r="B882" s="27"/>
      <c r="C882" s="26"/>
      <c r="D882" s="28"/>
      <c r="E882" s="26"/>
      <c r="F882" s="27"/>
      <c r="I882" s="24"/>
    </row>
    <row r="883" ht="54.75" customHeight="1">
      <c r="A883" s="26"/>
      <c r="B883" s="27"/>
      <c r="C883" s="26"/>
      <c r="D883" s="28"/>
      <c r="E883" s="26"/>
      <c r="F883" s="27"/>
      <c r="I883" s="24"/>
    </row>
    <row r="884" ht="54.75" customHeight="1">
      <c r="A884" s="26"/>
      <c r="B884" s="27"/>
      <c r="C884" s="26"/>
      <c r="D884" s="28"/>
      <c r="E884" s="26"/>
      <c r="F884" s="27"/>
      <c r="I884" s="24"/>
    </row>
    <row r="885" ht="54.75" customHeight="1">
      <c r="A885" s="26"/>
      <c r="B885" s="27"/>
      <c r="C885" s="26"/>
      <c r="D885" s="28"/>
      <c r="E885" s="26"/>
      <c r="F885" s="27"/>
      <c r="I885" s="24"/>
    </row>
    <row r="886" ht="54.75" customHeight="1">
      <c r="A886" s="26"/>
      <c r="B886" s="27"/>
      <c r="C886" s="26"/>
      <c r="D886" s="28"/>
      <c r="E886" s="26"/>
      <c r="F886" s="27"/>
      <c r="I886" s="24"/>
    </row>
    <row r="887" ht="54.75" customHeight="1">
      <c r="A887" s="26"/>
      <c r="B887" s="27"/>
      <c r="C887" s="26"/>
      <c r="D887" s="28"/>
      <c r="E887" s="26"/>
      <c r="F887" s="27"/>
      <c r="I887" s="24"/>
    </row>
    <row r="888" ht="54.75" customHeight="1">
      <c r="A888" s="26"/>
      <c r="B888" s="27"/>
      <c r="C888" s="26"/>
      <c r="D888" s="28"/>
      <c r="E888" s="26"/>
      <c r="F888" s="27"/>
      <c r="I888" s="24"/>
    </row>
    <row r="889" ht="54.75" customHeight="1">
      <c r="A889" s="26"/>
      <c r="B889" s="27"/>
      <c r="C889" s="26"/>
      <c r="D889" s="28"/>
      <c r="E889" s="26"/>
      <c r="F889" s="27"/>
      <c r="I889" s="24"/>
    </row>
    <row r="890" ht="54.75" customHeight="1">
      <c r="A890" s="26"/>
      <c r="B890" s="27"/>
      <c r="C890" s="26"/>
      <c r="D890" s="28"/>
      <c r="E890" s="26"/>
      <c r="F890" s="27"/>
      <c r="I890" s="24"/>
    </row>
    <row r="891" ht="54.75" customHeight="1">
      <c r="A891" s="26"/>
      <c r="B891" s="27"/>
      <c r="C891" s="26"/>
      <c r="D891" s="28"/>
      <c r="E891" s="26"/>
      <c r="F891" s="27"/>
      <c r="I891" s="24"/>
    </row>
    <row r="892" ht="54.75" customHeight="1">
      <c r="A892" s="26"/>
      <c r="B892" s="27"/>
      <c r="C892" s="26"/>
      <c r="D892" s="28"/>
      <c r="E892" s="26"/>
      <c r="F892" s="27"/>
      <c r="I892" s="24"/>
    </row>
    <row r="893" ht="54.75" customHeight="1">
      <c r="A893" s="26"/>
      <c r="B893" s="27"/>
      <c r="C893" s="26"/>
      <c r="D893" s="28"/>
      <c r="E893" s="26"/>
      <c r="F893" s="27"/>
      <c r="I893" s="24"/>
    </row>
    <row r="894" ht="54.75" customHeight="1">
      <c r="A894" s="26"/>
      <c r="B894" s="27"/>
      <c r="C894" s="26"/>
      <c r="D894" s="28"/>
      <c r="E894" s="26"/>
      <c r="F894" s="27"/>
      <c r="I894" s="24"/>
    </row>
    <row r="895" ht="54.75" customHeight="1">
      <c r="A895" s="26"/>
      <c r="B895" s="27"/>
      <c r="C895" s="26"/>
      <c r="D895" s="28"/>
      <c r="E895" s="26"/>
      <c r="F895" s="27"/>
      <c r="I895" s="24"/>
    </row>
    <row r="896" ht="54.75" customHeight="1">
      <c r="A896" s="26"/>
      <c r="B896" s="27"/>
      <c r="C896" s="26"/>
      <c r="D896" s="28"/>
      <c r="E896" s="26"/>
      <c r="F896" s="27"/>
      <c r="I896" s="24"/>
    </row>
    <row r="897" ht="54.75" customHeight="1">
      <c r="A897" s="26"/>
      <c r="B897" s="27"/>
      <c r="C897" s="26"/>
      <c r="D897" s="28"/>
      <c r="E897" s="26"/>
      <c r="F897" s="27"/>
      <c r="I897" s="24"/>
    </row>
    <row r="898" ht="54.75" customHeight="1">
      <c r="A898" s="26"/>
      <c r="B898" s="27"/>
      <c r="C898" s="26"/>
      <c r="D898" s="28"/>
      <c r="E898" s="26"/>
      <c r="F898" s="27"/>
      <c r="I898" s="24"/>
    </row>
    <row r="899" ht="54.75" customHeight="1">
      <c r="A899" s="26"/>
      <c r="B899" s="27"/>
      <c r="C899" s="26"/>
      <c r="D899" s="28"/>
      <c r="E899" s="26"/>
      <c r="F899" s="27"/>
      <c r="I899" s="24"/>
    </row>
    <row r="900" ht="54.75" customHeight="1">
      <c r="A900" s="26"/>
      <c r="B900" s="27"/>
      <c r="C900" s="26"/>
      <c r="D900" s="28"/>
      <c r="E900" s="26"/>
      <c r="F900" s="27"/>
      <c r="I900" s="24"/>
    </row>
    <row r="901" ht="54.75" customHeight="1">
      <c r="A901" s="26"/>
      <c r="B901" s="27"/>
      <c r="C901" s="26"/>
      <c r="D901" s="28"/>
      <c r="E901" s="26"/>
      <c r="F901" s="27"/>
      <c r="I901" s="24"/>
    </row>
    <row r="902" ht="54.75" customHeight="1">
      <c r="A902" s="26"/>
      <c r="B902" s="27"/>
      <c r="C902" s="26"/>
      <c r="D902" s="28"/>
      <c r="E902" s="26"/>
      <c r="F902" s="27"/>
      <c r="I902" s="24"/>
    </row>
    <row r="903" ht="54.75" customHeight="1">
      <c r="A903" s="26"/>
      <c r="B903" s="27"/>
      <c r="C903" s="26"/>
      <c r="D903" s="28"/>
      <c r="E903" s="26"/>
      <c r="F903" s="27"/>
      <c r="I903" s="24"/>
    </row>
    <row r="904" ht="54.75" customHeight="1">
      <c r="A904" s="26"/>
      <c r="B904" s="27"/>
      <c r="C904" s="26"/>
      <c r="D904" s="28"/>
      <c r="E904" s="26"/>
      <c r="F904" s="27"/>
      <c r="I904" s="24"/>
    </row>
    <row r="905" ht="54.75" customHeight="1">
      <c r="A905" s="26"/>
      <c r="B905" s="27"/>
      <c r="C905" s="26"/>
      <c r="D905" s="28"/>
      <c r="E905" s="26"/>
      <c r="F905" s="27"/>
      <c r="I905" s="24"/>
    </row>
    <row r="906" ht="54.75" customHeight="1">
      <c r="A906" s="26"/>
      <c r="B906" s="27"/>
      <c r="C906" s="26"/>
      <c r="D906" s="28"/>
      <c r="E906" s="26"/>
      <c r="F906" s="27"/>
      <c r="I906" s="24"/>
    </row>
    <row r="907" ht="54.75" customHeight="1">
      <c r="A907" s="26"/>
      <c r="B907" s="27"/>
      <c r="C907" s="26"/>
      <c r="D907" s="28"/>
      <c r="E907" s="26"/>
      <c r="F907" s="27"/>
      <c r="I907" s="24"/>
    </row>
    <row r="908" ht="54.75" customHeight="1">
      <c r="A908" s="26"/>
      <c r="B908" s="27"/>
      <c r="C908" s="26"/>
      <c r="D908" s="28"/>
      <c r="E908" s="26"/>
      <c r="F908" s="27"/>
      <c r="I908" s="24"/>
    </row>
    <row r="909" ht="54.75" customHeight="1">
      <c r="A909" s="26"/>
      <c r="B909" s="27"/>
      <c r="C909" s="26"/>
      <c r="D909" s="28"/>
      <c r="E909" s="26"/>
      <c r="F909" s="27"/>
      <c r="I909" s="24"/>
    </row>
    <row r="910" ht="54.75" customHeight="1">
      <c r="A910" s="26"/>
      <c r="B910" s="27"/>
      <c r="C910" s="26"/>
      <c r="D910" s="28"/>
      <c r="E910" s="26"/>
      <c r="F910" s="27"/>
      <c r="I910" s="24"/>
    </row>
    <row r="911" ht="54.75" customHeight="1">
      <c r="A911" s="26"/>
      <c r="B911" s="27"/>
      <c r="C911" s="26"/>
      <c r="D911" s="28"/>
      <c r="E911" s="26"/>
      <c r="F911" s="27"/>
      <c r="I911" s="24"/>
    </row>
    <row r="912" ht="54.75" customHeight="1">
      <c r="A912" s="26"/>
      <c r="B912" s="27"/>
      <c r="C912" s="26"/>
      <c r="D912" s="28"/>
      <c r="E912" s="26"/>
      <c r="F912" s="27"/>
      <c r="I912" s="24"/>
    </row>
    <row r="913" ht="54.75" customHeight="1">
      <c r="A913" s="26"/>
      <c r="B913" s="27"/>
      <c r="C913" s="26"/>
      <c r="D913" s="28"/>
      <c r="E913" s="26"/>
      <c r="F913" s="27"/>
      <c r="I913" s="24"/>
    </row>
    <row r="914" ht="54.75" customHeight="1">
      <c r="A914" s="26"/>
      <c r="B914" s="27"/>
      <c r="C914" s="26"/>
      <c r="D914" s="28"/>
      <c r="E914" s="26"/>
      <c r="F914" s="27"/>
      <c r="I914" s="24"/>
    </row>
    <row r="915" ht="54.75" customHeight="1">
      <c r="A915" s="26"/>
      <c r="B915" s="27"/>
      <c r="C915" s="26"/>
      <c r="D915" s="28"/>
      <c r="E915" s="26"/>
      <c r="F915" s="27"/>
      <c r="I915" s="24"/>
    </row>
    <row r="916" ht="54.75" customHeight="1">
      <c r="A916" s="26"/>
      <c r="B916" s="27"/>
      <c r="C916" s="26"/>
      <c r="D916" s="28"/>
      <c r="E916" s="26"/>
      <c r="F916" s="27"/>
      <c r="I916" s="24"/>
    </row>
    <row r="917" ht="54.75" customHeight="1">
      <c r="A917" s="26"/>
      <c r="B917" s="27"/>
      <c r="C917" s="26"/>
      <c r="D917" s="28"/>
      <c r="E917" s="26"/>
      <c r="F917" s="27"/>
      <c r="I917" s="24"/>
    </row>
    <row r="918" ht="54.75" customHeight="1">
      <c r="A918" s="26"/>
      <c r="B918" s="27"/>
      <c r="C918" s="26"/>
      <c r="D918" s="28"/>
      <c r="E918" s="26"/>
      <c r="F918" s="27"/>
      <c r="I918" s="24"/>
    </row>
    <row r="919" ht="54.75" customHeight="1">
      <c r="A919" s="26"/>
      <c r="B919" s="27"/>
      <c r="C919" s="26"/>
      <c r="D919" s="28"/>
      <c r="E919" s="26"/>
      <c r="F919" s="27"/>
      <c r="I919" s="24"/>
    </row>
    <row r="920" ht="54.75" customHeight="1">
      <c r="A920" s="26"/>
      <c r="B920" s="27"/>
      <c r="C920" s="26"/>
      <c r="D920" s="28"/>
      <c r="E920" s="26"/>
      <c r="F920" s="27"/>
      <c r="I920" s="24"/>
    </row>
    <row r="921" ht="54.75" customHeight="1">
      <c r="A921" s="26"/>
      <c r="B921" s="27"/>
      <c r="C921" s="26"/>
      <c r="D921" s="28"/>
      <c r="E921" s="26"/>
      <c r="F921" s="27"/>
      <c r="I921" s="24"/>
    </row>
    <row r="922" ht="54.75" customHeight="1">
      <c r="A922" s="26"/>
      <c r="B922" s="27"/>
      <c r="C922" s="26"/>
      <c r="D922" s="28"/>
      <c r="E922" s="26"/>
      <c r="F922" s="27"/>
      <c r="I922" s="24"/>
    </row>
    <row r="923" ht="54.75" customHeight="1">
      <c r="A923" s="26"/>
      <c r="B923" s="27"/>
      <c r="C923" s="26"/>
      <c r="D923" s="28"/>
      <c r="E923" s="26"/>
      <c r="F923" s="27"/>
      <c r="I923" s="24"/>
    </row>
    <row r="924" ht="54.75" customHeight="1">
      <c r="A924" s="26"/>
      <c r="B924" s="27"/>
      <c r="C924" s="26"/>
      <c r="D924" s="28"/>
      <c r="E924" s="26"/>
      <c r="F924" s="27"/>
      <c r="I924" s="24"/>
    </row>
    <row r="925" ht="54.75" customHeight="1">
      <c r="A925" s="26"/>
      <c r="B925" s="27"/>
      <c r="C925" s="26"/>
      <c r="D925" s="28"/>
      <c r="E925" s="26"/>
      <c r="F925" s="27"/>
      <c r="I925" s="24"/>
    </row>
    <row r="926" ht="54.75" customHeight="1">
      <c r="A926" s="26"/>
      <c r="B926" s="27"/>
      <c r="C926" s="26"/>
      <c r="D926" s="28"/>
      <c r="E926" s="26"/>
      <c r="F926" s="27"/>
      <c r="I926" s="24"/>
    </row>
    <row r="927" ht="54.75" customHeight="1">
      <c r="A927" s="26"/>
      <c r="B927" s="27"/>
      <c r="C927" s="26"/>
      <c r="D927" s="28"/>
      <c r="E927" s="26"/>
      <c r="F927" s="27"/>
      <c r="I927" s="24"/>
    </row>
    <row r="928" ht="54.75" customHeight="1">
      <c r="A928" s="26"/>
      <c r="B928" s="27"/>
      <c r="C928" s="26"/>
      <c r="D928" s="28"/>
      <c r="E928" s="26"/>
      <c r="F928" s="27"/>
      <c r="I928" s="24"/>
    </row>
    <row r="929" ht="54.75" customHeight="1">
      <c r="A929" s="26"/>
      <c r="B929" s="27"/>
      <c r="C929" s="26"/>
      <c r="D929" s="28"/>
      <c r="E929" s="26"/>
      <c r="F929" s="27"/>
      <c r="I929" s="24"/>
    </row>
    <row r="930" ht="54.75" customHeight="1">
      <c r="A930" s="26"/>
      <c r="B930" s="27"/>
      <c r="C930" s="26"/>
      <c r="D930" s="28"/>
      <c r="E930" s="26"/>
      <c r="F930" s="27"/>
      <c r="I930" s="24"/>
    </row>
    <row r="931" ht="54.75" customHeight="1">
      <c r="A931" s="26"/>
      <c r="B931" s="27"/>
      <c r="C931" s="26"/>
      <c r="D931" s="28"/>
      <c r="E931" s="26"/>
      <c r="F931" s="27"/>
      <c r="I931" s="24"/>
    </row>
    <row r="932" ht="54.75" customHeight="1">
      <c r="A932" s="26"/>
      <c r="B932" s="27"/>
      <c r="C932" s="26"/>
      <c r="D932" s="28"/>
      <c r="E932" s="26"/>
      <c r="F932" s="27"/>
      <c r="I932" s="24"/>
    </row>
    <row r="933" ht="54.75" customHeight="1">
      <c r="A933" s="26"/>
      <c r="B933" s="27"/>
      <c r="C933" s="26"/>
      <c r="D933" s="28"/>
      <c r="E933" s="26"/>
      <c r="F933" s="27"/>
      <c r="I933" s="24"/>
    </row>
    <row r="934" ht="54.75" customHeight="1">
      <c r="A934" s="26"/>
      <c r="B934" s="27"/>
      <c r="C934" s="26"/>
      <c r="D934" s="28"/>
      <c r="E934" s="26"/>
      <c r="F934" s="27"/>
      <c r="I934" s="24"/>
    </row>
    <row r="935" ht="54.75" customHeight="1">
      <c r="A935" s="26"/>
      <c r="B935" s="27"/>
      <c r="C935" s="26"/>
      <c r="D935" s="28"/>
      <c r="E935" s="26"/>
      <c r="F935" s="27"/>
      <c r="I935" s="24"/>
    </row>
    <row r="936" ht="54.75" customHeight="1">
      <c r="A936" s="26"/>
      <c r="B936" s="27"/>
      <c r="C936" s="26"/>
      <c r="D936" s="28"/>
      <c r="E936" s="26"/>
      <c r="F936" s="27"/>
      <c r="I936" s="24"/>
    </row>
    <row r="937" ht="54.75" customHeight="1">
      <c r="A937" s="26"/>
      <c r="B937" s="27"/>
      <c r="C937" s="26"/>
      <c r="D937" s="28"/>
      <c r="E937" s="26"/>
      <c r="F937" s="27"/>
      <c r="I937" s="24"/>
    </row>
    <row r="938" ht="54.75" customHeight="1">
      <c r="A938" s="26"/>
      <c r="B938" s="27"/>
      <c r="C938" s="26"/>
      <c r="D938" s="28"/>
      <c r="E938" s="26"/>
      <c r="F938" s="27"/>
      <c r="I938" s="24"/>
    </row>
    <row r="939" ht="54.75" customHeight="1">
      <c r="A939" s="26"/>
      <c r="B939" s="27"/>
      <c r="C939" s="26"/>
      <c r="D939" s="28"/>
      <c r="E939" s="26"/>
      <c r="F939" s="27"/>
      <c r="I939" s="24"/>
    </row>
    <row r="940" ht="54.75" customHeight="1">
      <c r="A940" s="26"/>
      <c r="B940" s="27"/>
      <c r="C940" s="26"/>
      <c r="D940" s="28"/>
      <c r="E940" s="26"/>
      <c r="F940" s="27"/>
      <c r="I940" s="24"/>
    </row>
    <row r="941" ht="54.75" customHeight="1">
      <c r="A941" s="26"/>
      <c r="B941" s="27"/>
      <c r="C941" s="26"/>
      <c r="D941" s="28"/>
      <c r="E941" s="26"/>
      <c r="F941" s="27"/>
      <c r="I941" s="24"/>
    </row>
    <row r="942" ht="54.75" customHeight="1">
      <c r="A942" s="26"/>
      <c r="B942" s="27"/>
      <c r="C942" s="26"/>
      <c r="D942" s="28"/>
      <c r="E942" s="26"/>
      <c r="F942" s="27"/>
      <c r="I942" s="24"/>
    </row>
    <row r="943" ht="54.75" customHeight="1">
      <c r="A943" s="26"/>
      <c r="B943" s="27"/>
      <c r="C943" s="26"/>
      <c r="D943" s="28"/>
      <c r="E943" s="26"/>
      <c r="F943" s="27"/>
      <c r="I943" s="24"/>
    </row>
    <row r="944" ht="54.75" customHeight="1">
      <c r="A944" s="26"/>
      <c r="B944" s="27"/>
      <c r="C944" s="26"/>
      <c r="D944" s="28"/>
      <c r="E944" s="26"/>
      <c r="F944" s="27"/>
      <c r="I944" s="24"/>
    </row>
    <row r="945" ht="54.75" customHeight="1">
      <c r="A945" s="26"/>
      <c r="B945" s="27"/>
      <c r="C945" s="26"/>
      <c r="D945" s="28"/>
      <c r="E945" s="26"/>
      <c r="F945" s="27"/>
      <c r="I945" s="24"/>
    </row>
    <row r="946" ht="54.75" customHeight="1">
      <c r="A946" s="26"/>
      <c r="B946" s="27"/>
      <c r="C946" s="26"/>
      <c r="D946" s="28"/>
      <c r="E946" s="26"/>
      <c r="F946" s="27"/>
      <c r="I946" s="24"/>
    </row>
    <row r="947" ht="54.75" customHeight="1">
      <c r="A947" s="26"/>
      <c r="B947" s="27"/>
      <c r="C947" s="26"/>
      <c r="D947" s="28"/>
      <c r="E947" s="26"/>
      <c r="F947" s="27"/>
      <c r="I947" s="24"/>
    </row>
    <row r="948" ht="54.75" customHeight="1">
      <c r="A948" s="26"/>
      <c r="B948" s="27"/>
      <c r="C948" s="26"/>
      <c r="D948" s="28"/>
      <c r="E948" s="26"/>
      <c r="F948" s="27"/>
      <c r="I948" s="24"/>
    </row>
    <row r="949" ht="54.75" customHeight="1">
      <c r="A949" s="26"/>
      <c r="B949" s="27"/>
      <c r="C949" s="26"/>
      <c r="D949" s="28"/>
      <c r="E949" s="26"/>
      <c r="F949" s="27"/>
      <c r="I949" s="24"/>
    </row>
    <row r="950" ht="54.75" customHeight="1">
      <c r="A950" s="26"/>
      <c r="B950" s="27"/>
      <c r="C950" s="26"/>
      <c r="D950" s="28"/>
      <c r="E950" s="26"/>
      <c r="F950" s="27"/>
      <c r="I950" s="24"/>
    </row>
    <row r="951" ht="54.75" customHeight="1">
      <c r="A951" s="26"/>
      <c r="B951" s="27"/>
      <c r="C951" s="26"/>
      <c r="D951" s="28"/>
      <c r="E951" s="26"/>
      <c r="F951" s="27"/>
      <c r="I951" s="24"/>
    </row>
    <row r="952" ht="54.75" customHeight="1">
      <c r="A952" s="26"/>
      <c r="B952" s="27"/>
      <c r="C952" s="26"/>
      <c r="D952" s="28"/>
      <c r="E952" s="26"/>
      <c r="F952" s="27"/>
      <c r="I952" s="24"/>
    </row>
    <row r="953" ht="54.75" customHeight="1">
      <c r="A953" s="26"/>
      <c r="B953" s="27"/>
      <c r="C953" s="26"/>
      <c r="D953" s="28"/>
      <c r="E953" s="26"/>
      <c r="F953" s="27"/>
      <c r="I953" s="24"/>
    </row>
    <row r="954" ht="54.75" customHeight="1">
      <c r="A954" s="26"/>
      <c r="B954" s="27"/>
      <c r="C954" s="26"/>
      <c r="D954" s="28"/>
      <c r="E954" s="26"/>
      <c r="F954" s="27"/>
      <c r="I954" s="24"/>
    </row>
    <row r="955" ht="54.75" customHeight="1">
      <c r="A955" s="26"/>
      <c r="B955" s="27"/>
      <c r="C955" s="26"/>
      <c r="D955" s="28"/>
      <c r="E955" s="26"/>
      <c r="F955" s="27"/>
      <c r="I955" s="24"/>
    </row>
    <row r="956" ht="54.75" customHeight="1">
      <c r="A956" s="26"/>
      <c r="B956" s="27"/>
      <c r="C956" s="26"/>
      <c r="D956" s="28"/>
      <c r="E956" s="26"/>
      <c r="F956" s="27"/>
      <c r="I956" s="24"/>
    </row>
    <row r="957" ht="54.75" customHeight="1">
      <c r="A957" s="26"/>
      <c r="B957" s="27"/>
      <c r="C957" s="26"/>
      <c r="D957" s="28"/>
      <c r="E957" s="26"/>
      <c r="F957" s="27"/>
      <c r="I957" s="24"/>
    </row>
    <row r="958" ht="54.75" customHeight="1">
      <c r="A958" s="26"/>
      <c r="B958" s="27"/>
      <c r="C958" s="26"/>
      <c r="D958" s="28"/>
      <c r="E958" s="26"/>
      <c r="F958" s="27"/>
      <c r="I958" s="24"/>
    </row>
    <row r="959" ht="54.75" customHeight="1">
      <c r="A959" s="26"/>
      <c r="B959" s="27"/>
      <c r="C959" s="26"/>
      <c r="D959" s="28"/>
      <c r="E959" s="26"/>
      <c r="F959" s="27"/>
      <c r="I959" s="24"/>
    </row>
    <row r="960" ht="54.75" customHeight="1">
      <c r="A960" s="26"/>
      <c r="B960" s="27"/>
      <c r="C960" s="26"/>
      <c r="D960" s="28"/>
      <c r="E960" s="26"/>
      <c r="F960" s="27"/>
      <c r="I960" s="24"/>
    </row>
    <row r="961" ht="54.75" customHeight="1">
      <c r="A961" s="26"/>
      <c r="B961" s="27"/>
      <c r="C961" s="26"/>
      <c r="D961" s="28"/>
      <c r="E961" s="26"/>
      <c r="F961" s="27"/>
      <c r="I961" s="24"/>
    </row>
    <row r="962" ht="54.75" customHeight="1">
      <c r="A962" s="26"/>
      <c r="B962" s="27"/>
      <c r="C962" s="26"/>
      <c r="D962" s="28"/>
      <c r="E962" s="26"/>
      <c r="F962" s="27"/>
      <c r="I962" s="24"/>
    </row>
    <row r="963" ht="54.75" customHeight="1">
      <c r="A963" s="26"/>
      <c r="B963" s="27"/>
      <c r="C963" s="26"/>
      <c r="D963" s="28"/>
      <c r="E963" s="26"/>
      <c r="F963" s="27"/>
      <c r="I963" s="24"/>
    </row>
    <row r="964" ht="54.75" customHeight="1">
      <c r="A964" s="26"/>
      <c r="B964" s="27"/>
      <c r="C964" s="26"/>
      <c r="D964" s="28"/>
      <c r="E964" s="26"/>
      <c r="F964" s="27"/>
      <c r="I964" s="24"/>
    </row>
    <row r="965" ht="54.75" customHeight="1">
      <c r="A965" s="26"/>
      <c r="B965" s="27"/>
      <c r="C965" s="26"/>
      <c r="D965" s="28"/>
      <c r="E965" s="26"/>
      <c r="F965" s="27"/>
      <c r="I965" s="24"/>
    </row>
    <row r="966" ht="54.75" customHeight="1">
      <c r="A966" s="26"/>
      <c r="B966" s="27"/>
      <c r="C966" s="26"/>
      <c r="D966" s="28"/>
      <c r="E966" s="26"/>
      <c r="F966" s="27"/>
      <c r="I966" s="24"/>
    </row>
    <row r="967" ht="54.75" customHeight="1">
      <c r="A967" s="26"/>
      <c r="B967" s="27"/>
      <c r="C967" s="26"/>
      <c r="D967" s="28"/>
      <c r="E967" s="26"/>
      <c r="F967" s="27"/>
      <c r="I967" s="24"/>
    </row>
    <row r="968" ht="54.75" customHeight="1">
      <c r="A968" s="26"/>
      <c r="B968" s="27"/>
      <c r="C968" s="26"/>
      <c r="D968" s="28"/>
      <c r="E968" s="26"/>
      <c r="F968" s="27"/>
      <c r="I968" s="24"/>
    </row>
    <row r="969" ht="54.75" customHeight="1">
      <c r="A969" s="26"/>
      <c r="B969" s="27"/>
      <c r="C969" s="26"/>
      <c r="D969" s="28"/>
      <c r="E969" s="26"/>
      <c r="F969" s="27"/>
      <c r="I969" s="24"/>
    </row>
    <row r="970" ht="54.75" customHeight="1">
      <c r="A970" s="26"/>
      <c r="B970" s="27"/>
      <c r="C970" s="26"/>
      <c r="D970" s="28"/>
      <c r="E970" s="26"/>
      <c r="F970" s="27"/>
      <c r="I970" s="24"/>
    </row>
    <row r="971" ht="54.75" customHeight="1">
      <c r="A971" s="26"/>
      <c r="B971" s="27"/>
      <c r="C971" s="26"/>
      <c r="D971" s="28"/>
      <c r="E971" s="26"/>
      <c r="F971" s="27"/>
      <c r="I971" s="24"/>
    </row>
    <row r="972" ht="54.75" customHeight="1">
      <c r="A972" s="26"/>
      <c r="B972" s="27"/>
      <c r="C972" s="26"/>
      <c r="D972" s="28"/>
      <c r="E972" s="26"/>
      <c r="F972" s="27"/>
      <c r="I972" s="24"/>
    </row>
    <row r="973" ht="54.75" customHeight="1">
      <c r="A973" s="26"/>
      <c r="B973" s="27"/>
      <c r="C973" s="26"/>
      <c r="D973" s="28"/>
      <c r="E973" s="26"/>
      <c r="F973" s="27"/>
      <c r="I973" s="24"/>
    </row>
    <row r="974" ht="54.75" customHeight="1">
      <c r="A974" s="26"/>
      <c r="B974" s="27"/>
      <c r="C974" s="26"/>
      <c r="D974" s="28"/>
      <c r="E974" s="26"/>
      <c r="F974" s="27"/>
      <c r="I974" s="24"/>
    </row>
    <row r="975" ht="54.75" customHeight="1">
      <c r="A975" s="26"/>
      <c r="B975" s="27"/>
      <c r="C975" s="26"/>
      <c r="D975" s="28"/>
      <c r="E975" s="26"/>
      <c r="F975" s="27"/>
      <c r="I975" s="24"/>
    </row>
    <row r="976" ht="54.75" customHeight="1">
      <c r="A976" s="26"/>
      <c r="B976" s="27"/>
      <c r="C976" s="26"/>
      <c r="D976" s="28"/>
      <c r="E976" s="26"/>
      <c r="F976" s="27"/>
      <c r="I976" s="24"/>
    </row>
    <row r="977" ht="54.75" customHeight="1">
      <c r="A977" s="26"/>
      <c r="B977" s="27"/>
      <c r="C977" s="26"/>
      <c r="D977" s="28"/>
      <c r="E977" s="26"/>
      <c r="F977" s="27"/>
      <c r="I977" s="24"/>
    </row>
    <row r="978" ht="54.75" customHeight="1">
      <c r="A978" s="26"/>
      <c r="B978" s="27"/>
      <c r="C978" s="26"/>
      <c r="D978" s="28"/>
      <c r="E978" s="26"/>
      <c r="F978" s="27"/>
      <c r="I978" s="24"/>
    </row>
    <row r="979" ht="54.75" customHeight="1">
      <c r="A979" s="26"/>
      <c r="B979" s="27"/>
      <c r="C979" s="26"/>
      <c r="D979" s="28"/>
      <c r="E979" s="26"/>
      <c r="F979" s="27"/>
      <c r="I979" s="24"/>
    </row>
    <row r="980" ht="54.75" customHeight="1">
      <c r="A980" s="26"/>
      <c r="B980" s="27"/>
      <c r="C980" s="26"/>
      <c r="D980" s="28"/>
      <c r="E980" s="26"/>
      <c r="F980" s="27"/>
      <c r="I980" s="24"/>
    </row>
    <row r="981" ht="54.75" customHeight="1">
      <c r="A981" s="26"/>
      <c r="B981" s="27"/>
      <c r="C981" s="26"/>
      <c r="D981" s="28"/>
      <c r="E981" s="26"/>
      <c r="F981" s="27"/>
      <c r="I981" s="24"/>
    </row>
    <row r="982" ht="54.75" customHeight="1">
      <c r="A982" s="26"/>
      <c r="B982" s="27"/>
      <c r="C982" s="26"/>
      <c r="D982" s="28"/>
      <c r="E982" s="26"/>
      <c r="F982" s="27"/>
      <c r="I982" s="24"/>
    </row>
    <row r="983" ht="54.75" customHeight="1">
      <c r="A983" s="26"/>
      <c r="B983" s="27"/>
      <c r="C983" s="26"/>
      <c r="D983" s="28"/>
      <c r="E983" s="26"/>
      <c r="F983" s="27"/>
      <c r="I983" s="24"/>
    </row>
    <row r="984" ht="54.75" customHeight="1">
      <c r="A984" s="26"/>
      <c r="B984" s="27"/>
      <c r="C984" s="26"/>
      <c r="D984" s="28"/>
      <c r="E984" s="26"/>
      <c r="F984" s="27"/>
      <c r="I984" s="24"/>
    </row>
    <row r="985" ht="54.75" customHeight="1">
      <c r="A985" s="26"/>
      <c r="B985" s="27"/>
      <c r="C985" s="26"/>
      <c r="D985" s="28"/>
      <c r="E985" s="26"/>
      <c r="F985" s="27"/>
      <c r="I985" s="24"/>
    </row>
    <row r="986" ht="54.75" customHeight="1">
      <c r="A986" s="26"/>
      <c r="B986" s="27"/>
      <c r="C986" s="26"/>
      <c r="D986" s="28"/>
      <c r="E986" s="26"/>
      <c r="F986" s="27"/>
      <c r="I986" s="24"/>
    </row>
    <row r="987" ht="54.75" customHeight="1">
      <c r="A987" s="26"/>
      <c r="B987" s="27"/>
      <c r="C987" s="26"/>
      <c r="D987" s="28"/>
      <c r="E987" s="26"/>
      <c r="F987" s="27"/>
      <c r="I987" s="24"/>
    </row>
    <row r="988" ht="54.75" customHeight="1">
      <c r="A988" s="26"/>
      <c r="B988" s="27"/>
      <c r="C988" s="26"/>
      <c r="D988" s="28"/>
      <c r="E988" s="26"/>
      <c r="F988" s="27"/>
      <c r="I988" s="24"/>
    </row>
    <row r="989" ht="54.75" customHeight="1">
      <c r="A989" s="26"/>
      <c r="B989" s="27"/>
      <c r="C989" s="26"/>
      <c r="D989" s="28"/>
      <c r="E989" s="26"/>
      <c r="F989" s="27"/>
      <c r="I989" s="24"/>
    </row>
    <row r="990" ht="54.75" customHeight="1">
      <c r="A990" s="26"/>
      <c r="B990" s="27"/>
      <c r="C990" s="26"/>
      <c r="D990" s="28"/>
      <c r="E990" s="26"/>
      <c r="F990" s="27"/>
      <c r="I990" s="24"/>
    </row>
    <row r="991" ht="54.75" customHeight="1">
      <c r="A991" s="26"/>
      <c r="B991" s="27"/>
      <c r="C991" s="26"/>
      <c r="D991" s="28"/>
      <c r="E991" s="26"/>
      <c r="F991" s="27"/>
      <c r="I991" s="24"/>
    </row>
    <row r="992" ht="54.75" customHeight="1">
      <c r="A992" s="26"/>
      <c r="B992" s="27"/>
      <c r="C992" s="26"/>
      <c r="D992" s="28"/>
      <c r="E992" s="26"/>
      <c r="F992" s="27"/>
      <c r="I992" s="24"/>
    </row>
    <row r="993" ht="54.75" customHeight="1">
      <c r="A993" s="26"/>
      <c r="B993" s="27"/>
      <c r="C993" s="26"/>
      <c r="D993" s="28"/>
      <c r="E993" s="26"/>
      <c r="F993" s="27"/>
      <c r="I993" s="24"/>
    </row>
    <row r="994" ht="54.75" customHeight="1">
      <c r="A994" s="26"/>
      <c r="B994" s="27"/>
      <c r="C994" s="26"/>
      <c r="D994" s="28"/>
      <c r="E994" s="26"/>
      <c r="F994" s="27"/>
      <c r="I994" s="24"/>
    </row>
    <row r="995" ht="54.75" customHeight="1">
      <c r="A995" s="26"/>
      <c r="B995" s="27"/>
      <c r="C995" s="26"/>
      <c r="D995" s="28"/>
      <c r="E995" s="26"/>
      <c r="F995" s="27"/>
      <c r="I995" s="24"/>
    </row>
    <row r="996" ht="54.75" customHeight="1">
      <c r="A996" s="26"/>
      <c r="B996" s="27"/>
      <c r="C996" s="26"/>
      <c r="D996" s="28"/>
      <c r="E996" s="26"/>
      <c r="F996" s="27"/>
      <c r="I996" s="24"/>
    </row>
    <row r="997" ht="54.75" customHeight="1">
      <c r="A997" s="26"/>
      <c r="B997" s="27"/>
      <c r="C997" s="26"/>
      <c r="D997" s="28"/>
      <c r="E997" s="26"/>
      <c r="F997" s="27"/>
      <c r="I997" s="24"/>
    </row>
    <row r="998" ht="54.75" customHeight="1">
      <c r="A998" s="26"/>
      <c r="B998" s="27"/>
      <c r="C998" s="26"/>
      <c r="D998" s="28"/>
      <c r="E998" s="26"/>
      <c r="F998" s="27"/>
      <c r="I998" s="24"/>
    </row>
    <row r="999" ht="54.75" customHeight="1">
      <c r="A999" s="26"/>
      <c r="B999" s="27"/>
      <c r="C999" s="26"/>
      <c r="D999" s="28"/>
      <c r="E999" s="26"/>
      <c r="F999" s="27"/>
      <c r="I999" s="24"/>
    </row>
    <row r="1000" ht="54.75" customHeight="1">
      <c r="A1000" s="26"/>
      <c r="B1000" s="27"/>
      <c r="C1000" s="26"/>
      <c r="D1000" s="28"/>
      <c r="E1000" s="26"/>
      <c r="F1000" s="27"/>
      <c r="I1000" s="24"/>
    </row>
    <row r="1001" ht="54.75" customHeight="1">
      <c r="A1001" s="29"/>
      <c r="B1001" s="30"/>
      <c r="C1001" s="29"/>
      <c r="D1001" s="31"/>
      <c r="E1001" s="29"/>
      <c r="F1001" s="30"/>
      <c r="I1001" s="24"/>
    </row>
  </sheetData>
  <mergeCells count="4">
    <mergeCell ref="A1:B1"/>
    <mergeCell ref="C1:D1"/>
    <mergeCell ref="E1:F1"/>
    <mergeCell ref="H1:I1"/>
  </mergeCells>
  <conditionalFormatting sqref="C3:C880">
    <cfRule type="cellIs" dxfId="0" priority="1" operator="equal">
      <formula>"TRUE"</formula>
    </cfRule>
  </conditionalFormatting>
  <conditionalFormatting sqref="C3:C880">
    <cfRule type="cellIs" dxfId="1" priority="2" operator="equal">
      <formula>"FALSE"</formula>
    </cfRule>
  </conditionalFormatting>
  <conditionalFormatting sqref="E3:E880 G3:N880">
    <cfRule type="cellIs" dxfId="0" priority="3" operator="equal">
      <formula>"TRUE"</formula>
    </cfRule>
  </conditionalFormatting>
  <conditionalFormatting sqref="E3:E880 G3:N880">
    <cfRule type="cellIs" dxfId="1" priority="4" operator="equal">
      <formula>"FALSE"</formula>
    </cfRule>
  </conditionalFormatting>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A32"/>
    <hyperlink r:id="rId31" ref="A33"/>
    <hyperlink r:id="rId32" ref="A34"/>
    <hyperlink r:id="rId33" ref="A35"/>
    <hyperlink r:id="rId34" ref="A36"/>
    <hyperlink r:id="rId35" ref="A37"/>
    <hyperlink r:id="rId36" ref="A38"/>
    <hyperlink r:id="rId37" ref="A39"/>
    <hyperlink r:id="rId38" ref="A40"/>
    <hyperlink r:id="rId39" ref="A41"/>
    <hyperlink r:id="rId40" ref="A42"/>
    <hyperlink r:id="rId41" ref="A43"/>
    <hyperlink r:id="rId42" ref="A44"/>
    <hyperlink r:id="rId43" ref="A45"/>
    <hyperlink r:id="rId44" ref="A46"/>
    <hyperlink r:id="rId45" ref="A47"/>
    <hyperlink r:id="rId46" ref="A48"/>
    <hyperlink r:id="rId47" ref="A49"/>
    <hyperlink r:id="rId48" ref="A50"/>
    <hyperlink r:id="rId49" ref="A51"/>
    <hyperlink r:id="rId50" ref="A52"/>
    <hyperlink r:id="rId51" ref="A53"/>
    <hyperlink r:id="rId52" ref="A54"/>
    <hyperlink r:id="rId53" ref="A55"/>
    <hyperlink r:id="rId54" ref="A56"/>
    <hyperlink r:id="rId55" ref="A57"/>
    <hyperlink r:id="rId56" ref="A58"/>
    <hyperlink r:id="rId57" ref="A59"/>
    <hyperlink r:id="rId58" ref="A60"/>
    <hyperlink r:id="rId59" ref="A61"/>
    <hyperlink r:id="rId60" ref="A62"/>
    <hyperlink r:id="rId61" ref="A63"/>
    <hyperlink r:id="rId62" ref="A64"/>
    <hyperlink r:id="rId63" ref="A65"/>
    <hyperlink r:id="rId64" ref="A66"/>
    <hyperlink r:id="rId65" ref="A67"/>
    <hyperlink r:id="rId66" ref="A68"/>
    <hyperlink r:id="rId67" ref="A69"/>
    <hyperlink r:id="rId68" ref="A70"/>
    <hyperlink r:id="rId69" ref="A71"/>
    <hyperlink r:id="rId70" ref="A72"/>
    <hyperlink r:id="rId71" ref="A73"/>
    <hyperlink r:id="rId72" ref="A74"/>
    <hyperlink r:id="rId73" ref="A75"/>
    <hyperlink r:id="rId74" ref="A76"/>
    <hyperlink r:id="rId75" ref="A77"/>
    <hyperlink r:id="rId76" ref="A78"/>
    <hyperlink r:id="rId77" ref="A79"/>
    <hyperlink r:id="rId78" ref="A80"/>
    <hyperlink r:id="rId79" ref="A81"/>
    <hyperlink r:id="rId80" ref="A82"/>
    <hyperlink r:id="rId81" ref="A83"/>
    <hyperlink r:id="rId82" ref="A84"/>
    <hyperlink r:id="rId83" ref="A85"/>
    <hyperlink r:id="rId84" ref="A86"/>
    <hyperlink r:id="rId85" ref="A87"/>
    <hyperlink r:id="rId86" ref="A88"/>
    <hyperlink r:id="rId87" ref="A89"/>
    <hyperlink r:id="rId88" ref="A90"/>
    <hyperlink r:id="rId89" ref="A91"/>
    <hyperlink r:id="rId90" ref="A92"/>
    <hyperlink r:id="rId91" ref="A93"/>
    <hyperlink r:id="rId92" ref="A94"/>
    <hyperlink r:id="rId93" ref="A95"/>
    <hyperlink r:id="rId94" ref="A96"/>
    <hyperlink r:id="rId95" ref="A97"/>
    <hyperlink r:id="rId96" ref="A98"/>
    <hyperlink r:id="rId97" ref="A99"/>
    <hyperlink r:id="rId98" ref="A100"/>
    <hyperlink r:id="rId99" ref="A101"/>
    <hyperlink r:id="rId100" ref="A102"/>
    <hyperlink r:id="rId101" ref="A103"/>
    <hyperlink r:id="rId102" ref="A104"/>
    <hyperlink r:id="rId103" ref="A105"/>
    <hyperlink r:id="rId104" ref="A106"/>
    <hyperlink r:id="rId105" ref="A107"/>
    <hyperlink r:id="rId106" ref="A108"/>
    <hyperlink r:id="rId107" ref="A109"/>
    <hyperlink r:id="rId108" ref="A110"/>
    <hyperlink r:id="rId109" ref="A111"/>
    <hyperlink r:id="rId110" ref="A112"/>
    <hyperlink r:id="rId111" ref="A113"/>
    <hyperlink r:id="rId112" ref="A114"/>
    <hyperlink r:id="rId113" ref="A115"/>
    <hyperlink r:id="rId114" ref="A116"/>
    <hyperlink r:id="rId115" ref="A117"/>
    <hyperlink r:id="rId116" ref="A118"/>
    <hyperlink r:id="rId117" ref="A119"/>
    <hyperlink r:id="rId118" ref="A120"/>
    <hyperlink r:id="rId119" ref="A121"/>
    <hyperlink r:id="rId120" ref="A122"/>
    <hyperlink r:id="rId121" ref="A123"/>
    <hyperlink r:id="rId122" ref="A124"/>
    <hyperlink r:id="rId123" ref="A125"/>
    <hyperlink r:id="rId124" ref="A126"/>
    <hyperlink r:id="rId125" ref="A127"/>
    <hyperlink r:id="rId126" ref="A128"/>
    <hyperlink r:id="rId127" ref="A129"/>
    <hyperlink r:id="rId128" ref="A130"/>
    <hyperlink r:id="rId129" ref="A131"/>
    <hyperlink r:id="rId130" ref="A132"/>
    <hyperlink r:id="rId131" ref="A133"/>
    <hyperlink r:id="rId132" ref="A134"/>
    <hyperlink r:id="rId133" ref="A135"/>
    <hyperlink r:id="rId134" ref="A136"/>
    <hyperlink r:id="rId135" ref="A137"/>
    <hyperlink r:id="rId136" ref="A138"/>
    <hyperlink r:id="rId137" ref="A139"/>
    <hyperlink r:id="rId138" ref="A140"/>
    <hyperlink r:id="rId139" ref="A141"/>
    <hyperlink r:id="rId140" ref="A142"/>
    <hyperlink r:id="rId141" ref="A143"/>
    <hyperlink r:id="rId142" ref="A144"/>
    <hyperlink r:id="rId143" ref="A145"/>
    <hyperlink r:id="rId144" ref="A146"/>
    <hyperlink r:id="rId145" ref="A147"/>
    <hyperlink r:id="rId146" ref="A148"/>
    <hyperlink r:id="rId147" ref="A149"/>
    <hyperlink r:id="rId148" ref="A150"/>
    <hyperlink r:id="rId149" ref="A151"/>
    <hyperlink r:id="rId150" ref="A152"/>
    <hyperlink r:id="rId151" ref="A153"/>
    <hyperlink r:id="rId152" ref="A154"/>
    <hyperlink r:id="rId153" ref="A155"/>
    <hyperlink r:id="rId154" ref="A156"/>
    <hyperlink r:id="rId155" ref="A157"/>
    <hyperlink r:id="rId156" ref="A158"/>
    <hyperlink r:id="rId157" ref="A159"/>
    <hyperlink r:id="rId158" ref="A160"/>
    <hyperlink r:id="rId159" ref="A161"/>
    <hyperlink r:id="rId160" ref="A162"/>
    <hyperlink r:id="rId161" ref="A163"/>
    <hyperlink r:id="rId162" ref="A164"/>
    <hyperlink r:id="rId163" ref="A165"/>
    <hyperlink r:id="rId164" ref="A166"/>
    <hyperlink r:id="rId165" ref="A167"/>
    <hyperlink r:id="rId166" ref="A168"/>
    <hyperlink r:id="rId167" ref="A169"/>
    <hyperlink r:id="rId168" ref="A170"/>
    <hyperlink r:id="rId169" ref="A171"/>
    <hyperlink r:id="rId170" ref="A172"/>
    <hyperlink r:id="rId171" ref="A173"/>
    <hyperlink r:id="rId172" ref="A174"/>
    <hyperlink r:id="rId173" ref="A175"/>
    <hyperlink r:id="rId174" ref="A176"/>
    <hyperlink r:id="rId175" ref="A177"/>
    <hyperlink r:id="rId176" ref="A178"/>
    <hyperlink r:id="rId177" ref="A179"/>
    <hyperlink r:id="rId178" ref="A180"/>
    <hyperlink r:id="rId179" ref="A181"/>
    <hyperlink r:id="rId180" ref="A182"/>
    <hyperlink r:id="rId181" ref="A183"/>
    <hyperlink r:id="rId182" ref="A184"/>
    <hyperlink r:id="rId183" ref="A185"/>
    <hyperlink r:id="rId184" ref="A186"/>
    <hyperlink r:id="rId185" ref="A187"/>
    <hyperlink r:id="rId186" ref="A188"/>
    <hyperlink r:id="rId187" ref="A189"/>
    <hyperlink r:id="rId188" ref="A190"/>
    <hyperlink r:id="rId189" ref="A191"/>
    <hyperlink r:id="rId190" ref="A192"/>
    <hyperlink r:id="rId191" ref="A193"/>
    <hyperlink r:id="rId192" ref="A194"/>
    <hyperlink r:id="rId193" ref="A195"/>
    <hyperlink r:id="rId194" ref="A196"/>
    <hyperlink r:id="rId195" ref="A197"/>
    <hyperlink r:id="rId196" ref="A198"/>
    <hyperlink r:id="rId197" ref="A199"/>
    <hyperlink r:id="rId198" ref="A200"/>
    <hyperlink r:id="rId199" ref="A201"/>
    <hyperlink r:id="rId200" ref="A202"/>
    <hyperlink r:id="rId201" ref="A203"/>
    <hyperlink r:id="rId202" ref="A204"/>
    <hyperlink r:id="rId203" ref="A205"/>
    <hyperlink r:id="rId204" ref="A206"/>
    <hyperlink r:id="rId205" ref="A207"/>
    <hyperlink r:id="rId206" ref="A208"/>
    <hyperlink r:id="rId207" ref="A209"/>
    <hyperlink r:id="rId208" ref="A210"/>
    <hyperlink r:id="rId209" ref="A211"/>
    <hyperlink r:id="rId210" ref="A212"/>
    <hyperlink r:id="rId211" ref="A213"/>
    <hyperlink r:id="rId212" ref="A214"/>
    <hyperlink r:id="rId213" ref="A215"/>
    <hyperlink r:id="rId214" ref="A216"/>
    <hyperlink r:id="rId215" ref="A217"/>
    <hyperlink r:id="rId216" ref="A218"/>
    <hyperlink r:id="rId217" ref="A219"/>
    <hyperlink r:id="rId218" ref="A220"/>
    <hyperlink r:id="rId219" ref="A221"/>
    <hyperlink r:id="rId220" ref="A222"/>
    <hyperlink r:id="rId221" ref="A223"/>
    <hyperlink r:id="rId222" ref="A224"/>
    <hyperlink r:id="rId223" ref="A225"/>
    <hyperlink r:id="rId224" ref="A226"/>
    <hyperlink r:id="rId225" ref="A227"/>
    <hyperlink r:id="rId226" ref="A228"/>
    <hyperlink r:id="rId227" ref="A229"/>
    <hyperlink r:id="rId228" ref="A230"/>
    <hyperlink r:id="rId229" ref="A231"/>
    <hyperlink r:id="rId230" ref="A232"/>
    <hyperlink r:id="rId231" ref="A233"/>
    <hyperlink r:id="rId232" ref="A234"/>
    <hyperlink r:id="rId233" ref="A235"/>
    <hyperlink r:id="rId234" ref="A236"/>
    <hyperlink r:id="rId235" ref="A237"/>
    <hyperlink r:id="rId236" ref="A238"/>
    <hyperlink r:id="rId237" ref="A239"/>
    <hyperlink r:id="rId238" ref="A240"/>
    <hyperlink r:id="rId239" ref="A241"/>
    <hyperlink r:id="rId240" ref="A242"/>
    <hyperlink r:id="rId241" ref="A243"/>
    <hyperlink r:id="rId242" ref="A244"/>
    <hyperlink r:id="rId243" ref="A245"/>
    <hyperlink r:id="rId244" ref="A246"/>
    <hyperlink r:id="rId245" ref="A247"/>
    <hyperlink r:id="rId246" ref="A248"/>
    <hyperlink r:id="rId247" ref="A249"/>
    <hyperlink r:id="rId248" ref="A250"/>
    <hyperlink r:id="rId249" ref="A251"/>
    <hyperlink r:id="rId250" ref="A252"/>
    <hyperlink r:id="rId251" ref="A253"/>
    <hyperlink r:id="rId252" ref="A254"/>
    <hyperlink r:id="rId253" ref="A255"/>
    <hyperlink r:id="rId254" ref="A256"/>
    <hyperlink r:id="rId255" ref="A257"/>
    <hyperlink r:id="rId256" ref="A258"/>
    <hyperlink r:id="rId257" ref="A259"/>
    <hyperlink r:id="rId258" ref="A260"/>
    <hyperlink r:id="rId259" ref="A261"/>
    <hyperlink r:id="rId260" ref="A262"/>
    <hyperlink r:id="rId261" ref="A263"/>
    <hyperlink r:id="rId262" ref="A264"/>
    <hyperlink r:id="rId263" ref="A265"/>
    <hyperlink r:id="rId264" ref="A266"/>
    <hyperlink r:id="rId265" ref="A267"/>
    <hyperlink r:id="rId266" ref="A268"/>
    <hyperlink r:id="rId267" ref="A269"/>
    <hyperlink r:id="rId268" ref="A270"/>
    <hyperlink r:id="rId269" ref="A271"/>
    <hyperlink r:id="rId270" ref="A272"/>
    <hyperlink r:id="rId271" ref="A273"/>
    <hyperlink r:id="rId272" ref="A274"/>
    <hyperlink r:id="rId273" ref="A275"/>
    <hyperlink r:id="rId274" ref="A276"/>
    <hyperlink r:id="rId275" ref="A277"/>
    <hyperlink r:id="rId276" ref="A278"/>
    <hyperlink r:id="rId277" ref="A279"/>
    <hyperlink r:id="rId278" ref="A280"/>
    <hyperlink r:id="rId279" ref="A281"/>
    <hyperlink r:id="rId280" ref="A282"/>
    <hyperlink r:id="rId281" ref="A283"/>
    <hyperlink r:id="rId282" ref="A284"/>
    <hyperlink r:id="rId283" ref="A285"/>
    <hyperlink r:id="rId284" ref="A286"/>
    <hyperlink r:id="rId285" ref="A287"/>
    <hyperlink r:id="rId286" ref="A288"/>
    <hyperlink r:id="rId287" ref="A289"/>
    <hyperlink r:id="rId288" ref="A290"/>
    <hyperlink r:id="rId289" ref="A291"/>
    <hyperlink r:id="rId290" ref="A292"/>
    <hyperlink r:id="rId291" ref="A293"/>
    <hyperlink r:id="rId292" ref="A294"/>
    <hyperlink r:id="rId293" ref="A295"/>
    <hyperlink r:id="rId294" ref="A296"/>
    <hyperlink r:id="rId295" ref="A297"/>
    <hyperlink r:id="rId296" ref="A298"/>
    <hyperlink r:id="rId297" ref="A299"/>
    <hyperlink r:id="rId298" ref="A300"/>
    <hyperlink r:id="rId299" ref="A301"/>
    <hyperlink r:id="rId300" ref="A302"/>
    <hyperlink r:id="rId301" ref="A303"/>
    <hyperlink r:id="rId302" ref="A304"/>
    <hyperlink r:id="rId303" ref="A305"/>
    <hyperlink r:id="rId304" ref="A306"/>
    <hyperlink r:id="rId305" ref="A307"/>
    <hyperlink r:id="rId306" ref="A308"/>
    <hyperlink r:id="rId307" ref="A309"/>
    <hyperlink r:id="rId308" ref="A310"/>
    <hyperlink r:id="rId309" ref="A311"/>
    <hyperlink r:id="rId310" ref="A312"/>
    <hyperlink r:id="rId311" ref="A313"/>
    <hyperlink r:id="rId312" ref="A314"/>
    <hyperlink r:id="rId313" ref="A315"/>
    <hyperlink r:id="rId314" ref="A316"/>
    <hyperlink r:id="rId315" ref="A317"/>
    <hyperlink r:id="rId316" ref="A318"/>
    <hyperlink r:id="rId317" ref="A319"/>
    <hyperlink r:id="rId318" ref="A320"/>
    <hyperlink r:id="rId319" ref="A321"/>
    <hyperlink r:id="rId320" ref="A322"/>
    <hyperlink r:id="rId321" ref="A323"/>
    <hyperlink r:id="rId322" ref="A324"/>
    <hyperlink r:id="rId323" ref="A325"/>
    <hyperlink r:id="rId324" ref="A326"/>
    <hyperlink r:id="rId325" ref="A327"/>
    <hyperlink r:id="rId326" ref="A328"/>
    <hyperlink r:id="rId327" ref="A329"/>
    <hyperlink r:id="rId328" ref="A330"/>
    <hyperlink r:id="rId329" ref="A331"/>
    <hyperlink r:id="rId330" ref="A332"/>
    <hyperlink r:id="rId331" ref="A333"/>
    <hyperlink r:id="rId332" ref="A334"/>
    <hyperlink r:id="rId333" ref="A335"/>
    <hyperlink r:id="rId334" ref="A336"/>
    <hyperlink r:id="rId335" ref="A337"/>
    <hyperlink r:id="rId336" ref="A338"/>
    <hyperlink r:id="rId337" ref="A339"/>
    <hyperlink r:id="rId338" ref="A340"/>
    <hyperlink r:id="rId339" ref="A341"/>
    <hyperlink r:id="rId340" ref="A342"/>
    <hyperlink r:id="rId341" ref="A343"/>
    <hyperlink r:id="rId342" ref="A344"/>
    <hyperlink r:id="rId343" ref="A345"/>
    <hyperlink r:id="rId344" ref="A346"/>
    <hyperlink r:id="rId345" ref="A347"/>
    <hyperlink r:id="rId346" ref="A348"/>
    <hyperlink r:id="rId347" ref="A349"/>
    <hyperlink r:id="rId348" ref="A350"/>
    <hyperlink r:id="rId349" ref="A351"/>
    <hyperlink r:id="rId350" ref="A352"/>
    <hyperlink r:id="rId351" ref="A353"/>
    <hyperlink r:id="rId352" ref="A354"/>
    <hyperlink r:id="rId353" ref="A355"/>
    <hyperlink r:id="rId354" ref="A356"/>
    <hyperlink r:id="rId355" ref="A357"/>
    <hyperlink r:id="rId356" ref="A358"/>
    <hyperlink r:id="rId357" ref="A359"/>
    <hyperlink r:id="rId358" ref="A360"/>
    <hyperlink r:id="rId359" ref="A361"/>
    <hyperlink r:id="rId360" ref="A362"/>
    <hyperlink r:id="rId361" ref="A363"/>
    <hyperlink r:id="rId362" ref="A364"/>
    <hyperlink r:id="rId363" ref="A365"/>
    <hyperlink r:id="rId364" ref="A366"/>
    <hyperlink r:id="rId365" ref="A367"/>
    <hyperlink r:id="rId366" ref="A368"/>
    <hyperlink r:id="rId367" ref="A369"/>
    <hyperlink r:id="rId368" ref="A370"/>
    <hyperlink r:id="rId369" ref="A371"/>
    <hyperlink r:id="rId370" ref="A372"/>
    <hyperlink r:id="rId371" ref="A373"/>
    <hyperlink r:id="rId372" ref="A374"/>
    <hyperlink r:id="rId373" ref="A375"/>
    <hyperlink r:id="rId374" ref="A376"/>
    <hyperlink r:id="rId375" ref="A377"/>
    <hyperlink r:id="rId376" ref="A378"/>
    <hyperlink r:id="rId377" ref="A379"/>
    <hyperlink r:id="rId378" ref="A380"/>
    <hyperlink r:id="rId379" ref="A381"/>
    <hyperlink r:id="rId380" ref="A382"/>
    <hyperlink r:id="rId381" ref="A383"/>
    <hyperlink r:id="rId382" ref="A384"/>
    <hyperlink r:id="rId383" ref="A385"/>
    <hyperlink r:id="rId384" ref="A386"/>
    <hyperlink r:id="rId385" ref="A387"/>
    <hyperlink r:id="rId386" ref="A388"/>
    <hyperlink r:id="rId387" ref="A389"/>
    <hyperlink r:id="rId388" ref="A390"/>
    <hyperlink r:id="rId389" ref="A391"/>
    <hyperlink r:id="rId390" ref="A392"/>
    <hyperlink r:id="rId391" ref="A393"/>
    <hyperlink r:id="rId392" ref="A394"/>
    <hyperlink r:id="rId393" ref="A395"/>
    <hyperlink r:id="rId394" ref="A396"/>
    <hyperlink r:id="rId395" ref="A397"/>
    <hyperlink r:id="rId396" ref="A398"/>
    <hyperlink r:id="rId397" ref="A399"/>
    <hyperlink r:id="rId398" ref="A400"/>
    <hyperlink r:id="rId399" ref="A401"/>
    <hyperlink r:id="rId400" ref="A402"/>
    <hyperlink r:id="rId401" ref="A403"/>
    <hyperlink r:id="rId402" ref="A404"/>
    <hyperlink r:id="rId403" ref="A405"/>
    <hyperlink r:id="rId404" ref="A406"/>
    <hyperlink r:id="rId405" ref="A407"/>
    <hyperlink r:id="rId406" ref="A408"/>
    <hyperlink r:id="rId407" ref="A409"/>
    <hyperlink r:id="rId408" ref="A410"/>
    <hyperlink r:id="rId409" ref="A411"/>
    <hyperlink r:id="rId410" ref="A412"/>
    <hyperlink r:id="rId411" ref="A413"/>
    <hyperlink r:id="rId412" ref="A414"/>
    <hyperlink r:id="rId413" ref="A415"/>
    <hyperlink r:id="rId414" ref="A416"/>
    <hyperlink r:id="rId415" ref="A417"/>
    <hyperlink r:id="rId416" ref="A418"/>
    <hyperlink r:id="rId417" ref="A419"/>
    <hyperlink r:id="rId418" ref="A420"/>
    <hyperlink r:id="rId419" ref="A421"/>
    <hyperlink r:id="rId420" ref="A422"/>
    <hyperlink r:id="rId421" ref="A423"/>
    <hyperlink r:id="rId422" ref="A424"/>
    <hyperlink r:id="rId423" ref="A425"/>
    <hyperlink r:id="rId424" ref="A426"/>
    <hyperlink r:id="rId425" ref="A427"/>
    <hyperlink r:id="rId426" ref="A428"/>
    <hyperlink r:id="rId427" ref="A429"/>
    <hyperlink r:id="rId428" ref="A430"/>
    <hyperlink r:id="rId429" ref="A431"/>
    <hyperlink r:id="rId430" ref="A432"/>
    <hyperlink r:id="rId431" ref="A433"/>
    <hyperlink r:id="rId432" ref="A434"/>
    <hyperlink r:id="rId433" ref="A435"/>
    <hyperlink r:id="rId434" ref="A436"/>
    <hyperlink r:id="rId435" ref="A437"/>
    <hyperlink r:id="rId436" ref="A438"/>
    <hyperlink r:id="rId437" ref="A439"/>
    <hyperlink r:id="rId438" ref="A440"/>
    <hyperlink r:id="rId439" ref="A441"/>
    <hyperlink r:id="rId440" ref="A442"/>
    <hyperlink r:id="rId441" ref="A443"/>
    <hyperlink r:id="rId442" ref="A444"/>
    <hyperlink r:id="rId443" ref="A445"/>
    <hyperlink r:id="rId444" ref="A446"/>
    <hyperlink r:id="rId445" ref="A447"/>
    <hyperlink r:id="rId446" ref="A448"/>
    <hyperlink r:id="rId447" ref="A449"/>
    <hyperlink r:id="rId448" ref="A450"/>
    <hyperlink r:id="rId449" ref="A451"/>
    <hyperlink r:id="rId450" ref="A452"/>
    <hyperlink r:id="rId451" ref="A453"/>
    <hyperlink r:id="rId452" ref="A454"/>
    <hyperlink r:id="rId453" ref="A455"/>
    <hyperlink r:id="rId454" ref="A456"/>
    <hyperlink r:id="rId455" ref="A457"/>
    <hyperlink r:id="rId456" ref="A458"/>
    <hyperlink r:id="rId457" ref="A459"/>
    <hyperlink r:id="rId458" ref="A460"/>
    <hyperlink r:id="rId459" ref="A461"/>
    <hyperlink r:id="rId460" ref="A462"/>
    <hyperlink r:id="rId461" ref="A463"/>
    <hyperlink r:id="rId462" ref="A464"/>
    <hyperlink r:id="rId463" ref="A465"/>
    <hyperlink r:id="rId464" ref="A466"/>
    <hyperlink r:id="rId465" ref="A467"/>
    <hyperlink r:id="rId466" ref="A468"/>
    <hyperlink r:id="rId467" ref="A469"/>
    <hyperlink r:id="rId468" ref="A470"/>
    <hyperlink r:id="rId469" ref="A471"/>
    <hyperlink r:id="rId470" ref="A472"/>
    <hyperlink r:id="rId471" ref="A473"/>
    <hyperlink r:id="rId472" ref="A474"/>
    <hyperlink r:id="rId473" ref="A475"/>
    <hyperlink r:id="rId474" ref="A476"/>
    <hyperlink r:id="rId475" ref="A477"/>
    <hyperlink r:id="rId476" ref="A478"/>
    <hyperlink r:id="rId477" ref="A479"/>
    <hyperlink r:id="rId478" ref="A480"/>
    <hyperlink r:id="rId479" ref="A481"/>
    <hyperlink r:id="rId480" ref="A482"/>
    <hyperlink r:id="rId481" ref="A483"/>
    <hyperlink r:id="rId482" ref="A484"/>
    <hyperlink r:id="rId483" ref="A485"/>
    <hyperlink r:id="rId484" ref="A486"/>
    <hyperlink r:id="rId485" ref="A487"/>
    <hyperlink r:id="rId486" ref="A488"/>
    <hyperlink r:id="rId487" ref="A489"/>
    <hyperlink r:id="rId488" ref="A490"/>
    <hyperlink r:id="rId489" ref="A491"/>
    <hyperlink r:id="rId490" ref="A492"/>
    <hyperlink r:id="rId491" ref="A493"/>
    <hyperlink r:id="rId492" ref="A494"/>
    <hyperlink r:id="rId493" ref="A495"/>
    <hyperlink r:id="rId494" ref="A496"/>
    <hyperlink r:id="rId495" ref="A497"/>
    <hyperlink r:id="rId496" ref="A498"/>
    <hyperlink r:id="rId497" ref="A499"/>
    <hyperlink r:id="rId498" ref="A500"/>
    <hyperlink r:id="rId499" ref="A501"/>
    <hyperlink r:id="rId500" ref="A502"/>
    <hyperlink r:id="rId501" ref="A503"/>
    <hyperlink r:id="rId502" ref="A504"/>
    <hyperlink r:id="rId503" ref="A505"/>
    <hyperlink r:id="rId504" ref="A506"/>
    <hyperlink r:id="rId505" ref="A507"/>
    <hyperlink r:id="rId506" ref="A508"/>
    <hyperlink r:id="rId507" ref="A509"/>
    <hyperlink r:id="rId508" ref="A510"/>
    <hyperlink r:id="rId509" ref="A511"/>
    <hyperlink r:id="rId510" ref="A512"/>
    <hyperlink r:id="rId511" ref="A513"/>
    <hyperlink r:id="rId512" ref="A514"/>
    <hyperlink r:id="rId513" ref="A515"/>
    <hyperlink r:id="rId514" ref="A516"/>
    <hyperlink r:id="rId515" ref="A517"/>
    <hyperlink r:id="rId516" ref="A518"/>
    <hyperlink r:id="rId517" ref="A519"/>
    <hyperlink r:id="rId518" ref="A520"/>
    <hyperlink r:id="rId519" ref="A521"/>
    <hyperlink r:id="rId520" ref="A522"/>
    <hyperlink r:id="rId521" ref="A523"/>
    <hyperlink r:id="rId522" ref="A524"/>
    <hyperlink r:id="rId523" ref="A525"/>
    <hyperlink r:id="rId524" ref="A526"/>
    <hyperlink r:id="rId525" ref="A527"/>
    <hyperlink r:id="rId526" ref="A528"/>
    <hyperlink r:id="rId527" ref="A529"/>
    <hyperlink r:id="rId528" ref="A530"/>
    <hyperlink r:id="rId529" ref="A531"/>
    <hyperlink r:id="rId530" ref="A532"/>
    <hyperlink r:id="rId531" ref="A533"/>
    <hyperlink r:id="rId532" ref="A534"/>
    <hyperlink r:id="rId533" ref="A535"/>
    <hyperlink r:id="rId534" ref="A536"/>
    <hyperlink r:id="rId535" ref="A537"/>
    <hyperlink r:id="rId536" ref="A538"/>
    <hyperlink r:id="rId537" ref="A539"/>
    <hyperlink r:id="rId538" ref="A540"/>
    <hyperlink r:id="rId539" ref="A541"/>
    <hyperlink r:id="rId540" ref="A542"/>
    <hyperlink r:id="rId541" ref="A543"/>
    <hyperlink r:id="rId542" ref="A544"/>
    <hyperlink r:id="rId543" ref="A545"/>
    <hyperlink r:id="rId544" ref="A546"/>
    <hyperlink r:id="rId545" ref="A547"/>
    <hyperlink r:id="rId546" ref="A548"/>
    <hyperlink r:id="rId547" ref="A549"/>
    <hyperlink r:id="rId548" ref="A550"/>
    <hyperlink r:id="rId549" ref="A551"/>
    <hyperlink r:id="rId550" ref="A552"/>
    <hyperlink r:id="rId551" ref="A553"/>
    <hyperlink r:id="rId552" ref="A554"/>
    <hyperlink r:id="rId553" ref="A555"/>
    <hyperlink r:id="rId554" ref="A556"/>
    <hyperlink r:id="rId555" ref="A557"/>
    <hyperlink r:id="rId556" ref="A558"/>
    <hyperlink r:id="rId557" ref="A559"/>
    <hyperlink r:id="rId558" ref="A560"/>
    <hyperlink r:id="rId559" ref="A561"/>
    <hyperlink r:id="rId560" ref="A562"/>
    <hyperlink r:id="rId561" ref="A563"/>
    <hyperlink r:id="rId562" ref="A564"/>
    <hyperlink r:id="rId563" ref="A565"/>
    <hyperlink r:id="rId564" ref="A566"/>
    <hyperlink r:id="rId565" ref="A567"/>
    <hyperlink r:id="rId566" ref="A568"/>
    <hyperlink r:id="rId567" ref="A569"/>
    <hyperlink r:id="rId568" ref="A570"/>
    <hyperlink r:id="rId569" ref="A571"/>
    <hyperlink r:id="rId570" ref="A572"/>
    <hyperlink r:id="rId571" ref="A573"/>
    <hyperlink r:id="rId572" ref="A574"/>
    <hyperlink r:id="rId573" ref="A575"/>
    <hyperlink r:id="rId574" ref="A576"/>
    <hyperlink r:id="rId575" ref="A577"/>
    <hyperlink r:id="rId576" ref="A578"/>
    <hyperlink r:id="rId577" ref="A579"/>
    <hyperlink r:id="rId578" ref="A580"/>
    <hyperlink r:id="rId579" ref="A581"/>
    <hyperlink r:id="rId580" ref="A582"/>
    <hyperlink r:id="rId581" ref="A583"/>
    <hyperlink r:id="rId582" ref="A584"/>
    <hyperlink r:id="rId583" ref="A585"/>
    <hyperlink r:id="rId584" ref="A586"/>
    <hyperlink r:id="rId585" ref="A587"/>
    <hyperlink r:id="rId586" ref="A588"/>
    <hyperlink r:id="rId587" ref="A589"/>
    <hyperlink r:id="rId588" ref="A590"/>
    <hyperlink r:id="rId589" ref="A591"/>
    <hyperlink r:id="rId590" ref="A592"/>
    <hyperlink r:id="rId591" ref="A593"/>
    <hyperlink r:id="rId592" ref="A594"/>
    <hyperlink r:id="rId593" ref="A595"/>
    <hyperlink r:id="rId594" ref="A596"/>
    <hyperlink r:id="rId595" ref="A597"/>
    <hyperlink r:id="rId596" ref="A598"/>
    <hyperlink r:id="rId597" ref="A599"/>
    <hyperlink r:id="rId598" ref="A600"/>
    <hyperlink r:id="rId599" ref="A601"/>
    <hyperlink r:id="rId600" ref="A602"/>
    <hyperlink r:id="rId601" ref="A603"/>
    <hyperlink r:id="rId602" ref="A604"/>
    <hyperlink r:id="rId603" ref="A605"/>
    <hyperlink r:id="rId604" ref="A606"/>
    <hyperlink r:id="rId605" ref="A607"/>
    <hyperlink r:id="rId606" ref="A608"/>
    <hyperlink r:id="rId607" ref="A609"/>
    <hyperlink r:id="rId608" ref="A610"/>
    <hyperlink r:id="rId609" ref="A611"/>
    <hyperlink r:id="rId610" ref="A612"/>
    <hyperlink r:id="rId611" ref="A613"/>
    <hyperlink r:id="rId612" ref="A614"/>
    <hyperlink r:id="rId613" ref="A615"/>
    <hyperlink r:id="rId614" ref="A616"/>
    <hyperlink r:id="rId615" ref="A617"/>
    <hyperlink r:id="rId616" ref="A618"/>
    <hyperlink r:id="rId617" ref="A619"/>
    <hyperlink r:id="rId618" ref="A620"/>
    <hyperlink r:id="rId619" ref="A621"/>
    <hyperlink r:id="rId620" ref="A622"/>
    <hyperlink r:id="rId621" ref="A623"/>
    <hyperlink r:id="rId622" ref="A624"/>
    <hyperlink r:id="rId623" ref="A625"/>
    <hyperlink r:id="rId624" ref="A626"/>
    <hyperlink r:id="rId625" ref="A627"/>
    <hyperlink r:id="rId626" ref="A628"/>
    <hyperlink r:id="rId627" ref="A629"/>
    <hyperlink r:id="rId628" ref="A630"/>
    <hyperlink r:id="rId629" ref="A631"/>
    <hyperlink r:id="rId630" ref="A632"/>
    <hyperlink r:id="rId631" ref="A633"/>
    <hyperlink r:id="rId632" ref="A634"/>
    <hyperlink r:id="rId633" ref="A635"/>
    <hyperlink r:id="rId634" ref="A636"/>
    <hyperlink r:id="rId635" ref="A637"/>
    <hyperlink r:id="rId636" ref="A638"/>
    <hyperlink r:id="rId637" ref="A639"/>
    <hyperlink r:id="rId638" ref="A640"/>
    <hyperlink r:id="rId639" ref="A641"/>
    <hyperlink r:id="rId640" ref="A642"/>
    <hyperlink r:id="rId641" ref="A643"/>
    <hyperlink r:id="rId642" ref="A644"/>
    <hyperlink r:id="rId643" ref="A645"/>
    <hyperlink r:id="rId644" ref="A646"/>
    <hyperlink r:id="rId645" ref="A647"/>
    <hyperlink r:id="rId646" ref="A648"/>
    <hyperlink r:id="rId647" ref="A649"/>
    <hyperlink r:id="rId648" ref="A650"/>
    <hyperlink r:id="rId649" ref="A651"/>
    <hyperlink r:id="rId650" ref="A652"/>
    <hyperlink r:id="rId651" ref="A653"/>
    <hyperlink r:id="rId652" ref="A654"/>
    <hyperlink r:id="rId653" ref="A655"/>
    <hyperlink r:id="rId654" ref="A656"/>
    <hyperlink r:id="rId655" ref="A657"/>
    <hyperlink r:id="rId656" ref="A658"/>
    <hyperlink r:id="rId657" ref="A659"/>
    <hyperlink r:id="rId658" ref="A660"/>
    <hyperlink r:id="rId659" ref="A661"/>
    <hyperlink r:id="rId660" ref="A662"/>
    <hyperlink r:id="rId661" ref="A663"/>
    <hyperlink r:id="rId662" ref="A664"/>
    <hyperlink r:id="rId663" ref="A665"/>
    <hyperlink r:id="rId664" ref="A666"/>
    <hyperlink r:id="rId665" ref="A667"/>
    <hyperlink r:id="rId666" ref="A668"/>
    <hyperlink r:id="rId667" ref="A669"/>
    <hyperlink r:id="rId668" ref="A670"/>
    <hyperlink r:id="rId669" ref="A671"/>
    <hyperlink r:id="rId670" ref="A672"/>
    <hyperlink r:id="rId671" ref="A673"/>
    <hyperlink r:id="rId672" ref="A674"/>
    <hyperlink r:id="rId673" ref="A675"/>
    <hyperlink r:id="rId674" ref="A676"/>
    <hyperlink r:id="rId675" ref="A677"/>
    <hyperlink r:id="rId676" ref="A678"/>
    <hyperlink r:id="rId677" ref="A679"/>
    <hyperlink r:id="rId678" ref="A680"/>
    <hyperlink r:id="rId679" ref="A681"/>
    <hyperlink r:id="rId680" ref="A682"/>
    <hyperlink r:id="rId681" ref="A683"/>
    <hyperlink r:id="rId682" ref="A684"/>
    <hyperlink r:id="rId683" ref="A685"/>
    <hyperlink r:id="rId684" ref="A686"/>
    <hyperlink r:id="rId685" ref="A687"/>
    <hyperlink r:id="rId686" ref="A688"/>
    <hyperlink r:id="rId687" ref="A689"/>
    <hyperlink r:id="rId688" ref="A690"/>
    <hyperlink r:id="rId689" ref="A691"/>
    <hyperlink r:id="rId690" ref="A692"/>
    <hyperlink r:id="rId691" ref="A693"/>
    <hyperlink r:id="rId692" ref="A694"/>
    <hyperlink r:id="rId693" ref="A695"/>
    <hyperlink r:id="rId694" ref="A696"/>
    <hyperlink r:id="rId695" ref="A697"/>
    <hyperlink r:id="rId696" ref="A698"/>
    <hyperlink r:id="rId697" ref="A699"/>
    <hyperlink r:id="rId698" ref="A700"/>
    <hyperlink r:id="rId699" ref="A701"/>
    <hyperlink r:id="rId700" ref="A702"/>
    <hyperlink r:id="rId701" ref="A703"/>
    <hyperlink r:id="rId702" ref="A704"/>
    <hyperlink r:id="rId703" ref="A705"/>
    <hyperlink r:id="rId704" ref="A706"/>
    <hyperlink r:id="rId705" ref="A707"/>
    <hyperlink r:id="rId706" ref="A708"/>
    <hyperlink r:id="rId707" ref="A709"/>
    <hyperlink r:id="rId708" ref="A710"/>
    <hyperlink r:id="rId709" ref="A711"/>
    <hyperlink r:id="rId710" ref="A712"/>
    <hyperlink r:id="rId711" ref="A713"/>
    <hyperlink r:id="rId712" ref="A714"/>
    <hyperlink r:id="rId713" ref="A715"/>
    <hyperlink r:id="rId714" ref="A716"/>
    <hyperlink r:id="rId715" ref="A717"/>
    <hyperlink r:id="rId716" ref="A718"/>
    <hyperlink r:id="rId717" ref="A719"/>
    <hyperlink r:id="rId718" ref="A720"/>
    <hyperlink r:id="rId719" ref="A721"/>
    <hyperlink r:id="rId720" ref="A722"/>
    <hyperlink r:id="rId721" ref="A723"/>
    <hyperlink r:id="rId722" ref="A724"/>
    <hyperlink r:id="rId723" ref="A725"/>
    <hyperlink r:id="rId724" ref="A726"/>
    <hyperlink r:id="rId725" ref="A727"/>
    <hyperlink r:id="rId726" ref="A728"/>
    <hyperlink r:id="rId727" ref="A729"/>
    <hyperlink r:id="rId728" ref="A730"/>
    <hyperlink r:id="rId729" ref="A731"/>
    <hyperlink r:id="rId730" ref="A732"/>
    <hyperlink r:id="rId731" ref="A733"/>
    <hyperlink r:id="rId732" ref="A734"/>
    <hyperlink r:id="rId733" ref="A735"/>
    <hyperlink r:id="rId734" ref="A736"/>
    <hyperlink r:id="rId735" ref="A737"/>
    <hyperlink r:id="rId736" ref="A738"/>
    <hyperlink r:id="rId737" ref="A739"/>
    <hyperlink r:id="rId738" ref="A740"/>
    <hyperlink r:id="rId739" ref="A741"/>
    <hyperlink r:id="rId740" ref="A742"/>
    <hyperlink r:id="rId741" ref="A743"/>
    <hyperlink r:id="rId742" ref="A744"/>
    <hyperlink r:id="rId743" ref="A745"/>
    <hyperlink r:id="rId744" ref="A746"/>
    <hyperlink r:id="rId745" ref="A747"/>
    <hyperlink r:id="rId746" ref="A748"/>
    <hyperlink r:id="rId747" ref="A749"/>
    <hyperlink r:id="rId748" ref="A750"/>
    <hyperlink r:id="rId749" ref="A751"/>
    <hyperlink r:id="rId750" ref="A752"/>
    <hyperlink r:id="rId751" ref="A753"/>
    <hyperlink r:id="rId752" ref="A754"/>
    <hyperlink r:id="rId753" ref="A755"/>
    <hyperlink r:id="rId754" ref="A756"/>
    <hyperlink r:id="rId755" ref="A757"/>
    <hyperlink r:id="rId756" ref="A758"/>
    <hyperlink r:id="rId757" ref="A759"/>
    <hyperlink r:id="rId758" ref="A760"/>
    <hyperlink r:id="rId759" ref="A761"/>
    <hyperlink r:id="rId760" ref="A762"/>
    <hyperlink r:id="rId761" ref="A763"/>
    <hyperlink r:id="rId762" ref="A764"/>
    <hyperlink r:id="rId763" ref="A765"/>
    <hyperlink r:id="rId764" ref="A766"/>
    <hyperlink r:id="rId765" ref="A767"/>
    <hyperlink r:id="rId766" ref="A768"/>
    <hyperlink r:id="rId767" ref="A769"/>
    <hyperlink r:id="rId768" ref="A770"/>
    <hyperlink r:id="rId769" ref="A771"/>
    <hyperlink r:id="rId770" ref="A772"/>
    <hyperlink r:id="rId771" ref="A773"/>
    <hyperlink r:id="rId772" ref="A774"/>
    <hyperlink r:id="rId773" ref="A775"/>
    <hyperlink r:id="rId774" ref="A776"/>
    <hyperlink r:id="rId775" ref="A777"/>
    <hyperlink r:id="rId776" ref="A778"/>
    <hyperlink r:id="rId777" ref="A779"/>
    <hyperlink r:id="rId778" ref="A780"/>
    <hyperlink r:id="rId779" ref="A781"/>
    <hyperlink r:id="rId780" ref="A782"/>
    <hyperlink r:id="rId781" ref="A783"/>
    <hyperlink r:id="rId782" ref="A784"/>
    <hyperlink r:id="rId783" ref="A785"/>
    <hyperlink r:id="rId784" ref="A786"/>
    <hyperlink r:id="rId785" ref="A787"/>
    <hyperlink r:id="rId786" ref="A788"/>
    <hyperlink r:id="rId787" ref="A789"/>
    <hyperlink r:id="rId788" ref="A790"/>
    <hyperlink r:id="rId789" ref="A791"/>
    <hyperlink r:id="rId790" ref="A792"/>
    <hyperlink r:id="rId791" ref="A793"/>
    <hyperlink r:id="rId792" ref="A794"/>
    <hyperlink r:id="rId793" ref="A795"/>
    <hyperlink r:id="rId794" ref="A796"/>
    <hyperlink r:id="rId795" ref="A797"/>
    <hyperlink r:id="rId796" ref="A798"/>
    <hyperlink r:id="rId797" ref="A799"/>
    <hyperlink r:id="rId798" ref="A800"/>
    <hyperlink r:id="rId799" ref="A801"/>
    <hyperlink r:id="rId800" ref="A802"/>
    <hyperlink r:id="rId801" ref="A803"/>
    <hyperlink r:id="rId802" ref="A804"/>
    <hyperlink r:id="rId803" ref="A805"/>
    <hyperlink r:id="rId804" ref="A806"/>
    <hyperlink r:id="rId805" ref="A807"/>
    <hyperlink r:id="rId806" ref="A808"/>
    <hyperlink r:id="rId807" ref="A809"/>
    <hyperlink r:id="rId808" ref="A810"/>
    <hyperlink r:id="rId809" ref="A811"/>
    <hyperlink r:id="rId810" ref="A812"/>
    <hyperlink r:id="rId811" ref="A813"/>
    <hyperlink r:id="rId812" ref="A814"/>
    <hyperlink r:id="rId813" ref="A815"/>
    <hyperlink r:id="rId814" ref="A816"/>
    <hyperlink r:id="rId815" ref="A817"/>
    <hyperlink r:id="rId816" ref="A818"/>
    <hyperlink r:id="rId817" ref="A819"/>
    <hyperlink r:id="rId818" ref="A820"/>
    <hyperlink r:id="rId819" ref="A821"/>
    <hyperlink r:id="rId820" ref="A822"/>
    <hyperlink r:id="rId821" ref="A823"/>
    <hyperlink r:id="rId822" ref="A824"/>
    <hyperlink r:id="rId823" ref="A825"/>
    <hyperlink r:id="rId824" ref="A826"/>
    <hyperlink r:id="rId825" ref="A827"/>
    <hyperlink r:id="rId826" ref="A828"/>
    <hyperlink r:id="rId827" ref="A829"/>
    <hyperlink r:id="rId828" ref="A830"/>
    <hyperlink r:id="rId829" ref="A831"/>
    <hyperlink r:id="rId830" ref="A832"/>
    <hyperlink r:id="rId831" ref="A833"/>
    <hyperlink r:id="rId832" ref="A834"/>
    <hyperlink r:id="rId833" ref="A835"/>
    <hyperlink r:id="rId834" ref="A836"/>
    <hyperlink r:id="rId835" ref="A837"/>
    <hyperlink r:id="rId836" ref="A838"/>
    <hyperlink r:id="rId837" ref="A839"/>
    <hyperlink r:id="rId838" ref="A840"/>
    <hyperlink r:id="rId839" ref="A841"/>
    <hyperlink r:id="rId840" ref="A842"/>
    <hyperlink r:id="rId841" ref="A843"/>
    <hyperlink r:id="rId842" ref="A844"/>
    <hyperlink r:id="rId843" ref="A845"/>
    <hyperlink r:id="rId844" ref="A846"/>
    <hyperlink r:id="rId845" ref="A847"/>
    <hyperlink r:id="rId846" ref="A848"/>
    <hyperlink r:id="rId847" ref="A849"/>
    <hyperlink r:id="rId848" ref="A850"/>
    <hyperlink r:id="rId849" ref="A851"/>
    <hyperlink r:id="rId850" ref="A852"/>
    <hyperlink r:id="rId851" ref="A853"/>
    <hyperlink r:id="rId852" ref="A854"/>
    <hyperlink r:id="rId853" ref="A855"/>
    <hyperlink r:id="rId854" ref="A856"/>
    <hyperlink r:id="rId855" ref="A857"/>
    <hyperlink r:id="rId856" ref="A858"/>
    <hyperlink r:id="rId857" ref="A859"/>
    <hyperlink r:id="rId858" ref="A860"/>
    <hyperlink r:id="rId859" ref="A861"/>
    <hyperlink r:id="rId860" ref="A862"/>
    <hyperlink r:id="rId861" ref="A863"/>
    <hyperlink r:id="rId862" ref="A864"/>
    <hyperlink r:id="rId863" ref="A865"/>
    <hyperlink r:id="rId864" ref="A866"/>
    <hyperlink r:id="rId865" ref="A867"/>
    <hyperlink r:id="rId866" ref="A868"/>
    <hyperlink r:id="rId867" ref="A869"/>
    <hyperlink r:id="rId868" ref="A870"/>
    <hyperlink r:id="rId869" ref="A871"/>
    <hyperlink r:id="rId870" ref="A872"/>
    <hyperlink r:id="rId871" ref="A873"/>
    <hyperlink r:id="rId872" ref="A874"/>
    <hyperlink r:id="rId873" ref="A875"/>
    <hyperlink r:id="rId874" ref="A876"/>
    <hyperlink r:id="rId875" ref="A877"/>
    <hyperlink r:id="rId876" ref="A878"/>
    <hyperlink r:id="rId877" ref="A879"/>
    <hyperlink r:id="rId878" ref="A880"/>
  </hyperlinks>
  <drawing r:id="rId87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3" max="3" width="20.63"/>
    <col customWidth="1" min="4" max="4" width="41.25"/>
  </cols>
  <sheetData>
    <row r="1">
      <c r="A1" s="32" t="s">
        <v>18</v>
      </c>
      <c r="B1" s="32" t="s">
        <v>19</v>
      </c>
      <c r="C1" s="32" t="s">
        <v>21</v>
      </c>
      <c r="D1" s="32" t="s">
        <v>22</v>
      </c>
    </row>
    <row r="2">
      <c r="A2" s="32" t="s">
        <v>2519</v>
      </c>
      <c r="B2" s="32" t="s">
        <v>19</v>
      </c>
      <c r="C2" s="33" t="b">
        <v>1</v>
      </c>
      <c r="D2" s="32" t="s">
        <v>2520</v>
      </c>
    </row>
    <row r="3">
      <c r="A3" s="34" t="s">
        <v>216</v>
      </c>
      <c r="B3" s="32" t="s">
        <v>217</v>
      </c>
      <c r="C3" s="33" t="b">
        <v>0</v>
      </c>
      <c r="D3" s="32" t="s">
        <v>2521</v>
      </c>
    </row>
    <row r="4">
      <c r="A4" s="34" t="s">
        <v>219</v>
      </c>
      <c r="B4" s="32" t="s">
        <v>220</v>
      </c>
      <c r="C4" s="33" t="b">
        <v>0</v>
      </c>
      <c r="D4" s="32" t="s">
        <v>2522</v>
      </c>
    </row>
    <row r="5">
      <c r="A5" s="34" t="s">
        <v>222</v>
      </c>
      <c r="B5" s="32" t="s">
        <v>223</v>
      </c>
      <c r="C5" s="33" t="b">
        <v>0</v>
      </c>
      <c r="D5" s="32" t="s">
        <v>2523</v>
      </c>
    </row>
    <row r="6">
      <c r="A6" s="34" t="s">
        <v>28</v>
      </c>
      <c r="B6" s="32" t="s">
        <v>29</v>
      </c>
      <c r="C6" s="33" t="b">
        <v>0</v>
      </c>
      <c r="D6" s="32" t="s">
        <v>2524</v>
      </c>
    </row>
    <row r="7">
      <c r="A7" s="34" t="s">
        <v>225</v>
      </c>
      <c r="B7" s="32" t="s">
        <v>226</v>
      </c>
      <c r="C7" s="33" t="b">
        <v>0</v>
      </c>
      <c r="D7" s="32" t="s">
        <v>2525</v>
      </c>
    </row>
    <row r="8">
      <c r="A8" s="34" t="s">
        <v>228</v>
      </c>
      <c r="B8" s="32" t="s">
        <v>229</v>
      </c>
      <c r="C8" s="33" t="b">
        <v>0</v>
      </c>
      <c r="D8" s="32" t="s">
        <v>2526</v>
      </c>
    </row>
    <row r="9">
      <c r="A9" s="34" t="s">
        <v>82</v>
      </c>
      <c r="B9" s="32" t="s">
        <v>83</v>
      </c>
      <c r="C9" s="33" t="b">
        <v>1</v>
      </c>
      <c r="D9" s="32" t="s">
        <v>2527</v>
      </c>
    </row>
    <row r="10">
      <c r="A10" s="34" t="s">
        <v>231</v>
      </c>
      <c r="B10" s="32" t="s">
        <v>232</v>
      </c>
      <c r="C10" s="33" t="b">
        <v>0</v>
      </c>
      <c r="D10" s="32" t="s">
        <v>2528</v>
      </c>
    </row>
    <row r="11">
      <c r="A11" s="34" t="s">
        <v>234</v>
      </c>
      <c r="B11" s="32" t="s">
        <v>235</v>
      </c>
      <c r="C11" s="33" t="b">
        <v>0</v>
      </c>
      <c r="D11" s="32" t="s">
        <v>2529</v>
      </c>
    </row>
    <row r="12">
      <c r="A12" s="34" t="s">
        <v>237</v>
      </c>
      <c r="B12" s="32" t="s">
        <v>238</v>
      </c>
      <c r="C12" s="33" t="b">
        <v>0</v>
      </c>
      <c r="D12" s="32" t="s">
        <v>2530</v>
      </c>
    </row>
    <row r="13">
      <c r="A13" s="34" t="s">
        <v>240</v>
      </c>
      <c r="B13" s="32" t="s">
        <v>241</v>
      </c>
      <c r="C13" s="33" t="b">
        <v>1</v>
      </c>
      <c r="D13" s="32" t="s">
        <v>2531</v>
      </c>
    </row>
    <row r="14">
      <c r="A14" s="34" t="s">
        <v>243</v>
      </c>
      <c r="B14" s="32" t="s">
        <v>244</v>
      </c>
      <c r="C14" s="33" t="b">
        <v>0</v>
      </c>
      <c r="D14" s="32" t="s">
        <v>2532</v>
      </c>
    </row>
    <row r="15">
      <c r="A15" s="34" t="s">
        <v>246</v>
      </c>
      <c r="B15" s="32" t="s">
        <v>247</v>
      </c>
      <c r="C15" s="33" t="b">
        <v>0</v>
      </c>
      <c r="D15" s="32" t="s">
        <v>2533</v>
      </c>
    </row>
    <row r="16">
      <c r="A16" s="34" t="s">
        <v>249</v>
      </c>
      <c r="B16" s="32" t="s">
        <v>250</v>
      </c>
      <c r="C16" s="33" t="b">
        <v>0</v>
      </c>
      <c r="D16" s="32" t="s">
        <v>2534</v>
      </c>
    </row>
    <row r="17">
      <c r="A17" s="34" t="s">
        <v>252</v>
      </c>
      <c r="B17" s="32" t="s">
        <v>253</v>
      </c>
      <c r="C17" s="33" t="b">
        <v>0</v>
      </c>
      <c r="D17" s="32" t="s">
        <v>2535</v>
      </c>
    </row>
    <row r="18">
      <c r="A18" s="34" t="s">
        <v>255</v>
      </c>
      <c r="B18" s="32" t="s">
        <v>256</v>
      </c>
      <c r="C18" s="33" t="b">
        <v>0</v>
      </c>
      <c r="D18" s="32" t="s">
        <v>2536</v>
      </c>
    </row>
    <row r="19">
      <c r="A19" s="34" t="s">
        <v>258</v>
      </c>
      <c r="B19" s="32" t="s">
        <v>259</v>
      </c>
      <c r="C19" s="33" t="b">
        <v>0</v>
      </c>
      <c r="D19" s="32" t="s">
        <v>2537</v>
      </c>
    </row>
    <row r="20">
      <c r="A20" s="34" t="s">
        <v>261</v>
      </c>
      <c r="B20" s="32" t="s">
        <v>262</v>
      </c>
      <c r="C20" s="33" t="b">
        <v>0</v>
      </c>
      <c r="D20" s="32" t="s">
        <v>2538</v>
      </c>
    </row>
    <row r="21">
      <c r="A21" s="34" t="s">
        <v>264</v>
      </c>
      <c r="B21" s="32" t="s">
        <v>265</v>
      </c>
      <c r="C21" s="33" t="b">
        <v>0</v>
      </c>
      <c r="D21" s="32" t="s">
        <v>2539</v>
      </c>
    </row>
    <row r="22">
      <c r="A22" s="34" t="s">
        <v>267</v>
      </c>
      <c r="B22" s="32" t="s">
        <v>268</v>
      </c>
      <c r="C22" s="33" t="b">
        <v>0</v>
      </c>
      <c r="D22" s="32" t="s">
        <v>2540</v>
      </c>
    </row>
    <row r="23">
      <c r="A23" s="34" t="s">
        <v>270</v>
      </c>
      <c r="B23" s="32" t="s">
        <v>271</v>
      </c>
      <c r="C23" s="33" t="b">
        <v>1</v>
      </c>
      <c r="D23" s="32" t="s">
        <v>2541</v>
      </c>
    </row>
    <row r="24">
      <c r="A24" s="34" t="s">
        <v>273</v>
      </c>
      <c r="B24" s="32" t="s">
        <v>274</v>
      </c>
      <c r="C24" s="33" t="b">
        <v>0</v>
      </c>
      <c r="D24" s="32" t="s">
        <v>2542</v>
      </c>
    </row>
    <row r="25">
      <c r="A25" s="34" t="s">
        <v>85</v>
      </c>
      <c r="B25" s="32" t="s">
        <v>86</v>
      </c>
      <c r="C25" s="33" t="b">
        <v>1</v>
      </c>
      <c r="D25" s="32" t="s">
        <v>2543</v>
      </c>
    </row>
    <row r="26">
      <c r="A26" s="34" t="s">
        <v>276</v>
      </c>
      <c r="B26" s="32" t="s">
        <v>277</v>
      </c>
      <c r="C26" s="33" t="b">
        <v>0</v>
      </c>
      <c r="D26" s="32" t="s">
        <v>2544</v>
      </c>
    </row>
    <row r="27">
      <c r="A27" s="34" t="s">
        <v>279</v>
      </c>
      <c r="B27" s="32" t="s">
        <v>280</v>
      </c>
      <c r="C27" s="33" t="b">
        <v>0</v>
      </c>
      <c r="D27" s="32" t="s">
        <v>2545</v>
      </c>
    </row>
    <row r="28">
      <c r="A28" s="34" t="s">
        <v>282</v>
      </c>
      <c r="B28" s="32" t="s">
        <v>283</v>
      </c>
      <c r="C28" s="33" t="b">
        <v>0</v>
      </c>
      <c r="D28" s="32" t="s">
        <v>2546</v>
      </c>
    </row>
    <row r="29">
      <c r="A29" s="34" t="s">
        <v>285</v>
      </c>
      <c r="B29" s="32" t="s">
        <v>286</v>
      </c>
      <c r="C29" s="33" t="b">
        <v>0</v>
      </c>
      <c r="D29" s="32" t="s">
        <v>2547</v>
      </c>
    </row>
    <row r="30">
      <c r="A30" s="34" t="s">
        <v>88</v>
      </c>
      <c r="B30" s="32" t="s">
        <v>89</v>
      </c>
      <c r="C30" s="33" t="b">
        <v>1</v>
      </c>
      <c r="D30" s="32" t="s">
        <v>2548</v>
      </c>
    </row>
    <row r="31">
      <c r="A31" s="34" t="s">
        <v>288</v>
      </c>
      <c r="B31" s="32" t="s">
        <v>289</v>
      </c>
      <c r="C31" s="33" t="b">
        <v>0</v>
      </c>
      <c r="D31" s="32" t="s">
        <v>2549</v>
      </c>
    </row>
    <row r="32">
      <c r="A32" s="34" t="s">
        <v>291</v>
      </c>
      <c r="B32" s="32" t="s">
        <v>292</v>
      </c>
      <c r="C32" s="33" t="b">
        <v>0</v>
      </c>
      <c r="D32" s="32" t="s">
        <v>2550</v>
      </c>
    </row>
    <row r="33">
      <c r="A33" s="34" t="s">
        <v>294</v>
      </c>
      <c r="B33" s="32" t="s">
        <v>295</v>
      </c>
      <c r="C33" s="33" t="b">
        <v>0</v>
      </c>
      <c r="D33" s="32" t="s">
        <v>2551</v>
      </c>
    </row>
    <row r="34">
      <c r="A34" s="34" t="s">
        <v>297</v>
      </c>
      <c r="B34" s="32" t="s">
        <v>298</v>
      </c>
      <c r="C34" s="33" t="b">
        <v>0</v>
      </c>
      <c r="D34" s="32" t="s">
        <v>2552</v>
      </c>
    </row>
    <row r="35">
      <c r="A35" s="34" t="s">
        <v>300</v>
      </c>
      <c r="B35" s="32" t="s">
        <v>301</v>
      </c>
      <c r="C35" s="33" t="b">
        <v>0</v>
      </c>
      <c r="D35" s="32" t="s">
        <v>2553</v>
      </c>
    </row>
    <row r="36">
      <c r="A36" s="34" t="s">
        <v>303</v>
      </c>
      <c r="B36" s="32" t="s">
        <v>304</v>
      </c>
      <c r="C36" s="33" t="b">
        <v>0</v>
      </c>
      <c r="D36" s="32" t="s">
        <v>2554</v>
      </c>
    </row>
    <row r="37">
      <c r="A37" s="34" t="s">
        <v>305</v>
      </c>
      <c r="B37" s="32" t="s">
        <v>306</v>
      </c>
      <c r="C37" s="33" t="b">
        <v>0</v>
      </c>
      <c r="D37" s="32" t="s">
        <v>2555</v>
      </c>
    </row>
    <row r="38">
      <c r="A38" s="34" t="s">
        <v>308</v>
      </c>
      <c r="B38" s="32" t="s">
        <v>309</v>
      </c>
      <c r="C38" s="33" t="b">
        <v>0</v>
      </c>
      <c r="D38" s="32" t="s">
        <v>2556</v>
      </c>
    </row>
    <row r="39">
      <c r="A39" s="34" t="s">
        <v>310</v>
      </c>
      <c r="B39" s="32" t="s">
        <v>311</v>
      </c>
      <c r="C39" s="33" t="b">
        <v>0</v>
      </c>
      <c r="D39" s="32" t="s">
        <v>2557</v>
      </c>
    </row>
    <row r="40">
      <c r="A40" s="34" t="s">
        <v>313</v>
      </c>
      <c r="B40" s="32" t="s">
        <v>314</v>
      </c>
      <c r="C40" s="33" t="b">
        <v>0</v>
      </c>
      <c r="D40" s="32" t="s">
        <v>2558</v>
      </c>
    </row>
    <row r="41">
      <c r="A41" s="34" t="s">
        <v>316</v>
      </c>
      <c r="B41" s="32" t="s">
        <v>317</v>
      </c>
      <c r="C41" s="33" t="b">
        <v>0</v>
      </c>
      <c r="D41" s="32" t="s">
        <v>2559</v>
      </c>
    </row>
    <row r="42">
      <c r="A42" s="34" t="s">
        <v>319</v>
      </c>
      <c r="B42" s="32" t="s">
        <v>320</v>
      </c>
      <c r="C42" s="33" t="b">
        <v>0</v>
      </c>
      <c r="D42" s="32" t="s">
        <v>2560</v>
      </c>
    </row>
    <row r="43">
      <c r="A43" s="34" t="s">
        <v>322</v>
      </c>
      <c r="B43" s="32" t="s">
        <v>323</v>
      </c>
      <c r="C43" s="33" t="b">
        <v>0</v>
      </c>
      <c r="D43" s="32" t="s">
        <v>2561</v>
      </c>
    </row>
    <row r="44">
      <c r="A44" s="34" t="s">
        <v>324</v>
      </c>
      <c r="B44" s="32" t="s">
        <v>325</v>
      </c>
      <c r="C44" s="33" t="b">
        <v>0</v>
      </c>
      <c r="D44" s="32" t="s">
        <v>2562</v>
      </c>
    </row>
    <row r="45">
      <c r="A45" s="34" t="s">
        <v>327</v>
      </c>
      <c r="B45" s="32" t="s">
        <v>328</v>
      </c>
      <c r="C45" s="33" t="b">
        <v>0</v>
      </c>
      <c r="D45" s="32" t="s">
        <v>2563</v>
      </c>
    </row>
    <row r="46">
      <c r="A46" s="34" t="s">
        <v>329</v>
      </c>
      <c r="B46" s="32" t="s">
        <v>330</v>
      </c>
      <c r="C46" s="33" t="b">
        <v>0</v>
      </c>
      <c r="D46" s="32" t="s">
        <v>2564</v>
      </c>
    </row>
    <row r="47">
      <c r="A47" s="34" t="s">
        <v>332</v>
      </c>
      <c r="B47" s="32" t="s">
        <v>333</v>
      </c>
      <c r="C47" s="33" t="b">
        <v>0</v>
      </c>
      <c r="D47" s="32" t="s">
        <v>2565</v>
      </c>
    </row>
    <row r="48">
      <c r="A48" s="34" t="s">
        <v>335</v>
      </c>
      <c r="B48" s="32" t="s">
        <v>336</v>
      </c>
      <c r="C48" s="33" t="b">
        <v>0</v>
      </c>
      <c r="D48" s="32" t="s">
        <v>2566</v>
      </c>
    </row>
    <row r="49">
      <c r="A49" s="34" t="s">
        <v>91</v>
      </c>
      <c r="B49" s="32" t="s">
        <v>92</v>
      </c>
      <c r="C49" s="33" t="b">
        <v>1</v>
      </c>
      <c r="D49" s="32" t="s">
        <v>2567</v>
      </c>
    </row>
    <row r="50">
      <c r="A50" s="34" t="s">
        <v>338</v>
      </c>
      <c r="B50" s="32" t="s">
        <v>339</v>
      </c>
      <c r="C50" s="33" t="b">
        <v>0</v>
      </c>
      <c r="D50" s="32" t="s">
        <v>2568</v>
      </c>
    </row>
    <row r="51">
      <c r="A51" s="34" t="s">
        <v>94</v>
      </c>
      <c r="B51" s="32" t="s">
        <v>95</v>
      </c>
      <c r="C51" s="33" t="b">
        <v>1</v>
      </c>
      <c r="D51" s="32" t="s">
        <v>2569</v>
      </c>
    </row>
    <row r="52">
      <c r="A52" s="34" t="s">
        <v>341</v>
      </c>
      <c r="B52" s="32" t="s">
        <v>342</v>
      </c>
      <c r="C52" s="33" t="b">
        <v>0</v>
      </c>
      <c r="D52" s="32" t="s">
        <v>2570</v>
      </c>
    </row>
    <row r="53">
      <c r="A53" s="34" t="s">
        <v>344</v>
      </c>
      <c r="B53" s="32" t="s">
        <v>345</v>
      </c>
      <c r="C53" s="33" t="b">
        <v>0</v>
      </c>
      <c r="D53" s="32" t="s">
        <v>2571</v>
      </c>
    </row>
    <row r="54">
      <c r="A54" s="34" t="s">
        <v>347</v>
      </c>
      <c r="B54" s="32" t="s">
        <v>348</v>
      </c>
      <c r="C54" s="33" t="b">
        <v>0</v>
      </c>
      <c r="D54" s="32" t="s">
        <v>2572</v>
      </c>
    </row>
    <row r="55">
      <c r="A55" s="34" t="s">
        <v>350</v>
      </c>
      <c r="B55" s="32" t="s">
        <v>351</v>
      </c>
      <c r="C55" s="33" t="b">
        <v>0</v>
      </c>
      <c r="D55" s="32" t="s">
        <v>2573</v>
      </c>
    </row>
    <row r="56">
      <c r="A56" s="34" t="s">
        <v>353</v>
      </c>
      <c r="B56" s="32" t="s">
        <v>354</v>
      </c>
      <c r="C56" s="33" t="b">
        <v>0</v>
      </c>
      <c r="D56" s="32" t="s">
        <v>2574</v>
      </c>
    </row>
    <row r="57">
      <c r="A57" s="34" t="s">
        <v>356</v>
      </c>
      <c r="B57" s="32" t="s">
        <v>357</v>
      </c>
      <c r="C57" s="33" t="b">
        <v>0</v>
      </c>
      <c r="D57" s="32" t="s">
        <v>2575</v>
      </c>
    </row>
    <row r="58">
      <c r="A58" s="34" t="s">
        <v>359</v>
      </c>
      <c r="B58" s="32" t="s">
        <v>360</v>
      </c>
      <c r="C58" s="33" t="b">
        <v>0</v>
      </c>
      <c r="D58" s="32" t="s">
        <v>2576</v>
      </c>
    </row>
    <row r="59">
      <c r="A59" s="34" t="s">
        <v>97</v>
      </c>
      <c r="B59" s="32" t="s">
        <v>98</v>
      </c>
      <c r="C59" s="33" t="b">
        <v>0</v>
      </c>
      <c r="D59" s="32" t="s">
        <v>2577</v>
      </c>
    </row>
    <row r="60">
      <c r="A60" s="34" t="s">
        <v>361</v>
      </c>
      <c r="B60" s="32" t="s">
        <v>362</v>
      </c>
      <c r="C60" s="33" t="b">
        <v>0</v>
      </c>
      <c r="D60" s="32" t="s">
        <v>2578</v>
      </c>
    </row>
    <row r="61">
      <c r="A61" s="34" t="s">
        <v>364</v>
      </c>
      <c r="B61" s="32" t="s">
        <v>365</v>
      </c>
      <c r="C61" s="33" t="b">
        <v>0</v>
      </c>
      <c r="D61" s="32" t="s">
        <v>2579</v>
      </c>
    </row>
    <row r="62">
      <c r="A62" s="34" t="s">
        <v>366</v>
      </c>
      <c r="B62" s="32" t="s">
        <v>367</v>
      </c>
      <c r="C62" s="33" t="b">
        <v>0</v>
      </c>
      <c r="D62" s="32" t="s">
        <v>2580</v>
      </c>
    </row>
    <row r="63">
      <c r="A63" s="34" t="s">
        <v>100</v>
      </c>
      <c r="B63" s="32" t="s">
        <v>101</v>
      </c>
      <c r="C63" s="33" t="b">
        <v>1</v>
      </c>
      <c r="D63" s="32" t="s">
        <v>2581</v>
      </c>
    </row>
    <row r="64">
      <c r="A64" s="34" t="s">
        <v>369</v>
      </c>
      <c r="B64" s="32" t="s">
        <v>370</v>
      </c>
      <c r="C64" s="33" t="b">
        <v>0</v>
      </c>
      <c r="D64" s="32" t="s">
        <v>2582</v>
      </c>
    </row>
    <row r="65">
      <c r="A65" s="34" t="s">
        <v>372</v>
      </c>
      <c r="B65" s="32" t="s">
        <v>373</v>
      </c>
      <c r="C65" s="33" t="b">
        <v>0</v>
      </c>
      <c r="D65" s="32" t="s">
        <v>2583</v>
      </c>
    </row>
    <row r="66">
      <c r="A66" s="34" t="s">
        <v>374</v>
      </c>
      <c r="B66" s="32" t="s">
        <v>375</v>
      </c>
      <c r="C66" s="33" t="b">
        <v>1</v>
      </c>
      <c r="D66" s="32" t="s">
        <v>2584</v>
      </c>
    </row>
    <row r="67">
      <c r="A67" s="34" t="s">
        <v>376</v>
      </c>
      <c r="B67" s="32" t="s">
        <v>377</v>
      </c>
      <c r="C67" s="33" t="b">
        <v>0</v>
      </c>
      <c r="D67" s="32" t="s">
        <v>2585</v>
      </c>
    </row>
    <row r="68">
      <c r="A68" s="34" t="s">
        <v>379</v>
      </c>
      <c r="B68" s="32" t="s">
        <v>380</v>
      </c>
      <c r="C68" s="33" t="b">
        <v>0</v>
      </c>
      <c r="D68" s="32" t="s">
        <v>2586</v>
      </c>
    </row>
    <row r="69">
      <c r="A69" s="34" t="s">
        <v>382</v>
      </c>
      <c r="B69" s="32" t="s">
        <v>383</v>
      </c>
      <c r="C69" s="33" t="b">
        <v>0</v>
      </c>
      <c r="D69" s="32" t="s">
        <v>2587</v>
      </c>
    </row>
    <row r="70">
      <c r="A70" s="34" t="s">
        <v>385</v>
      </c>
      <c r="B70" s="32" t="s">
        <v>386</v>
      </c>
      <c r="C70" s="33" t="b">
        <v>0</v>
      </c>
      <c r="D70" s="32" t="s">
        <v>2588</v>
      </c>
    </row>
    <row r="71">
      <c r="A71" s="34" t="s">
        <v>388</v>
      </c>
      <c r="B71" s="32" t="s">
        <v>389</v>
      </c>
      <c r="C71" s="33" t="b">
        <v>1</v>
      </c>
      <c r="D71" s="32" t="s">
        <v>2589</v>
      </c>
    </row>
    <row r="72">
      <c r="A72" s="34" t="s">
        <v>391</v>
      </c>
      <c r="B72" s="32" t="s">
        <v>392</v>
      </c>
      <c r="C72" s="33" t="b">
        <v>0</v>
      </c>
      <c r="D72" s="32" t="s">
        <v>2590</v>
      </c>
    </row>
    <row r="73">
      <c r="A73" s="34" t="s">
        <v>394</v>
      </c>
      <c r="B73" s="32" t="s">
        <v>395</v>
      </c>
      <c r="C73" s="33" t="b">
        <v>0</v>
      </c>
      <c r="D73" s="32" t="s">
        <v>2591</v>
      </c>
    </row>
    <row r="74">
      <c r="A74" s="34" t="s">
        <v>396</v>
      </c>
      <c r="B74" s="32" t="s">
        <v>397</v>
      </c>
      <c r="C74" s="33" t="b">
        <v>0</v>
      </c>
      <c r="D74" s="32" t="s">
        <v>2592</v>
      </c>
    </row>
    <row r="75">
      <c r="A75" s="34" t="s">
        <v>399</v>
      </c>
      <c r="B75" s="32" t="s">
        <v>400</v>
      </c>
      <c r="C75" s="33" t="b">
        <v>0</v>
      </c>
      <c r="D75" s="32" t="s">
        <v>2593</v>
      </c>
    </row>
    <row r="76">
      <c r="A76" s="34" t="s">
        <v>402</v>
      </c>
      <c r="B76" s="32" t="s">
        <v>403</v>
      </c>
      <c r="C76" s="33" t="b">
        <v>0</v>
      </c>
      <c r="D76" s="32" t="s">
        <v>2594</v>
      </c>
    </row>
    <row r="77">
      <c r="A77" s="34" t="s">
        <v>405</v>
      </c>
      <c r="B77" s="32" t="s">
        <v>406</v>
      </c>
      <c r="C77" s="33" t="b">
        <v>0</v>
      </c>
      <c r="D77" s="32" t="s">
        <v>2595</v>
      </c>
    </row>
    <row r="78">
      <c r="A78" s="34" t="s">
        <v>103</v>
      </c>
      <c r="B78" s="32" t="s">
        <v>104</v>
      </c>
      <c r="C78" s="33" t="b">
        <v>1</v>
      </c>
      <c r="D78" s="32" t="s">
        <v>2596</v>
      </c>
    </row>
    <row r="79">
      <c r="A79" s="34" t="s">
        <v>407</v>
      </c>
      <c r="B79" s="32" t="s">
        <v>408</v>
      </c>
      <c r="C79" s="33" t="b">
        <v>0</v>
      </c>
      <c r="D79" s="32" t="s">
        <v>2597</v>
      </c>
    </row>
    <row r="80">
      <c r="A80" s="34" t="s">
        <v>106</v>
      </c>
      <c r="B80" s="32" t="s">
        <v>107</v>
      </c>
      <c r="C80" s="33" t="b">
        <v>1</v>
      </c>
      <c r="D80" s="32" t="s">
        <v>2598</v>
      </c>
    </row>
    <row r="81">
      <c r="A81" s="34" t="s">
        <v>410</v>
      </c>
      <c r="B81" s="32" t="s">
        <v>411</v>
      </c>
      <c r="C81" s="33" t="b">
        <v>0</v>
      </c>
      <c r="D81" s="32" t="s">
        <v>2599</v>
      </c>
    </row>
    <row r="82">
      <c r="A82" s="34" t="s">
        <v>412</v>
      </c>
      <c r="B82" s="32" t="s">
        <v>413</v>
      </c>
      <c r="C82" s="33" t="b">
        <v>0</v>
      </c>
      <c r="D82" s="32" t="s">
        <v>2600</v>
      </c>
    </row>
    <row r="83">
      <c r="A83" s="34" t="s">
        <v>414</v>
      </c>
      <c r="B83" s="32" t="s">
        <v>415</v>
      </c>
      <c r="C83" s="33" t="b">
        <v>0</v>
      </c>
      <c r="D83" s="32" t="s">
        <v>2601</v>
      </c>
    </row>
    <row r="84">
      <c r="A84" s="34" t="s">
        <v>417</v>
      </c>
      <c r="B84" s="32" t="s">
        <v>418</v>
      </c>
      <c r="C84" s="33" t="b">
        <v>0</v>
      </c>
      <c r="D84" s="32" t="s">
        <v>2602</v>
      </c>
    </row>
    <row r="85">
      <c r="A85" s="34" t="s">
        <v>420</v>
      </c>
      <c r="B85" s="32" t="s">
        <v>421</v>
      </c>
      <c r="C85" s="33" t="b">
        <v>0</v>
      </c>
      <c r="D85" s="32" t="s">
        <v>2603</v>
      </c>
    </row>
    <row r="86">
      <c r="A86" s="34" t="s">
        <v>109</v>
      </c>
      <c r="B86" s="32" t="s">
        <v>110</v>
      </c>
      <c r="C86" s="33" t="b">
        <v>0</v>
      </c>
      <c r="D86" s="32" t="s">
        <v>2604</v>
      </c>
    </row>
    <row r="87">
      <c r="A87" s="34" t="s">
        <v>422</v>
      </c>
      <c r="B87" s="32" t="s">
        <v>423</v>
      </c>
      <c r="C87" s="33" t="b">
        <v>1</v>
      </c>
      <c r="D87" s="32" t="s">
        <v>2605</v>
      </c>
    </row>
    <row r="88">
      <c r="A88" s="34" t="s">
        <v>425</v>
      </c>
      <c r="B88" s="32" t="s">
        <v>426</v>
      </c>
      <c r="C88" s="33" t="b">
        <v>0</v>
      </c>
      <c r="D88" s="32" t="s">
        <v>2606</v>
      </c>
    </row>
    <row r="89">
      <c r="A89" s="34" t="s">
        <v>428</v>
      </c>
      <c r="B89" s="32" t="s">
        <v>429</v>
      </c>
      <c r="C89" s="33" t="b">
        <v>0</v>
      </c>
      <c r="D89" s="32" t="s">
        <v>2607</v>
      </c>
    </row>
    <row r="90">
      <c r="A90" s="34" t="s">
        <v>431</v>
      </c>
      <c r="B90" s="32" t="s">
        <v>432</v>
      </c>
      <c r="C90" s="33" t="b">
        <v>0</v>
      </c>
      <c r="D90" s="32" t="s">
        <v>2608</v>
      </c>
    </row>
    <row r="91">
      <c r="A91" s="34" t="s">
        <v>433</v>
      </c>
      <c r="B91" s="32" t="s">
        <v>434</v>
      </c>
      <c r="C91" s="33" t="b">
        <v>0</v>
      </c>
      <c r="D91" s="32" t="s">
        <v>2609</v>
      </c>
    </row>
    <row r="92">
      <c r="A92" s="34" t="s">
        <v>436</v>
      </c>
      <c r="B92" s="32" t="s">
        <v>437</v>
      </c>
      <c r="C92" s="33" t="b">
        <v>0</v>
      </c>
      <c r="D92" s="32" t="s">
        <v>2610</v>
      </c>
    </row>
    <row r="93">
      <c r="A93" s="34" t="s">
        <v>439</v>
      </c>
      <c r="B93" s="32" t="s">
        <v>440</v>
      </c>
      <c r="C93" s="33" t="b">
        <v>0</v>
      </c>
      <c r="D93" s="32" t="s">
        <v>2611</v>
      </c>
    </row>
    <row r="94">
      <c r="A94" s="34" t="s">
        <v>442</v>
      </c>
      <c r="B94" s="32" t="s">
        <v>443</v>
      </c>
      <c r="C94" s="33" t="b">
        <v>0</v>
      </c>
      <c r="D94" s="32" t="s">
        <v>2612</v>
      </c>
    </row>
    <row r="95">
      <c r="A95" s="34" t="s">
        <v>444</v>
      </c>
      <c r="B95" s="32" t="s">
        <v>445</v>
      </c>
      <c r="C95" s="33" t="b">
        <v>0</v>
      </c>
      <c r="D95" s="32" t="s">
        <v>2613</v>
      </c>
    </row>
    <row r="96">
      <c r="A96" s="34" t="s">
        <v>447</v>
      </c>
      <c r="B96" s="32" t="s">
        <v>448</v>
      </c>
      <c r="C96" s="33" t="b">
        <v>0</v>
      </c>
      <c r="D96" s="32" t="s">
        <v>2614</v>
      </c>
    </row>
    <row r="97">
      <c r="A97" s="34" t="s">
        <v>31</v>
      </c>
      <c r="B97" s="32" t="s">
        <v>32</v>
      </c>
      <c r="C97" s="33" t="b">
        <v>0</v>
      </c>
      <c r="D97" s="32" t="s">
        <v>2615</v>
      </c>
    </row>
    <row r="98">
      <c r="A98" s="34" t="s">
        <v>450</v>
      </c>
      <c r="B98" s="32" t="s">
        <v>451</v>
      </c>
      <c r="C98" s="33" t="b">
        <v>0</v>
      </c>
      <c r="D98" s="32" t="s">
        <v>2616</v>
      </c>
    </row>
    <row r="99">
      <c r="A99" s="34" t="s">
        <v>453</v>
      </c>
      <c r="B99" s="32" t="s">
        <v>454</v>
      </c>
      <c r="C99" s="33" t="b">
        <v>0</v>
      </c>
      <c r="D99" s="32" t="s">
        <v>2617</v>
      </c>
    </row>
    <row r="100">
      <c r="A100" s="34" t="s">
        <v>456</v>
      </c>
      <c r="B100" s="32" t="s">
        <v>457</v>
      </c>
      <c r="C100" s="33" t="b">
        <v>0</v>
      </c>
      <c r="D100" s="32" t="s">
        <v>2618</v>
      </c>
    </row>
    <row r="101">
      <c r="A101" s="34" t="s">
        <v>459</v>
      </c>
      <c r="B101" s="32" t="s">
        <v>460</v>
      </c>
      <c r="C101" s="33" t="b">
        <v>0</v>
      </c>
      <c r="D101" s="32" t="s">
        <v>2619</v>
      </c>
    </row>
    <row r="102">
      <c r="A102" s="34" t="s">
        <v>462</v>
      </c>
      <c r="B102" s="32" t="s">
        <v>463</v>
      </c>
      <c r="C102" s="33" t="b">
        <v>0</v>
      </c>
      <c r="D102" s="32" t="s">
        <v>2620</v>
      </c>
    </row>
    <row r="103">
      <c r="A103" s="34" t="s">
        <v>465</v>
      </c>
      <c r="B103" s="32" t="s">
        <v>466</v>
      </c>
      <c r="C103" s="33" t="b">
        <v>0</v>
      </c>
      <c r="D103" s="32" t="s">
        <v>2621</v>
      </c>
    </row>
    <row r="104">
      <c r="A104" s="34" t="s">
        <v>468</v>
      </c>
      <c r="B104" s="32" t="s">
        <v>469</v>
      </c>
      <c r="C104" s="33" t="b">
        <v>0</v>
      </c>
      <c r="D104" s="32" t="s">
        <v>2588</v>
      </c>
    </row>
    <row r="105">
      <c r="A105" s="34" t="s">
        <v>471</v>
      </c>
      <c r="B105" s="32" t="s">
        <v>472</v>
      </c>
      <c r="C105" s="33" t="b">
        <v>0</v>
      </c>
      <c r="D105" s="32" t="s">
        <v>2622</v>
      </c>
    </row>
    <row r="106">
      <c r="A106" s="34" t="s">
        <v>474</v>
      </c>
      <c r="B106" s="32" t="s">
        <v>475</v>
      </c>
      <c r="C106" s="33" t="b">
        <v>0</v>
      </c>
      <c r="D106" s="32" t="s">
        <v>2623</v>
      </c>
    </row>
    <row r="107">
      <c r="A107" s="34" t="s">
        <v>477</v>
      </c>
      <c r="B107" s="32" t="s">
        <v>478</v>
      </c>
      <c r="C107" s="33" t="b">
        <v>0</v>
      </c>
      <c r="D107" s="32" t="s">
        <v>2624</v>
      </c>
    </row>
    <row r="108">
      <c r="A108" s="34" t="s">
        <v>480</v>
      </c>
      <c r="B108" s="32" t="s">
        <v>481</v>
      </c>
      <c r="C108" s="33" t="b">
        <v>0</v>
      </c>
      <c r="D108" s="32" t="s">
        <v>2625</v>
      </c>
    </row>
    <row r="109">
      <c r="A109" s="34" t="s">
        <v>483</v>
      </c>
      <c r="B109" s="32" t="s">
        <v>484</v>
      </c>
      <c r="C109" s="33" t="b">
        <v>0</v>
      </c>
      <c r="D109" s="32" t="s">
        <v>2626</v>
      </c>
    </row>
    <row r="110">
      <c r="A110" s="34" t="s">
        <v>112</v>
      </c>
      <c r="B110" s="32" t="s">
        <v>113</v>
      </c>
      <c r="C110" s="33" t="b">
        <v>1</v>
      </c>
      <c r="D110" s="32" t="s">
        <v>2627</v>
      </c>
    </row>
    <row r="111">
      <c r="A111" s="34" t="s">
        <v>115</v>
      </c>
      <c r="B111" s="32" t="s">
        <v>116</v>
      </c>
      <c r="C111" s="33" t="b">
        <v>0</v>
      </c>
      <c r="D111" s="32" t="s">
        <v>2628</v>
      </c>
    </row>
    <row r="112">
      <c r="A112" s="34" t="s">
        <v>485</v>
      </c>
      <c r="B112" s="32" t="s">
        <v>486</v>
      </c>
      <c r="C112" s="33" t="b">
        <v>0</v>
      </c>
      <c r="D112" s="32" t="s">
        <v>2629</v>
      </c>
    </row>
    <row r="113">
      <c r="A113" s="34" t="s">
        <v>34</v>
      </c>
      <c r="B113" s="32" t="s">
        <v>35</v>
      </c>
      <c r="C113" s="33" t="b">
        <v>0</v>
      </c>
      <c r="D113" s="32" t="s">
        <v>2630</v>
      </c>
    </row>
    <row r="114">
      <c r="A114" s="34" t="s">
        <v>488</v>
      </c>
      <c r="B114" s="32" t="s">
        <v>489</v>
      </c>
      <c r="C114" s="33" t="b">
        <v>0</v>
      </c>
      <c r="D114" s="32" t="s">
        <v>2631</v>
      </c>
    </row>
    <row r="115">
      <c r="A115" s="34" t="s">
        <v>490</v>
      </c>
      <c r="B115" s="32" t="s">
        <v>491</v>
      </c>
      <c r="C115" s="33" t="b">
        <v>0</v>
      </c>
      <c r="D115" s="32" t="s">
        <v>2632</v>
      </c>
    </row>
    <row r="116">
      <c r="A116" s="34" t="s">
        <v>493</v>
      </c>
      <c r="B116" s="32" t="s">
        <v>494</v>
      </c>
      <c r="C116" s="33" t="b">
        <v>0</v>
      </c>
      <c r="D116" s="32" t="s">
        <v>2633</v>
      </c>
    </row>
    <row r="117">
      <c r="A117" s="34" t="s">
        <v>496</v>
      </c>
      <c r="B117" s="32" t="s">
        <v>497</v>
      </c>
      <c r="C117" s="33" t="b">
        <v>0</v>
      </c>
      <c r="D117" s="32" t="s">
        <v>2634</v>
      </c>
    </row>
    <row r="118">
      <c r="A118" s="34" t="s">
        <v>499</v>
      </c>
      <c r="B118" s="32" t="s">
        <v>500</v>
      </c>
      <c r="C118" s="33" t="b">
        <v>0</v>
      </c>
      <c r="D118" s="32" t="s">
        <v>2571</v>
      </c>
    </row>
    <row r="119">
      <c r="A119" s="34" t="s">
        <v>117</v>
      </c>
      <c r="B119" s="32" t="s">
        <v>118</v>
      </c>
      <c r="C119" s="33" t="b">
        <v>1</v>
      </c>
      <c r="D119" s="32" t="s">
        <v>2635</v>
      </c>
    </row>
    <row r="120">
      <c r="A120" s="34" t="s">
        <v>502</v>
      </c>
      <c r="B120" s="32" t="s">
        <v>503</v>
      </c>
      <c r="C120" s="33" t="b">
        <v>0</v>
      </c>
      <c r="D120" s="32" t="s">
        <v>2636</v>
      </c>
    </row>
    <row r="121">
      <c r="A121" s="34" t="s">
        <v>120</v>
      </c>
      <c r="B121" s="32" t="s">
        <v>121</v>
      </c>
      <c r="C121" s="33" t="b">
        <v>1</v>
      </c>
      <c r="D121" s="32" t="s">
        <v>2637</v>
      </c>
    </row>
    <row r="122">
      <c r="A122" s="34" t="s">
        <v>504</v>
      </c>
      <c r="B122" s="32" t="s">
        <v>505</v>
      </c>
      <c r="C122" s="33" t="b">
        <v>0</v>
      </c>
      <c r="D122" s="32" t="s">
        <v>2638</v>
      </c>
    </row>
    <row r="123">
      <c r="A123" s="34" t="s">
        <v>37</v>
      </c>
      <c r="B123" s="32" t="s">
        <v>38</v>
      </c>
      <c r="C123" s="33" t="b">
        <v>0</v>
      </c>
      <c r="D123" s="32" t="s">
        <v>2639</v>
      </c>
    </row>
    <row r="124">
      <c r="A124" s="34" t="s">
        <v>507</v>
      </c>
      <c r="B124" s="32" t="s">
        <v>508</v>
      </c>
      <c r="C124" s="33" t="b">
        <v>1</v>
      </c>
      <c r="D124" s="32" t="s">
        <v>2640</v>
      </c>
    </row>
    <row r="125">
      <c r="A125" s="34" t="s">
        <v>510</v>
      </c>
      <c r="B125" s="32" t="s">
        <v>511</v>
      </c>
      <c r="C125" s="33" t="b">
        <v>0</v>
      </c>
      <c r="D125" s="32" t="s">
        <v>2641</v>
      </c>
    </row>
    <row r="126">
      <c r="A126" s="34" t="s">
        <v>513</v>
      </c>
      <c r="B126" s="32" t="s">
        <v>514</v>
      </c>
      <c r="C126" s="33" t="b">
        <v>0</v>
      </c>
      <c r="D126" s="32" t="s">
        <v>2642</v>
      </c>
    </row>
    <row r="127">
      <c r="A127" s="34" t="s">
        <v>515</v>
      </c>
      <c r="B127" s="32" t="s">
        <v>516</v>
      </c>
      <c r="C127" s="33" t="b">
        <v>0</v>
      </c>
      <c r="D127" s="32" t="s">
        <v>2643</v>
      </c>
    </row>
    <row r="128">
      <c r="A128" s="34" t="s">
        <v>518</v>
      </c>
      <c r="B128" s="32" t="s">
        <v>519</v>
      </c>
      <c r="C128" s="33" t="b">
        <v>0</v>
      </c>
      <c r="D128" s="32" t="s">
        <v>2644</v>
      </c>
    </row>
    <row r="129">
      <c r="A129" s="34" t="s">
        <v>521</v>
      </c>
      <c r="B129" s="32" t="s">
        <v>522</v>
      </c>
      <c r="C129" s="33" t="b">
        <v>0</v>
      </c>
      <c r="D129" s="32" t="s">
        <v>2645</v>
      </c>
    </row>
    <row r="130">
      <c r="A130" s="34" t="s">
        <v>123</v>
      </c>
      <c r="B130" s="32" t="s">
        <v>124</v>
      </c>
      <c r="C130" s="33" t="b">
        <v>1</v>
      </c>
      <c r="D130" s="32" t="s">
        <v>2646</v>
      </c>
    </row>
    <row r="131">
      <c r="A131" s="34" t="s">
        <v>524</v>
      </c>
      <c r="B131" s="32" t="s">
        <v>525</v>
      </c>
      <c r="C131" s="33" t="b">
        <v>0</v>
      </c>
      <c r="D131" s="32" t="s">
        <v>2647</v>
      </c>
    </row>
    <row r="132">
      <c r="A132" s="34" t="s">
        <v>527</v>
      </c>
      <c r="B132" s="32" t="s">
        <v>528</v>
      </c>
      <c r="C132" s="33" t="b">
        <v>0</v>
      </c>
      <c r="D132" s="32" t="s">
        <v>2648</v>
      </c>
    </row>
    <row r="133">
      <c r="A133" s="34" t="s">
        <v>530</v>
      </c>
      <c r="B133" s="32" t="s">
        <v>531</v>
      </c>
      <c r="C133" s="33" t="b">
        <v>0</v>
      </c>
      <c r="D133" s="32" t="s">
        <v>2649</v>
      </c>
    </row>
    <row r="134">
      <c r="A134" s="34" t="s">
        <v>532</v>
      </c>
      <c r="B134" s="32" t="s">
        <v>533</v>
      </c>
      <c r="C134" s="33" t="b">
        <v>0</v>
      </c>
      <c r="D134" s="32" t="s">
        <v>2650</v>
      </c>
    </row>
    <row r="135">
      <c r="A135" s="34" t="s">
        <v>535</v>
      </c>
      <c r="B135" s="32" t="s">
        <v>536</v>
      </c>
      <c r="C135" s="33" t="b">
        <v>0</v>
      </c>
      <c r="D135" s="32" t="s">
        <v>2651</v>
      </c>
    </row>
    <row r="136">
      <c r="A136" s="34" t="s">
        <v>538</v>
      </c>
      <c r="B136" s="32" t="s">
        <v>539</v>
      </c>
      <c r="C136" s="33" t="b">
        <v>0</v>
      </c>
      <c r="D136" s="32" t="s">
        <v>2652</v>
      </c>
    </row>
    <row r="137">
      <c r="A137" s="34" t="s">
        <v>541</v>
      </c>
      <c r="B137" s="32" t="s">
        <v>542</v>
      </c>
      <c r="C137" s="33" t="b">
        <v>0</v>
      </c>
      <c r="D137" s="32" t="s">
        <v>2653</v>
      </c>
    </row>
    <row r="138">
      <c r="A138" s="34" t="s">
        <v>544</v>
      </c>
      <c r="B138" s="32" t="s">
        <v>545</v>
      </c>
      <c r="C138" s="33" t="b">
        <v>0</v>
      </c>
      <c r="D138" s="32" t="s">
        <v>2654</v>
      </c>
    </row>
    <row r="139">
      <c r="A139" s="34" t="s">
        <v>546</v>
      </c>
      <c r="B139" s="32" t="s">
        <v>547</v>
      </c>
      <c r="C139" s="33" t="b">
        <v>0</v>
      </c>
      <c r="D139" s="32" t="s">
        <v>2655</v>
      </c>
    </row>
    <row r="140">
      <c r="A140" s="34" t="s">
        <v>549</v>
      </c>
      <c r="B140" s="32" t="s">
        <v>550</v>
      </c>
      <c r="C140" s="33" t="b">
        <v>0</v>
      </c>
      <c r="D140" s="32" t="s">
        <v>2656</v>
      </c>
    </row>
    <row r="141">
      <c r="A141" s="34" t="s">
        <v>552</v>
      </c>
      <c r="B141" s="32" t="s">
        <v>553</v>
      </c>
      <c r="C141" s="33" t="b">
        <v>0</v>
      </c>
      <c r="D141" s="32" t="s">
        <v>2657</v>
      </c>
    </row>
    <row r="142">
      <c r="A142" s="34" t="s">
        <v>555</v>
      </c>
      <c r="B142" s="32" t="s">
        <v>556</v>
      </c>
      <c r="C142" s="33" t="b">
        <v>0</v>
      </c>
      <c r="D142" s="32" t="s">
        <v>2658</v>
      </c>
    </row>
    <row r="143">
      <c r="A143" s="34" t="s">
        <v>557</v>
      </c>
      <c r="B143" s="32" t="s">
        <v>558</v>
      </c>
      <c r="C143" s="33" t="b">
        <v>0</v>
      </c>
      <c r="D143" s="32" t="s">
        <v>2659</v>
      </c>
    </row>
    <row r="144">
      <c r="A144" s="34" t="s">
        <v>560</v>
      </c>
      <c r="B144" s="32" t="s">
        <v>561</v>
      </c>
      <c r="C144" s="33" t="b">
        <v>1</v>
      </c>
      <c r="D144" s="32" t="s">
        <v>2660</v>
      </c>
    </row>
    <row r="145">
      <c r="A145" s="34" t="s">
        <v>563</v>
      </c>
      <c r="B145" s="32" t="s">
        <v>564</v>
      </c>
      <c r="C145" s="33" t="b">
        <v>0</v>
      </c>
      <c r="D145" s="32" t="s">
        <v>2661</v>
      </c>
    </row>
    <row r="146">
      <c r="A146" s="34" t="s">
        <v>566</v>
      </c>
      <c r="B146" s="32" t="s">
        <v>567</v>
      </c>
      <c r="C146" s="33" t="b">
        <v>0</v>
      </c>
      <c r="D146" s="32" t="s">
        <v>2662</v>
      </c>
    </row>
    <row r="147">
      <c r="A147" s="34" t="s">
        <v>569</v>
      </c>
      <c r="B147" s="32" t="s">
        <v>570</v>
      </c>
      <c r="C147" s="33" t="b">
        <v>0</v>
      </c>
      <c r="D147" s="32" t="s">
        <v>2663</v>
      </c>
    </row>
    <row r="148">
      <c r="A148" s="34" t="s">
        <v>572</v>
      </c>
      <c r="B148" s="32" t="s">
        <v>573</v>
      </c>
      <c r="C148" s="33" t="b">
        <v>0</v>
      </c>
      <c r="D148" s="32" t="s">
        <v>2664</v>
      </c>
    </row>
    <row r="149">
      <c r="A149" s="34" t="s">
        <v>575</v>
      </c>
      <c r="B149" s="32" t="s">
        <v>576</v>
      </c>
      <c r="C149" s="33" t="b">
        <v>0</v>
      </c>
      <c r="D149" s="32" t="s">
        <v>2665</v>
      </c>
    </row>
    <row r="150">
      <c r="A150" s="34" t="s">
        <v>578</v>
      </c>
      <c r="B150" s="32" t="s">
        <v>579</v>
      </c>
      <c r="C150" s="33" t="b">
        <v>0</v>
      </c>
      <c r="D150" s="32" t="s">
        <v>2666</v>
      </c>
    </row>
    <row r="151">
      <c r="A151" s="34" t="s">
        <v>581</v>
      </c>
      <c r="B151" s="32" t="s">
        <v>582</v>
      </c>
      <c r="C151" s="33" t="b">
        <v>0</v>
      </c>
      <c r="D151" s="32" t="s">
        <v>2667</v>
      </c>
    </row>
    <row r="152">
      <c r="A152" s="34" t="s">
        <v>584</v>
      </c>
      <c r="B152" s="32" t="s">
        <v>585</v>
      </c>
      <c r="C152" s="33" t="b">
        <v>0</v>
      </c>
      <c r="D152" s="32" t="s">
        <v>2668</v>
      </c>
    </row>
    <row r="153">
      <c r="A153" s="34" t="s">
        <v>587</v>
      </c>
      <c r="B153" s="32" t="s">
        <v>588</v>
      </c>
      <c r="C153" s="33" t="b">
        <v>0</v>
      </c>
      <c r="D153" s="32" t="s">
        <v>2669</v>
      </c>
    </row>
    <row r="154">
      <c r="A154" s="34" t="s">
        <v>590</v>
      </c>
      <c r="B154" s="32" t="s">
        <v>591</v>
      </c>
      <c r="C154" s="33" t="b">
        <v>0</v>
      </c>
      <c r="D154" s="32" t="s">
        <v>2670</v>
      </c>
    </row>
    <row r="155">
      <c r="A155" s="34" t="s">
        <v>593</v>
      </c>
      <c r="B155" s="32" t="s">
        <v>594</v>
      </c>
      <c r="C155" s="33" t="b">
        <v>1</v>
      </c>
      <c r="D155" s="32" t="s">
        <v>2671</v>
      </c>
    </row>
    <row r="156">
      <c r="A156" s="34" t="s">
        <v>596</v>
      </c>
      <c r="B156" s="32" t="s">
        <v>597</v>
      </c>
      <c r="C156" s="33" t="b">
        <v>0</v>
      </c>
      <c r="D156" s="32" t="s">
        <v>2672</v>
      </c>
    </row>
    <row r="157">
      <c r="A157" s="34" t="s">
        <v>599</v>
      </c>
      <c r="B157" s="32" t="s">
        <v>600</v>
      </c>
      <c r="C157" s="33" t="b">
        <v>0</v>
      </c>
      <c r="D157" s="32" t="s">
        <v>2672</v>
      </c>
    </row>
    <row r="158">
      <c r="A158" s="34" t="s">
        <v>602</v>
      </c>
      <c r="B158" s="32" t="s">
        <v>603</v>
      </c>
      <c r="C158" s="33" t="b">
        <v>0</v>
      </c>
      <c r="D158" s="32" t="s">
        <v>2673</v>
      </c>
    </row>
    <row r="159">
      <c r="A159" s="34" t="s">
        <v>605</v>
      </c>
      <c r="B159" s="32" t="s">
        <v>606</v>
      </c>
      <c r="C159" s="33" t="b">
        <v>0</v>
      </c>
      <c r="D159" s="32" t="s">
        <v>2674</v>
      </c>
    </row>
    <row r="160">
      <c r="A160" s="34" t="s">
        <v>608</v>
      </c>
      <c r="B160" s="32" t="s">
        <v>609</v>
      </c>
      <c r="C160" s="33" t="b">
        <v>0</v>
      </c>
      <c r="D160" s="32" t="s">
        <v>2675</v>
      </c>
    </row>
    <row r="161">
      <c r="A161" s="34" t="s">
        <v>611</v>
      </c>
      <c r="B161" s="32" t="s">
        <v>612</v>
      </c>
      <c r="C161" s="33" t="b">
        <v>0</v>
      </c>
      <c r="D161" s="32" t="s">
        <v>2676</v>
      </c>
    </row>
    <row r="162">
      <c r="A162" s="34" t="s">
        <v>614</v>
      </c>
      <c r="B162" s="32" t="s">
        <v>615</v>
      </c>
      <c r="C162" s="33" t="b">
        <v>0</v>
      </c>
      <c r="D162" s="32" t="s">
        <v>2677</v>
      </c>
    </row>
    <row r="163">
      <c r="A163" s="34" t="s">
        <v>617</v>
      </c>
      <c r="B163" s="32" t="s">
        <v>618</v>
      </c>
      <c r="C163" s="33" t="b">
        <v>0</v>
      </c>
      <c r="D163" s="32" t="s">
        <v>2678</v>
      </c>
    </row>
    <row r="164">
      <c r="A164" s="34" t="s">
        <v>620</v>
      </c>
      <c r="B164" s="32" t="s">
        <v>621</v>
      </c>
      <c r="C164" s="33" t="b">
        <v>0</v>
      </c>
      <c r="D164" s="32" t="s">
        <v>2679</v>
      </c>
    </row>
    <row r="165">
      <c r="A165" s="34" t="s">
        <v>623</v>
      </c>
      <c r="B165" s="32" t="s">
        <v>624</v>
      </c>
      <c r="C165" s="33" t="b">
        <v>0</v>
      </c>
      <c r="D165" s="32" t="s">
        <v>2680</v>
      </c>
    </row>
    <row r="166">
      <c r="A166" s="34" t="s">
        <v>626</v>
      </c>
      <c r="B166" s="32" t="s">
        <v>627</v>
      </c>
      <c r="C166" s="33" t="b">
        <v>0</v>
      </c>
      <c r="D166" s="32" t="s">
        <v>2681</v>
      </c>
    </row>
    <row r="167">
      <c r="A167" s="34" t="s">
        <v>629</v>
      </c>
      <c r="B167" s="32" t="s">
        <v>630</v>
      </c>
      <c r="C167" s="33" t="b">
        <v>0</v>
      </c>
      <c r="D167" s="32" t="s">
        <v>2682</v>
      </c>
    </row>
    <row r="168">
      <c r="A168" s="34" t="s">
        <v>632</v>
      </c>
      <c r="B168" s="32" t="s">
        <v>633</v>
      </c>
      <c r="C168" s="33" t="b">
        <v>0</v>
      </c>
      <c r="D168" s="32" t="s">
        <v>2683</v>
      </c>
    </row>
    <row r="169">
      <c r="A169" s="34" t="s">
        <v>635</v>
      </c>
      <c r="B169" s="32" t="s">
        <v>636</v>
      </c>
      <c r="C169" s="33" t="b">
        <v>0</v>
      </c>
      <c r="D169" s="32" t="s">
        <v>2684</v>
      </c>
    </row>
    <row r="170">
      <c r="A170" s="34" t="s">
        <v>638</v>
      </c>
      <c r="B170" s="32" t="s">
        <v>639</v>
      </c>
      <c r="C170" s="33" t="b">
        <v>0</v>
      </c>
      <c r="D170" s="32" t="s">
        <v>2685</v>
      </c>
    </row>
    <row r="171">
      <c r="A171" s="34" t="s">
        <v>641</v>
      </c>
      <c r="B171" s="32" t="s">
        <v>642</v>
      </c>
      <c r="C171" s="33" t="b">
        <v>0</v>
      </c>
      <c r="D171" s="32" t="s">
        <v>2686</v>
      </c>
    </row>
    <row r="172">
      <c r="A172" s="34" t="s">
        <v>40</v>
      </c>
      <c r="B172" s="32" t="s">
        <v>41</v>
      </c>
      <c r="C172" s="33" t="b">
        <v>0</v>
      </c>
      <c r="D172" s="32" t="s">
        <v>2687</v>
      </c>
    </row>
    <row r="173">
      <c r="A173" s="34" t="s">
        <v>643</v>
      </c>
      <c r="B173" s="32" t="s">
        <v>644</v>
      </c>
      <c r="C173" s="33" t="b">
        <v>0</v>
      </c>
      <c r="D173" s="32" t="s">
        <v>2688</v>
      </c>
    </row>
    <row r="174">
      <c r="A174" s="34" t="s">
        <v>646</v>
      </c>
      <c r="B174" s="32" t="s">
        <v>647</v>
      </c>
      <c r="C174" s="33" t="b">
        <v>0</v>
      </c>
      <c r="D174" s="32" t="s">
        <v>2689</v>
      </c>
    </row>
    <row r="175">
      <c r="A175" s="34" t="s">
        <v>649</v>
      </c>
      <c r="B175" s="32" t="s">
        <v>650</v>
      </c>
      <c r="C175" s="33" t="b">
        <v>1</v>
      </c>
      <c r="D175" s="32" t="s">
        <v>2690</v>
      </c>
    </row>
    <row r="176">
      <c r="A176" s="34" t="s">
        <v>652</v>
      </c>
      <c r="B176" s="32" t="s">
        <v>653</v>
      </c>
      <c r="C176" s="33" t="b">
        <v>0</v>
      </c>
      <c r="D176" s="32" t="s">
        <v>2691</v>
      </c>
    </row>
    <row r="177">
      <c r="A177" s="34" t="s">
        <v>655</v>
      </c>
      <c r="B177" s="32" t="s">
        <v>656</v>
      </c>
      <c r="C177" s="33" t="b">
        <v>0</v>
      </c>
      <c r="D177" s="32" t="s">
        <v>2692</v>
      </c>
    </row>
    <row r="178">
      <c r="A178" s="34" t="s">
        <v>658</v>
      </c>
      <c r="B178" s="32" t="s">
        <v>659</v>
      </c>
      <c r="C178" s="33" t="b">
        <v>0</v>
      </c>
      <c r="D178" s="32" t="s">
        <v>2538</v>
      </c>
    </row>
    <row r="179">
      <c r="A179" s="34" t="s">
        <v>660</v>
      </c>
      <c r="B179" s="32" t="s">
        <v>661</v>
      </c>
      <c r="C179" s="33" t="b">
        <v>0</v>
      </c>
      <c r="D179" s="32" t="s">
        <v>2693</v>
      </c>
    </row>
    <row r="180">
      <c r="A180" s="34" t="s">
        <v>662</v>
      </c>
      <c r="B180" s="32" t="s">
        <v>663</v>
      </c>
      <c r="C180" s="33" t="b">
        <v>0</v>
      </c>
      <c r="D180" s="32" t="s">
        <v>2694</v>
      </c>
    </row>
    <row r="181">
      <c r="A181" s="34" t="s">
        <v>665</v>
      </c>
      <c r="B181" s="32" t="s">
        <v>666</v>
      </c>
      <c r="C181" s="33" t="b">
        <v>0</v>
      </c>
      <c r="D181" s="32" t="s">
        <v>2695</v>
      </c>
    </row>
    <row r="182">
      <c r="A182" s="34" t="s">
        <v>126</v>
      </c>
      <c r="B182" s="32" t="s">
        <v>127</v>
      </c>
      <c r="C182" s="33" t="b">
        <v>0</v>
      </c>
      <c r="D182" s="32" t="s">
        <v>2696</v>
      </c>
    </row>
    <row r="183">
      <c r="A183" s="34" t="s">
        <v>668</v>
      </c>
      <c r="B183" s="32" t="s">
        <v>669</v>
      </c>
      <c r="C183" s="33" t="b">
        <v>0</v>
      </c>
      <c r="D183" s="32" t="s">
        <v>2697</v>
      </c>
    </row>
    <row r="184">
      <c r="A184" s="34" t="s">
        <v>671</v>
      </c>
      <c r="B184" s="32" t="s">
        <v>672</v>
      </c>
      <c r="C184" s="33" t="b">
        <v>0</v>
      </c>
      <c r="D184" s="32" t="s">
        <v>2698</v>
      </c>
    </row>
    <row r="185">
      <c r="A185" s="34" t="s">
        <v>674</v>
      </c>
      <c r="B185" s="32" t="s">
        <v>675</v>
      </c>
      <c r="C185" s="33" t="b">
        <v>0</v>
      </c>
      <c r="D185" s="32" t="s">
        <v>2699</v>
      </c>
    </row>
    <row r="186">
      <c r="A186" s="34" t="s">
        <v>676</v>
      </c>
      <c r="B186" s="32" t="s">
        <v>677</v>
      </c>
      <c r="C186" s="33" t="b">
        <v>0</v>
      </c>
      <c r="D186" s="32" t="s">
        <v>2700</v>
      </c>
    </row>
    <row r="187">
      <c r="A187" s="34" t="s">
        <v>678</v>
      </c>
      <c r="B187" s="32" t="s">
        <v>679</v>
      </c>
      <c r="C187" s="33" t="b">
        <v>0</v>
      </c>
      <c r="D187" s="32" t="s">
        <v>2701</v>
      </c>
    </row>
    <row r="188">
      <c r="A188" s="34" t="s">
        <v>681</v>
      </c>
      <c r="B188" s="32" t="s">
        <v>682</v>
      </c>
      <c r="C188" s="33" t="b">
        <v>0</v>
      </c>
      <c r="D188" s="32" t="s">
        <v>2702</v>
      </c>
    </row>
    <row r="189">
      <c r="A189" s="34" t="s">
        <v>684</v>
      </c>
      <c r="B189" s="32" t="s">
        <v>685</v>
      </c>
      <c r="C189" s="33" t="b">
        <v>0</v>
      </c>
      <c r="D189" s="32" t="s">
        <v>2538</v>
      </c>
    </row>
    <row r="190">
      <c r="A190" s="34" t="s">
        <v>687</v>
      </c>
      <c r="B190" s="32" t="s">
        <v>688</v>
      </c>
      <c r="C190" s="33" t="b">
        <v>0</v>
      </c>
      <c r="D190" s="32" t="s">
        <v>2703</v>
      </c>
    </row>
    <row r="191">
      <c r="A191" s="34" t="s">
        <v>690</v>
      </c>
      <c r="B191" s="32" t="s">
        <v>691</v>
      </c>
      <c r="C191" s="33" t="b">
        <v>0</v>
      </c>
      <c r="D191" s="32" t="s">
        <v>2704</v>
      </c>
    </row>
    <row r="192">
      <c r="A192" s="34" t="s">
        <v>129</v>
      </c>
      <c r="B192" s="32" t="s">
        <v>130</v>
      </c>
      <c r="C192" s="33" t="b">
        <v>1</v>
      </c>
      <c r="D192" s="32" t="s">
        <v>2705</v>
      </c>
    </row>
    <row r="193">
      <c r="A193" s="34" t="s">
        <v>693</v>
      </c>
      <c r="B193" s="32" t="s">
        <v>694</v>
      </c>
      <c r="C193" s="33" t="b">
        <v>0</v>
      </c>
      <c r="D193" s="32" t="s">
        <v>2557</v>
      </c>
    </row>
    <row r="194">
      <c r="A194" s="34" t="s">
        <v>696</v>
      </c>
      <c r="B194" s="32" t="s">
        <v>697</v>
      </c>
      <c r="C194" s="33" t="b">
        <v>0</v>
      </c>
      <c r="D194" s="32" t="s">
        <v>2706</v>
      </c>
    </row>
    <row r="195">
      <c r="A195" s="34" t="s">
        <v>699</v>
      </c>
      <c r="B195" s="32" t="s">
        <v>700</v>
      </c>
      <c r="C195" s="33" t="b">
        <v>0</v>
      </c>
      <c r="D195" s="32" t="s">
        <v>2707</v>
      </c>
    </row>
    <row r="196">
      <c r="A196" s="34" t="s">
        <v>702</v>
      </c>
      <c r="B196" s="32" t="s">
        <v>703</v>
      </c>
      <c r="C196" s="33" t="b">
        <v>0</v>
      </c>
      <c r="D196" s="32" t="s">
        <v>2708</v>
      </c>
    </row>
    <row r="197">
      <c r="A197" s="34" t="s">
        <v>705</v>
      </c>
      <c r="B197" s="32" t="s">
        <v>706</v>
      </c>
      <c r="C197" s="33" t="b">
        <v>0</v>
      </c>
      <c r="D197" s="32" t="s">
        <v>2709</v>
      </c>
    </row>
    <row r="198">
      <c r="A198" s="34" t="s">
        <v>708</v>
      </c>
      <c r="B198" s="32" t="s">
        <v>709</v>
      </c>
      <c r="C198" s="33" t="b">
        <v>1</v>
      </c>
      <c r="D198" s="32" t="s">
        <v>2710</v>
      </c>
    </row>
    <row r="199">
      <c r="A199" s="34" t="s">
        <v>711</v>
      </c>
      <c r="B199" s="32" t="s">
        <v>712</v>
      </c>
      <c r="C199" s="33" t="b">
        <v>0</v>
      </c>
      <c r="D199" s="32" t="s">
        <v>2711</v>
      </c>
    </row>
    <row r="200">
      <c r="A200" s="34" t="s">
        <v>714</v>
      </c>
      <c r="B200" s="32" t="s">
        <v>715</v>
      </c>
      <c r="C200" s="33" t="b">
        <v>0</v>
      </c>
      <c r="D200" s="32" t="s">
        <v>2712</v>
      </c>
    </row>
    <row r="201">
      <c r="A201" s="34" t="s">
        <v>717</v>
      </c>
      <c r="B201" s="32" t="s">
        <v>718</v>
      </c>
      <c r="C201" s="33" t="b">
        <v>0</v>
      </c>
      <c r="D201" s="32" t="s">
        <v>2713</v>
      </c>
    </row>
    <row r="202">
      <c r="A202" s="34" t="s">
        <v>720</v>
      </c>
      <c r="B202" s="32" t="s">
        <v>721</v>
      </c>
      <c r="C202" s="33" t="b">
        <v>0</v>
      </c>
      <c r="D202" s="32" t="s">
        <v>2714</v>
      </c>
    </row>
    <row r="203">
      <c r="A203" s="34" t="s">
        <v>723</v>
      </c>
      <c r="B203" s="32" t="s">
        <v>724</v>
      </c>
      <c r="C203" s="33" t="b">
        <v>0</v>
      </c>
      <c r="D203" s="32" t="s">
        <v>2715</v>
      </c>
    </row>
    <row r="204">
      <c r="A204" s="34" t="s">
        <v>726</v>
      </c>
      <c r="B204" s="32" t="s">
        <v>727</v>
      </c>
      <c r="C204" s="33" t="b">
        <v>0</v>
      </c>
      <c r="D204" s="32" t="s">
        <v>2716</v>
      </c>
    </row>
    <row r="205">
      <c r="A205" s="34" t="s">
        <v>729</v>
      </c>
      <c r="B205" s="32" t="s">
        <v>730</v>
      </c>
      <c r="C205" s="33" t="b">
        <v>1</v>
      </c>
      <c r="D205" s="32" t="s">
        <v>2717</v>
      </c>
    </row>
    <row r="206">
      <c r="A206" s="34" t="s">
        <v>43</v>
      </c>
      <c r="B206" s="32" t="s">
        <v>44</v>
      </c>
      <c r="C206" s="33" t="b">
        <v>0</v>
      </c>
      <c r="D206" s="32" t="s">
        <v>2718</v>
      </c>
    </row>
    <row r="207">
      <c r="A207" s="34" t="s">
        <v>732</v>
      </c>
      <c r="B207" s="32" t="s">
        <v>733</v>
      </c>
      <c r="C207" s="33" t="b">
        <v>0</v>
      </c>
      <c r="D207" s="32" t="s">
        <v>2719</v>
      </c>
    </row>
    <row r="208">
      <c r="A208" s="34" t="s">
        <v>735</v>
      </c>
      <c r="B208" s="32" t="s">
        <v>736</v>
      </c>
      <c r="C208" s="33" t="b">
        <v>0</v>
      </c>
      <c r="D208" s="32" t="s">
        <v>2720</v>
      </c>
    </row>
    <row r="209">
      <c r="A209" s="34" t="s">
        <v>738</v>
      </c>
      <c r="B209" s="32" t="s">
        <v>739</v>
      </c>
      <c r="C209" s="33" t="b">
        <v>0</v>
      </c>
      <c r="D209" s="32" t="s">
        <v>2721</v>
      </c>
    </row>
    <row r="210">
      <c r="A210" s="34" t="s">
        <v>741</v>
      </c>
      <c r="B210" s="32" t="s">
        <v>742</v>
      </c>
      <c r="C210" s="33" t="b">
        <v>0</v>
      </c>
      <c r="D210" s="32" t="s">
        <v>2722</v>
      </c>
    </row>
    <row r="211">
      <c r="A211" s="34" t="s">
        <v>744</v>
      </c>
      <c r="B211" s="32" t="s">
        <v>745</v>
      </c>
      <c r="C211" s="33" t="b">
        <v>0</v>
      </c>
      <c r="D211" s="32" t="s">
        <v>2723</v>
      </c>
    </row>
    <row r="212">
      <c r="A212" s="34" t="s">
        <v>747</v>
      </c>
      <c r="B212" s="32" t="s">
        <v>748</v>
      </c>
      <c r="C212" s="33" t="b">
        <v>0</v>
      </c>
      <c r="D212" s="32" t="s">
        <v>2578</v>
      </c>
    </row>
    <row r="213">
      <c r="A213" s="34" t="s">
        <v>750</v>
      </c>
      <c r="B213" s="32" t="s">
        <v>751</v>
      </c>
      <c r="C213" s="33" t="b">
        <v>0</v>
      </c>
      <c r="D213" s="32" t="s">
        <v>2538</v>
      </c>
    </row>
    <row r="214">
      <c r="A214" s="34" t="s">
        <v>753</v>
      </c>
      <c r="B214" s="32" t="s">
        <v>754</v>
      </c>
      <c r="C214" s="33" t="b">
        <v>0</v>
      </c>
      <c r="D214" s="32" t="s">
        <v>2724</v>
      </c>
    </row>
    <row r="215">
      <c r="A215" s="34" t="s">
        <v>756</v>
      </c>
      <c r="B215" s="32" t="s">
        <v>757</v>
      </c>
      <c r="C215" s="33" t="b">
        <v>0</v>
      </c>
      <c r="D215" s="32" t="s">
        <v>2725</v>
      </c>
    </row>
    <row r="216">
      <c r="A216" s="34" t="s">
        <v>46</v>
      </c>
      <c r="B216" s="32" t="s">
        <v>47</v>
      </c>
      <c r="C216" s="33" t="b">
        <v>0</v>
      </c>
      <c r="D216" s="32" t="s">
        <v>2726</v>
      </c>
    </row>
    <row r="217">
      <c r="A217" s="34" t="s">
        <v>49</v>
      </c>
      <c r="B217" s="32" t="s">
        <v>50</v>
      </c>
      <c r="C217" s="33" t="b">
        <v>0</v>
      </c>
      <c r="D217" s="32" t="s">
        <v>2727</v>
      </c>
    </row>
    <row r="218">
      <c r="A218" s="34" t="s">
        <v>759</v>
      </c>
      <c r="B218" s="32" t="s">
        <v>760</v>
      </c>
      <c r="C218" s="33" t="b">
        <v>0</v>
      </c>
      <c r="D218" s="32" t="s">
        <v>2728</v>
      </c>
    </row>
    <row r="219">
      <c r="A219" s="34" t="s">
        <v>761</v>
      </c>
      <c r="B219" s="32" t="s">
        <v>762</v>
      </c>
      <c r="C219" s="33" t="b">
        <v>0</v>
      </c>
      <c r="D219" s="32" t="s">
        <v>2729</v>
      </c>
    </row>
    <row r="220">
      <c r="A220" s="34" t="s">
        <v>763</v>
      </c>
      <c r="B220" s="32" t="s">
        <v>764</v>
      </c>
      <c r="C220" s="33" t="b">
        <v>0</v>
      </c>
      <c r="D220" s="32" t="s">
        <v>2730</v>
      </c>
    </row>
    <row r="221">
      <c r="A221" s="34" t="s">
        <v>766</v>
      </c>
      <c r="B221" s="32" t="s">
        <v>767</v>
      </c>
      <c r="C221" s="33" t="b">
        <v>0</v>
      </c>
      <c r="D221" s="32" t="s">
        <v>2731</v>
      </c>
    </row>
    <row r="222">
      <c r="A222" s="34" t="s">
        <v>769</v>
      </c>
      <c r="B222" s="32" t="s">
        <v>770</v>
      </c>
      <c r="C222" s="33" t="b">
        <v>0</v>
      </c>
      <c r="D222" s="32" t="s">
        <v>2732</v>
      </c>
    </row>
    <row r="223">
      <c r="A223" s="34" t="s">
        <v>771</v>
      </c>
      <c r="B223" s="32" t="s">
        <v>772</v>
      </c>
      <c r="C223" s="33" t="b">
        <v>0</v>
      </c>
      <c r="D223" s="32" t="s">
        <v>2733</v>
      </c>
    </row>
    <row r="224">
      <c r="A224" s="34" t="s">
        <v>774</v>
      </c>
      <c r="B224" s="32" t="s">
        <v>775</v>
      </c>
      <c r="C224" s="33" t="b">
        <v>0</v>
      </c>
      <c r="D224" s="32" t="s">
        <v>2734</v>
      </c>
    </row>
    <row r="225">
      <c r="A225" s="34" t="s">
        <v>777</v>
      </c>
      <c r="B225" s="32" t="s">
        <v>778</v>
      </c>
      <c r="C225" s="33" t="b">
        <v>0</v>
      </c>
      <c r="D225" s="32" t="s">
        <v>2735</v>
      </c>
    </row>
    <row r="226">
      <c r="A226" s="34" t="s">
        <v>779</v>
      </c>
      <c r="B226" s="32" t="s">
        <v>780</v>
      </c>
      <c r="C226" s="33" t="b">
        <v>0</v>
      </c>
      <c r="D226" s="32" t="s">
        <v>2736</v>
      </c>
    </row>
    <row r="227">
      <c r="A227" s="34" t="s">
        <v>782</v>
      </c>
      <c r="B227" s="32" t="s">
        <v>783</v>
      </c>
      <c r="C227" s="33" t="b">
        <v>0</v>
      </c>
      <c r="D227" s="32" t="s">
        <v>2737</v>
      </c>
    </row>
    <row r="228">
      <c r="A228" s="34" t="s">
        <v>785</v>
      </c>
      <c r="B228" s="32" t="s">
        <v>786</v>
      </c>
      <c r="C228" s="33" t="b">
        <v>0</v>
      </c>
      <c r="D228" s="32" t="s">
        <v>2738</v>
      </c>
    </row>
    <row r="229">
      <c r="A229" s="34" t="s">
        <v>788</v>
      </c>
      <c r="B229" s="32" t="s">
        <v>789</v>
      </c>
      <c r="C229" s="33" t="b">
        <v>0</v>
      </c>
      <c r="D229" s="32" t="s">
        <v>2739</v>
      </c>
    </row>
    <row r="230">
      <c r="A230" s="34" t="s">
        <v>791</v>
      </c>
      <c r="B230" s="32" t="s">
        <v>792</v>
      </c>
      <c r="C230" s="33" t="b">
        <v>0</v>
      </c>
      <c r="D230" s="32" t="s">
        <v>2740</v>
      </c>
    </row>
    <row r="231">
      <c r="A231" s="34" t="s">
        <v>793</v>
      </c>
      <c r="B231" s="32" t="s">
        <v>794</v>
      </c>
      <c r="C231" s="33" t="b">
        <v>0</v>
      </c>
      <c r="D231" s="32" t="s">
        <v>2741</v>
      </c>
    </row>
    <row r="232">
      <c r="A232" s="34" t="s">
        <v>796</v>
      </c>
      <c r="B232" s="32" t="s">
        <v>797</v>
      </c>
      <c r="C232" s="33" t="b">
        <v>0</v>
      </c>
      <c r="D232" s="32" t="s">
        <v>2741</v>
      </c>
    </row>
    <row r="233">
      <c r="A233" s="34" t="s">
        <v>798</v>
      </c>
      <c r="B233" s="32" t="s">
        <v>799</v>
      </c>
      <c r="C233" s="33" t="b">
        <v>0</v>
      </c>
      <c r="D233" s="32" t="s">
        <v>2742</v>
      </c>
    </row>
    <row r="234">
      <c r="A234" s="34" t="s">
        <v>801</v>
      </c>
      <c r="B234" s="32" t="s">
        <v>802</v>
      </c>
      <c r="C234" s="33" t="b">
        <v>0</v>
      </c>
      <c r="D234" s="32" t="s">
        <v>2743</v>
      </c>
    </row>
    <row r="235">
      <c r="A235" s="34" t="s">
        <v>804</v>
      </c>
      <c r="B235" s="32" t="s">
        <v>805</v>
      </c>
      <c r="C235" s="33" t="b">
        <v>0</v>
      </c>
      <c r="D235" s="32" t="s">
        <v>2588</v>
      </c>
    </row>
    <row r="236">
      <c r="A236" s="34" t="s">
        <v>807</v>
      </c>
      <c r="B236" s="32" t="s">
        <v>808</v>
      </c>
      <c r="C236" s="33" t="b">
        <v>0</v>
      </c>
      <c r="D236" s="32" t="s">
        <v>2744</v>
      </c>
    </row>
    <row r="237">
      <c r="A237" s="34" t="s">
        <v>810</v>
      </c>
      <c r="B237" s="32" t="s">
        <v>811</v>
      </c>
      <c r="C237" s="33" t="b">
        <v>0</v>
      </c>
      <c r="D237" s="32" t="s">
        <v>2745</v>
      </c>
    </row>
    <row r="238">
      <c r="A238" s="34" t="s">
        <v>813</v>
      </c>
      <c r="B238" s="32" t="s">
        <v>814</v>
      </c>
      <c r="C238" s="33" t="b">
        <v>0</v>
      </c>
      <c r="D238" s="32" t="s">
        <v>2746</v>
      </c>
    </row>
    <row r="239">
      <c r="A239" s="34" t="s">
        <v>815</v>
      </c>
      <c r="B239" s="32" t="s">
        <v>816</v>
      </c>
      <c r="C239" s="33" t="b">
        <v>0</v>
      </c>
      <c r="D239" s="32" t="s">
        <v>2747</v>
      </c>
    </row>
    <row r="240">
      <c r="A240" s="34" t="s">
        <v>818</v>
      </c>
      <c r="B240" s="32" t="s">
        <v>819</v>
      </c>
      <c r="C240" s="33" t="b">
        <v>0</v>
      </c>
      <c r="D240" s="32" t="s">
        <v>2748</v>
      </c>
    </row>
    <row r="241">
      <c r="A241" s="34" t="s">
        <v>821</v>
      </c>
      <c r="B241" s="32" t="s">
        <v>822</v>
      </c>
      <c r="C241" s="33" t="b">
        <v>0</v>
      </c>
      <c r="D241" s="32" t="s">
        <v>2749</v>
      </c>
    </row>
    <row r="242">
      <c r="A242" s="34" t="s">
        <v>824</v>
      </c>
      <c r="B242" s="32" t="s">
        <v>825</v>
      </c>
      <c r="C242" s="33" t="b">
        <v>0</v>
      </c>
      <c r="D242" s="32" t="s">
        <v>2750</v>
      </c>
    </row>
    <row r="243">
      <c r="A243" s="34" t="s">
        <v>827</v>
      </c>
      <c r="B243" s="32" t="s">
        <v>828</v>
      </c>
      <c r="C243" s="33" t="b">
        <v>1</v>
      </c>
      <c r="D243" s="32" t="s">
        <v>2751</v>
      </c>
    </row>
    <row r="244">
      <c r="A244" s="34" t="s">
        <v>830</v>
      </c>
      <c r="B244" s="32" t="s">
        <v>831</v>
      </c>
      <c r="C244" s="33" t="b">
        <v>0</v>
      </c>
      <c r="D244" s="32" t="s">
        <v>2752</v>
      </c>
    </row>
    <row r="245">
      <c r="A245" s="34" t="s">
        <v>833</v>
      </c>
      <c r="B245" s="32" t="s">
        <v>834</v>
      </c>
      <c r="C245" s="33" t="b">
        <v>0</v>
      </c>
      <c r="D245" s="32" t="s">
        <v>2753</v>
      </c>
    </row>
    <row r="246">
      <c r="A246" s="34" t="s">
        <v>132</v>
      </c>
      <c r="B246" s="32" t="s">
        <v>133</v>
      </c>
      <c r="C246" s="33" t="b">
        <v>1</v>
      </c>
      <c r="D246" s="32" t="s">
        <v>2754</v>
      </c>
    </row>
    <row r="247">
      <c r="A247" s="34" t="s">
        <v>836</v>
      </c>
      <c r="B247" s="32" t="s">
        <v>837</v>
      </c>
      <c r="C247" s="33" t="b">
        <v>0</v>
      </c>
      <c r="D247" s="32" t="s">
        <v>2755</v>
      </c>
    </row>
    <row r="248">
      <c r="A248" s="34" t="s">
        <v>839</v>
      </c>
      <c r="B248" s="32" t="s">
        <v>840</v>
      </c>
      <c r="C248" s="33" t="b">
        <v>0</v>
      </c>
      <c r="D248" s="32" t="s">
        <v>2756</v>
      </c>
    </row>
    <row r="249">
      <c r="A249" s="34" t="s">
        <v>842</v>
      </c>
      <c r="B249" s="32" t="s">
        <v>843</v>
      </c>
      <c r="C249" s="33" t="b">
        <v>1</v>
      </c>
      <c r="D249" s="32" t="s">
        <v>2757</v>
      </c>
    </row>
    <row r="250">
      <c r="A250" s="34" t="s">
        <v>845</v>
      </c>
      <c r="B250" s="32" t="s">
        <v>846</v>
      </c>
      <c r="C250" s="33" t="b">
        <v>0</v>
      </c>
      <c r="D250" s="32" t="s">
        <v>2758</v>
      </c>
    </row>
    <row r="251">
      <c r="A251" s="34" t="s">
        <v>848</v>
      </c>
      <c r="B251" s="32" t="s">
        <v>849</v>
      </c>
      <c r="C251" s="33" t="b">
        <v>0</v>
      </c>
      <c r="D251" s="32" t="s">
        <v>2758</v>
      </c>
    </row>
    <row r="252">
      <c r="A252" s="34" t="s">
        <v>851</v>
      </c>
      <c r="B252" s="32" t="s">
        <v>852</v>
      </c>
      <c r="C252" s="33" t="b">
        <v>0</v>
      </c>
      <c r="D252" s="32" t="s">
        <v>2759</v>
      </c>
    </row>
    <row r="253">
      <c r="A253" s="34" t="s">
        <v>854</v>
      </c>
      <c r="B253" s="32" t="s">
        <v>855</v>
      </c>
      <c r="C253" s="33" t="b">
        <v>0</v>
      </c>
      <c r="D253" s="32" t="s">
        <v>2760</v>
      </c>
    </row>
    <row r="254">
      <c r="A254" s="34" t="s">
        <v>857</v>
      </c>
      <c r="B254" s="32" t="s">
        <v>858</v>
      </c>
      <c r="C254" s="33" t="b">
        <v>0</v>
      </c>
      <c r="D254" s="32" t="s">
        <v>2588</v>
      </c>
    </row>
    <row r="255">
      <c r="A255" s="34" t="s">
        <v>860</v>
      </c>
      <c r="B255" s="32" t="s">
        <v>861</v>
      </c>
      <c r="C255" s="33" t="b">
        <v>0</v>
      </c>
      <c r="D255" s="32" t="s">
        <v>2761</v>
      </c>
    </row>
    <row r="256">
      <c r="A256" s="34" t="s">
        <v>863</v>
      </c>
      <c r="B256" s="32" t="s">
        <v>864</v>
      </c>
      <c r="C256" s="33" t="b">
        <v>0</v>
      </c>
      <c r="D256" s="32" t="s">
        <v>2762</v>
      </c>
    </row>
    <row r="257">
      <c r="A257" s="34" t="s">
        <v>865</v>
      </c>
      <c r="B257" s="32" t="s">
        <v>866</v>
      </c>
      <c r="C257" s="33" t="b">
        <v>0</v>
      </c>
      <c r="D257" s="32" t="s">
        <v>2763</v>
      </c>
    </row>
    <row r="258">
      <c r="A258" s="34" t="s">
        <v>868</v>
      </c>
      <c r="B258" s="32" t="s">
        <v>869</v>
      </c>
      <c r="C258" s="33" t="b">
        <v>0</v>
      </c>
      <c r="D258" s="32" t="s">
        <v>2764</v>
      </c>
    </row>
    <row r="259">
      <c r="A259" s="34" t="s">
        <v>871</v>
      </c>
      <c r="B259" s="32" t="s">
        <v>872</v>
      </c>
      <c r="C259" s="33" t="b">
        <v>1</v>
      </c>
      <c r="D259" s="32" t="s">
        <v>2765</v>
      </c>
    </row>
    <row r="260">
      <c r="A260" s="34" t="s">
        <v>874</v>
      </c>
      <c r="B260" s="32" t="s">
        <v>875</v>
      </c>
      <c r="C260" s="33" t="b">
        <v>0</v>
      </c>
      <c r="D260" s="32" t="s">
        <v>2766</v>
      </c>
    </row>
    <row r="261">
      <c r="A261" s="34" t="s">
        <v>877</v>
      </c>
      <c r="B261" s="32" t="s">
        <v>878</v>
      </c>
      <c r="C261" s="33" t="b">
        <v>0</v>
      </c>
      <c r="D261" s="32" t="s">
        <v>2767</v>
      </c>
    </row>
    <row r="262">
      <c r="A262" s="34" t="s">
        <v>879</v>
      </c>
      <c r="B262" s="32" t="s">
        <v>880</v>
      </c>
      <c r="C262" s="33" t="b">
        <v>0</v>
      </c>
      <c r="D262" s="32" t="s">
        <v>2768</v>
      </c>
    </row>
    <row r="263">
      <c r="A263" s="34" t="s">
        <v>882</v>
      </c>
      <c r="B263" s="32" t="s">
        <v>883</v>
      </c>
      <c r="C263" s="33" t="b">
        <v>1</v>
      </c>
      <c r="D263" s="32" t="s">
        <v>2769</v>
      </c>
    </row>
    <row r="264">
      <c r="A264" s="34" t="s">
        <v>884</v>
      </c>
      <c r="B264" s="32" t="s">
        <v>885</v>
      </c>
      <c r="C264" s="33" t="b">
        <v>0</v>
      </c>
      <c r="D264" s="32" t="s">
        <v>2770</v>
      </c>
    </row>
    <row r="265">
      <c r="A265" s="34" t="s">
        <v>887</v>
      </c>
      <c r="B265" s="32" t="s">
        <v>888</v>
      </c>
      <c r="C265" s="33" t="b">
        <v>0</v>
      </c>
      <c r="D265" s="32" t="s">
        <v>2771</v>
      </c>
    </row>
    <row r="266">
      <c r="A266" s="34" t="s">
        <v>890</v>
      </c>
      <c r="B266" s="32" t="s">
        <v>891</v>
      </c>
      <c r="C266" s="33" t="b">
        <v>0</v>
      </c>
      <c r="D266" s="32" t="s">
        <v>2772</v>
      </c>
    </row>
    <row r="267">
      <c r="A267" s="34" t="s">
        <v>892</v>
      </c>
      <c r="B267" s="32" t="s">
        <v>893</v>
      </c>
      <c r="C267" s="33" t="b">
        <v>0</v>
      </c>
      <c r="D267" s="32" t="s">
        <v>2773</v>
      </c>
    </row>
    <row r="268">
      <c r="A268" s="34" t="s">
        <v>895</v>
      </c>
      <c r="B268" s="32" t="s">
        <v>896</v>
      </c>
      <c r="C268" s="33" t="b">
        <v>0</v>
      </c>
      <c r="D268" s="32" t="s">
        <v>2774</v>
      </c>
    </row>
    <row r="269">
      <c r="A269" s="34" t="s">
        <v>897</v>
      </c>
      <c r="B269" s="32" t="s">
        <v>898</v>
      </c>
      <c r="C269" s="33" t="b">
        <v>0</v>
      </c>
      <c r="D269" s="32" t="s">
        <v>2775</v>
      </c>
    </row>
    <row r="270">
      <c r="A270" s="34" t="s">
        <v>900</v>
      </c>
      <c r="B270" s="32" t="s">
        <v>901</v>
      </c>
      <c r="C270" s="33" t="b">
        <v>0</v>
      </c>
      <c r="D270" s="32" t="s">
        <v>2776</v>
      </c>
    </row>
    <row r="271">
      <c r="A271" s="34" t="s">
        <v>903</v>
      </c>
      <c r="B271" s="32" t="s">
        <v>904</v>
      </c>
      <c r="C271" s="33" t="b">
        <v>0</v>
      </c>
      <c r="D271" s="32" t="s">
        <v>2777</v>
      </c>
    </row>
    <row r="272">
      <c r="A272" s="34" t="s">
        <v>905</v>
      </c>
      <c r="B272" s="32" t="s">
        <v>906</v>
      </c>
      <c r="C272" s="33" t="b">
        <v>0</v>
      </c>
      <c r="D272" s="32" t="s">
        <v>2588</v>
      </c>
    </row>
    <row r="273">
      <c r="A273" s="34" t="s">
        <v>908</v>
      </c>
      <c r="B273" s="32" t="s">
        <v>909</v>
      </c>
      <c r="C273" s="33" t="b">
        <v>0</v>
      </c>
      <c r="D273" s="32" t="s">
        <v>2778</v>
      </c>
    </row>
    <row r="274">
      <c r="A274" s="34" t="s">
        <v>135</v>
      </c>
      <c r="B274" s="32" t="s">
        <v>136</v>
      </c>
      <c r="C274" s="33" t="b">
        <v>0</v>
      </c>
      <c r="D274" s="32" t="s">
        <v>2779</v>
      </c>
    </row>
    <row r="275">
      <c r="A275" s="34" t="s">
        <v>911</v>
      </c>
      <c r="B275" s="32" t="s">
        <v>912</v>
      </c>
      <c r="C275" s="33" t="b">
        <v>0</v>
      </c>
      <c r="D275" s="32" t="s">
        <v>2780</v>
      </c>
    </row>
    <row r="276">
      <c r="A276" s="34" t="s">
        <v>914</v>
      </c>
      <c r="B276" s="32" t="s">
        <v>915</v>
      </c>
      <c r="C276" s="33" t="b">
        <v>0</v>
      </c>
      <c r="D276" s="32" t="s">
        <v>2781</v>
      </c>
    </row>
    <row r="277">
      <c r="A277" s="34" t="s">
        <v>917</v>
      </c>
      <c r="B277" s="32" t="s">
        <v>918</v>
      </c>
      <c r="C277" s="33" t="b">
        <v>0</v>
      </c>
      <c r="D277" s="32" t="s">
        <v>2782</v>
      </c>
    </row>
    <row r="278">
      <c r="A278" s="34" t="s">
        <v>920</v>
      </c>
      <c r="B278" s="32" t="s">
        <v>921</v>
      </c>
      <c r="C278" s="33" t="b">
        <v>0</v>
      </c>
      <c r="D278" s="32" t="s">
        <v>2783</v>
      </c>
    </row>
    <row r="279">
      <c r="A279" s="34" t="s">
        <v>923</v>
      </c>
      <c r="B279" s="32" t="s">
        <v>924</v>
      </c>
      <c r="C279" s="33" t="b">
        <v>0</v>
      </c>
      <c r="D279" s="32" t="s">
        <v>2784</v>
      </c>
    </row>
    <row r="280">
      <c r="A280" s="34" t="s">
        <v>926</v>
      </c>
      <c r="B280" s="32" t="s">
        <v>927</v>
      </c>
      <c r="C280" s="33" t="b">
        <v>0</v>
      </c>
      <c r="D280" s="32" t="s">
        <v>2785</v>
      </c>
    </row>
    <row r="281">
      <c r="A281" s="34" t="s">
        <v>929</v>
      </c>
      <c r="B281" s="32" t="s">
        <v>930</v>
      </c>
      <c r="C281" s="33" t="b">
        <v>0</v>
      </c>
      <c r="D281" s="32" t="s">
        <v>2786</v>
      </c>
    </row>
    <row r="282">
      <c r="A282" s="34" t="s">
        <v>932</v>
      </c>
      <c r="B282" s="32" t="s">
        <v>933</v>
      </c>
      <c r="C282" s="33" t="b">
        <v>0</v>
      </c>
      <c r="D282" s="32" t="s">
        <v>2787</v>
      </c>
    </row>
    <row r="283">
      <c r="A283" s="34" t="s">
        <v>935</v>
      </c>
      <c r="B283" s="32" t="s">
        <v>936</v>
      </c>
      <c r="C283" s="33" t="b">
        <v>1</v>
      </c>
      <c r="D283" s="32" t="s">
        <v>2788</v>
      </c>
    </row>
    <row r="284">
      <c r="A284" s="34" t="s">
        <v>938</v>
      </c>
      <c r="B284" s="32" t="s">
        <v>939</v>
      </c>
      <c r="C284" s="33" t="b">
        <v>0</v>
      </c>
      <c r="D284" s="32" t="s">
        <v>2789</v>
      </c>
    </row>
    <row r="285">
      <c r="A285" s="34" t="s">
        <v>941</v>
      </c>
      <c r="B285" s="32" t="s">
        <v>942</v>
      </c>
      <c r="C285" s="33" t="b">
        <v>0</v>
      </c>
      <c r="D285" s="32" t="s">
        <v>2790</v>
      </c>
    </row>
    <row r="286">
      <c r="A286" s="34" t="s">
        <v>944</v>
      </c>
      <c r="B286" s="32" t="s">
        <v>945</v>
      </c>
      <c r="C286" s="33" t="b">
        <v>0</v>
      </c>
      <c r="D286" s="32" t="s">
        <v>2791</v>
      </c>
    </row>
    <row r="287">
      <c r="A287" s="34" t="s">
        <v>946</v>
      </c>
      <c r="B287" s="32" t="s">
        <v>947</v>
      </c>
      <c r="C287" s="33" t="b">
        <v>0</v>
      </c>
      <c r="D287" s="32" t="s">
        <v>2792</v>
      </c>
    </row>
    <row r="288">
      <c r="A288" s="34" t="s">
        <v>949</v>
      </c>
      <c r="B288" s="32" t="s">
        <v>950</v>
      </c>
      <c r="C288" s="33" t="b">
        <v>0</v>
      </c>
      <c r="D288" s="32" t="s">
        <v>2793</v>
      </c>
    </row>
    <row r="289">
      <c r="A289" s="34" t="s">
        <v>952</v>
      </c>
      <c r="B289" s="32" t="s">
        <v>953</v>
      </c>
      <c r="C289" s="33" t="b">
        <v>0</v>
      </c>
      <c r="D289" s="32" t="s">
        <v>2794</v>
      </c>
    </row>
    <row r="290">
      <c r="A290" s="34" t="s">
        <v>955</v>
      </c>
      <c r="B290" s="32" t="s">
        <v>956</v>
      </c>
      <c r="C290" s="33" t="b">
        <v>0</v>
      </c>
      <c r="D290" s="32" t="s">
        <v>2795</v>
      </c>
    </row>
    <row r="291">
      <c r="A291" s="34" t="s">
        <v>958</v>
      </c>
      <c r="B291" s="32" t="s">
        <v>959</v>
      </c>
      <c r="C291" s="33" t="b">
        <v>1</v>
      </c>
      <c r="D291" s="32" t="s">
        <v>2796</v>
      </c>
    </row>
    <row r="292">
      <c r="A292" s="34" t="s">
        <v>961</v>
      </c>
      <c r="B292" s="32" t="s">
        <v>962</v>
      </c>
      <c r="C292" s="33" t="b">
        <v>0</v>
      </c>
      <c r="D292" s="32" t="s">
        <v>2797</v>
      </c>
    </row>
    <row r="293">
      <c r="A293" s="34" t="s">
        <v>964</v>
      </c>
      <c r="B293" s="32" t="s">
        <v>965</v>
      </c>
      <c r="C293" s="33" t="b">
        <v>0</v>
      </c>
      <c r="D293" s="32" t="s">
        <v>2798</v>
      </c>
    </row>
    <row r="294">
      <c r="A294" s="34" t="s">
        <v>967</v>
      </c>
      <c r="B294" s="32" t="s">
        <v>968</v>
      </c>
      <c r="C294" s="33" t="b">
        <v>0</v>
      </c>
      <c r="D294" s="32" t="s">
        <v>2799</v>
      </c>
    </row>
    <row r="295">
      <c r="A295" s="34" t="s">
        <v>970</v>
      </c>
      <c r="B295" s="32" t="s">
        <v>971</v>
      </c>
      <c r="C295" s="33" t="b">
        <v>0</v>
      </c>
      <c r="D295" s="32" t="s">
        <v>2800</v>
      </c>
    </row>
    <row r="296">
      <c r="A296" s="34" t="s">
        <v>973</v>
      </c>
      <c r="B296" s="32" t="s">
        <v>974</v>
      </c>
      <c r="C296" s="33" t="b">
        <v>0</v>
      </c>
      <c r="D296" s="32" t="s">
        <v>2629</v>
      </c>
    </row>
    <row r="297">
      <c r="A297" s="34" t="s">
        <v>976</v>
      </c>
      <c r="B297" s="32" t="s">
        <v>977</v>
      </c>
      <c r="C297" s="33" t="b">
        <v>0</v>
      </c>
      <c r="D297" s="32" t="s">
        <v>2801</v>
      </c>
    </row>
    <row r="298">
      <c r="A298" s="34" t="s">
        <v>979</v>
      </c>
      <c r="B298" s="32" t="s">
        <v>980</v>
      </c>
      <c r="C298" s="33" t="b">
        <v>0</v>
      </c>
      <c r="D298" s="32" t="s">
        <v>2802</v>
      </c>
    </row>
    <row r="299">
      <c r="A299" s="34" t="s">
        <v>982</v>
      </c>
      <c r="B299" s="32" t="s">
        <v>983</v>
      </c>
      <c r="C299" s="33" t="b">
        <v>0</v>
      </c>
      <c r="D299" s="32" t="s">
        <v>2803</v>
      </c>
    </row>
    <row r="300">
      <c r="A300" s="34" t="s">
        <v>985</v>
      </c>
      <c r="B300" s="32" t="s">
        <v>986</v>
      </c>
      <c r="C300" s="33" t="b">
        <v>0</v>
      </c>
      <c r="D300" s="32" t="s">
        <v>2804</v>
      </c>
    </row>
    <row r="301">
      <c r="A301" s="34" t="s">
        <v>138</v>
      </c>
      <c r="B301" s="32" t="s">
        <v>139</v>
      </c>
      <c r="C301" s="33" t="b">
        <v>1</v>
      </c>
      <c r="D301" s="32" t="s">
        <v>2805</v>
      </c>
    </row>
    <row r="302">
      <c r="A302" s="34" t="s">
        <v>988</v>
      </c>
      <c r="B302" s="32" t="s">
        <v>989</v>
      </c>
      <c r="C302" s="33" t="b">
        <v>0</v>
      </c>
      <c r="D302" s="32" t="s">
        <v>2806</v>
      </c>
    </row>
    <row r="303">
      <c r="A303" s="34" t="s">
        <v>991</v>
      </c>
      <c r="B303" s="32" t="s">
        <v>992</v>
      </c>
      <c r="C303" s="33" t="b">
        <v>0</v>
      </c>
      <c r="D303" s="32" t="s">
        <v>2807</v>
      </c>
    </row>
    <row r="304">
      <c r="A304" s="34" t="s">
        <v>994</v>
      </c>
      <c r="B304" s="32" t="s">
        <v>995</v>
      </c>
      <c r="C304" s="33" t="b">
        <v>0</v>
      </c>
      <c r="D304" s="32" t="s">
        <v>2808</v>
      </c>
    </row>
    <row r="305">
      <c r="A305" s="34" t="s">
        <v>997</v>
      </c>
      <c r="B305" s="32" t="s">
        <v>998</v>
      </c>
      <c r="C305" s="33" t="b">
        <v>0</v>
      </c>
      <c r="D305" s="32" t="s">
        <v>2809</v>
      </c>
    </row>
    <row r="306">
      <c r="A306" s="34" t="s">
        <v>1000</v>
      </c>
      <c r="B306" s="32" t="s">
        <v>1001</v>
      </c>
      <c r="C306" s="33" t="b">
        <v>0</v>
      </c>
      <c r="D306" s="32" t="s">
        <v>2810</v>
      </c>
    </row>
    <row r="307">
      <c r="A307" s="34" t="s">
        <v>1003</v>
      </c>
      <c r="B307" s="32" t="s">
        <v>1004</v>
      </c>
      <c r="C307" s="33" t="b">
        <v>0</v>
      </c>
      <c r="D307" s="32" t="s">
        <v>2811</v>
      </c>
    </row>
    <row r="308">
      <c r="A308" s="34" t="s">
        <v>1006</v>
      </c>
      <c r="B308" s="32" t="s">
        <v>1007</v>
      </c>
      <c r="C308" s="33" t="b">
        <v>0</v>
      </c>
      <c r="D308" s="32" t="s">
        <v>2812</v>
      </c>
    </row>
    <row r="309">
      <c r="A309" s="34" t="s">
        <v>1009</v>
      </c>
      <c r="B309" s="32" t="s">
        <v>1010</v>
      </c>
      <c r="C309" s="33" t="b">
        <v>0</v>
      </c>
      <c r="D309" s="32" t="s">
        <v>2813</v>
      </c>
    </row>
    <row r="310">
      <c r="A310" s="34" t="s">
        <v>1012</v>
      </c>
      <c r="B310" s="32" t="s">
        <v>1013</v>
      </c>
      <c r="C310" s="33" t="b">
        <v>0</v>
      </c>
      <c r="D310" s="32" t="s">
        <v>2528</v>
      </c>
    </row>
    <row r="311">
      <c r="A311" s="34" t="s">
        <v>1015</v>
      </c>
      <c r="B311" s="32" t="s">
        <v>1016</v>
      </c>
      <c r="C311" s="33" t="b">
        <v>0</v>
      </c>
      <c r="D311" s="32" t="s">
        <v>2814</v>
      </c>
    </row>
    <row r="312">
      <c r="A312" s="34" t="s">
        <v>1018</v>
      </c>
      <c r="B312" s="32" t="s">
        <v>1019</v>
      </c>
      <c r="C312" s="33" t="b">
        <v>0</v>
      </c>
      <c r="D312" s="32" t="s">
        <v>2815</v>
      </c>
    </row>
    <row r="313">
      <c r="A313" s="34" t="s">
        <v>1021</v>
      </c>
      <c r="B313" s="32" t="s">
        <v>1022</v>
      </c>
      <c r="C313" s="33" t="b">
        <v>0</v>
      </c>
      <c r="D313" s="32" t="s">
        <v>2816</v>
      </c>
    </row>
    <row r="314">
      <c r="A314" s="34" t="s">
        <v>1024</v>
      </c>
      <c r="B314" s="32" t="s">
        <v>1025</v>
      </c>
      <c r="C314" s="33" t="b">
        <v>0</v>
      </c>
      <c r="D314" s="32" t="s">
        <v>2817</v>
      </c>
    </row>
    <row r="315">
      <c r="A315" s="34" t="s">
        <v>1027</v>
      </c>
      <c r="B315" s="32" t="s">
        <v>1028</v>
      </c>
      <c r="C315" s="33" t="b">
        <v>0</v>
      </c>
      <c r="D315" s="32" t="s">
        <v>2818</v>
      </c>
    </row>
    <row r="316">
      <c r="A316" s="34" t="s">
        <v>141</v>
      </c>
      <c r="B316" s="32" t="s">
        <v>142</v>
      </c>
      <c r="C316" s="33" t="b">
        <v>1</v>
      </c>
      <c r="D316" s="32" t="s">
        <v>2819</v>
      </c>
    </row>
    <row r="317">
      <c r="A317" s="34" t="s">
        <v>1030</v>
      </c>
      <c r="B317" s="32" t="s">
        <v>1031</v>
      </c>
      <c r="C317" s="33" t="b">
        <v>0</v>
      </c>
      <c r="D317" s="32" t="s">
        <v>2820</v>
      </c>
    </row>
    <row r="318">
      <c r="A318" s="34" t="s">
        <v>144</v>
      </c>
      <c r="B318" s="32" t="s">
        <v>145</v>
      </c>
      <c r="C318" s="33" t="b">
        <v>1</v>
      </c>
      <c r="D318" s="32" t="s">
        <v>2821</v>
      </c>
    </row>
    <row r="319">
      <c r="A319" s="34" t="s">
        <v>1032</v>
      </c>
      <c r="B319" s="32" t="s">
        <v>1033</v>
      </c>
      <c r="C319" s="33" t="b">
        <v>0</v>
      </c>
      <c r="D319" s="32" t="s">
        <v>2822</v>
      </c>
    </row>
    <row r="320">
      <c r="A320" s="34" t="s">
        <v>1035</v>
      </c>
      <c r="B320" s="32" t="s">
        <v>1036</v>
      </c>
      <c r="C320" s="33" t="b">
        <v>0</v>
      </c>
      <c r="D320" s="32" t="s">
        <v>2823</v>
      </c>
    </row>
    <row r="321">
      <c r="A321" s="34" t="s">
        <v>1038</v>
      </c>
      <c r="B321" s="32" t="s">
        <v>1039</v>
      </c>
      <c r="C321" s="33" t="b">
        <v>0</v>
      </c>
      <c r="D321" s="32" t="s">
        <v>2824</v>
      </c>
    </row>
    <row r="322">
      <c r="A322" s="34" t="s">
        <v>1041</v>
      </c>
      <c r="B322" s="32" t="s">
        <v>1042</v>
      </c>
      <c r="C322" s="33" t="b">
        <v>0</v>
      </c>
      <c r="D322" s="32" t="s">
        <v>2825</v>
      </c>
    </row>
    <row r="323">
      <c r="A323" s="34" t="s">
        <v>1044</v>
      </c>
      <c r="B323" s="32" t="s">
        <v>1045</v>
      </c>
      <c r="C323" s="33" t="b">
        <v>0</v>
      </c>
      <c r="D323" s="32" t="s">
        <v>2826</v>
      </c>
    </row>
    <row r="324">
      <c r="A324" s="34" t="s">
        <v>1047</v>
      </c>
      <c r="B324" s="32" t="s">
        <v>1048</v>
      </c>
      <c r="C324" s="33" t="b">
        <v>0</v>
      </c>
      <c r="D324" s="32" t="s">
        <v>2827</v>
      </c>
    </row>
    <row r="325">
      <c r="A325" s="34" t="s">
        <v>1049</v>
      </c>
      <c r="B325" s="32" t="s">
        <v>1050</v>
      </c>
      <c r="C325" s="33" t="b">
        <v>0</v>
      </c>
      <c r="D325" s="32" t="s">
        <v>2828</v>
      </c>
    </row>
    <row r="326">
      <c r="A326" s="34" t="s">
        <v>1051</v>
      </c>
      <c r="B326" s="32" t="s">
        <v>1052</v>
      </c>
      <c r="C326" s="33" t="b">
        <v>0</v>
      </c>
      <c r="D326" s="32" t="s">
        <v>2829</v>
      </c>
    </row>
    <row r="327">
      <c r="A327" s="34" t="s">
        <v>1054</v>
      </c>
      <c r="B327" s="32" t="s">
        <v>1055</v>
      </c>
      <c r="C327" s="33" t="b">
        <v>0</v>
      </c>
      <c r="D327" s="32" t="s">
        <v>2830</v>
      </c>
    </row>
    <row r="328">
      <c r="A328" s="34" t="s">
        <v>1056</v>
      </c>
      <c r="B328" s="32" t="s">
        <v>1057</v>
      </c>
      <c r="C328" s="33" t="b">
        <v>0</v>
      </c>
      <c r="D328" s="32" t="s">
        <v>2831</v>
      </c>
    </row>
    <row r="329">
      <c r="A329" s="34" t="s">
        <v>1059</v>
      </c>
      <c r="B329" s="32" t="s">
        <v>1060</v>
      </c>
      <c r="C329" s="33" t="b">
        <v>0</v>
      </c>
      <c r="D329" s="32" t="s">
        <v>2832</v>
      </c>
    </row>
    <row r="330">
      <c r="A330" s="34" t="s">
        <v>1062</v>
      </c>
      <c r="B330" s="32" t="s">
        <v>1063</v>
      </c>
      <c r="C330" s="33" t="b">
        <v>0</v>
      </c>
      <c r="D330" s="32" t="s">
        <v>2833</v>
      </c>
    </row>
    <row r="331">
      <c r="A331" s="34" t="s">
        <v>1064</v>
      </c>
      <c r="B331" s="32" t="s">
        <v>1065</v>
      </c>
      <c r="C331" s="33" t="b">
        <v>0</v>
      </c>
      <c r="D331" s="32" t="s">
        <v>2834</v>
      </c>
    </row>
    <row r="332">
      <c r="A332" s="34" t="s">
        <v>1066</v>
      </c>
      <c r="B332" s="32" t="s">
        <v>1067</v>
      </c>
      <c r="C332" s="33" t="b">
        <v>0</v>
      </c>
      <c r="D332" s="32" t="s">
        <v>2835</v>
      </c>
    </row>
    <row r="333">
      <c r="A333" s="34" t="s">
        <v>1069</v>
      </c>
      <c r="B333" s="32" t="s">
        <v>1070</v>
      </c>
      <c r="C333" s="33" t="b">
        <v>1</v>
      </c>
      <c r="D333" s="32" t="s">
        <v>2836</v>
      </c>
    </row>
    <row r="334">
      <c r="A334" s="34" t="s">
        <v>1072</v>
      </c>
      <c r="B334" s="32" t="s">
        <v>1073</v>
      </c>
      <c r="C334" s="33" t="b">
        <v>0</v>
      </c>
      <c r="D334" s="32" t="s">
        <v>2571</v>
      </c>
    </row>
    <row r="335">
      <c r="A335" s="34" t="s">
        <v>1075</v>
      </c>
      <c r="B335" s="32" t="s">
        <v>1076</v>
      </c>
      <c r="C335" s="33" t="b">
        <v>0</v>
      </c>
      <c r="D335" s="32" t="s">
        <v>2837</v>
      </c>
    </row>
    <row r="336">
      <c r="A336" s="34" t="s">
        <v>1078</v>
      </c>
      <c r="B336" s="32" t="s">
        <v>1079</v>
      </c>
      <c r="C336" s="33" t="b">
        <v>0</v>
      </c>
      <c r="D336" s="32" t="s">
        <v>2837</v>
      </c>
    </row>
    <row r="337">
      <c r="A337" s="34" t="s">
        <v>1081</v>
      </c>
      <c r="B337" s="32" t="s">
        <v>1082</v>
      </c>
      <c r="C337" s="33" t="b">
        <v>0</v>
      </c>
      <c r="D337" s="32" t="s">
        <v>2838</v>
      </c>
    </row>
    <row r="338">
      <c r="A338" s="34" t="s">
        <v>1083</v>
      </c>
      <c r="B338" s="32" t="s">
        <v>1084</v>
      </c>
      <c r="C338" s="33" t="b">
        <v>0</v>
      </c>
      <c r="D338" s="32" t="s">
        <v>2839</v>
      </c>
    </row>
    <row r="339">
      <c r="A339" s="34" t="s">
        <v>1085</v>
      </c>
      <c r="B339" s="32" t="s">
        <v>1086</v>
      </c>
      <c r="C339" s="33" t="b">
        <v>0</v>
      </c>
      <c r="D339" s="32" t="s">
        <v>2840</v>
      </c>
    </row>
    <row r="340">
      <c r="A340" s="34" t="s">
        <v>1088</v>
      </c>
      <c r="B340" s="32" t="s">
        <v>1089</v>
      </c>
      <c r="C340" s="33" t="b">
        <v>0</v>
      </c>
      <c r="D340" s="32" t="s">
        <v>2841</v>
      </c>
    </row>
    <row r="341">
      <c r="A341" s="34" t="s">
        <v>1090</v>
      </c>
      <c r="B341" s="32" t="s">
        <v>1091</v>
      </c>
      <c r="C341" s="33" t="b">
        <v>0</v>
      </c>
      <c r="D341" s="32" t="s">
        <v>2842</v>
      </c>
    </row>
    <row r="342">
      <c r="A342" s="34" t="s">
        <v>1093</v>
      </c>
      <c r="B342" s="32" t="s">
        <v>1094</v>
      </c>
      <c r="C342" s="33" t="b">
        <v>0</v>
      </c>
      <c r="D342" s="32" t="s">
        <v>2843</v>
      </c>
    </row>
    <row r="343">
      <c r="A343" s="34" t="s">
        <v>1096</v>
      </c>
      <c r="B343" s="32" t="s">
        <v>1097</v>
      </c>
      <c r="C343" s="33" t="b">
        <v>0</v>
      </c>
      <c r="D343" s="32" t="s">
        <v>2844</v>
      </c>
    </row>
    <row r="344">
      <c r="A344" s="34" t="s">
        <v>1099</v>
      </c>
      <c r="B344" s="32" t="s">
        <v>1100</v>
      </c>
      <c r="C344" s="33" t="b">
        <v>0</v>
      </c>
      <c r="D344" s="32" t="s">
        <v>2845</v>
      </c>
    </row>
    <row r="345">
      <c r="A345" s="34" t="s">
        <v>1102</v>
      </c>
      <c r="B345" s="32" t="s">
        <v>1103</v>
      </c>
      <c r="C345" s="33" t="b">
        <v>1</v>
      </c>
      <c r="D345" s="32" t="s">
        <v>2846</v>
      </c>
    </row>
    <row r="346">
      <c r="A346" s="34" t="s">
        <v>52</v>
      </c>
      <c r="B346" s="32" t="s">
        <v>53</v>
      </c>
      <c r="C346" s="33" t="b">
        <v>0</v>
      </c>
      <c r="D346" s="32" t="s">
        <v>2847</v>
      </c>
    </row>
    <row r="347">
      <c r="A347" s="34" t="s">
        <v>1105</v>
      </c>
      <c r="B347" s="32" t="s">
        <v>1106</v>
      </c>
      <c r="C347" s="33" t="b">
        <v>0</v>
      </c>
      <c r="D347" s="32" t="s">
        <v>2848</v>
      </c>
    </row>
    <row r="348">
      <c r="A348" s="34" t="s">
        <v>1108</v>
      </c>
      <c r="B348" s="32" t="s">
        <v>1109</v>
      </c>
      <c r="C348" s="33" t="b">
        <v>0</v>
      </c>
      <c r="D348" s="32" t="s">
        <v>2849</v>
      </c>
    </row>
    <row r="349">
      <c r="A349" s="34" t="s">
        <v>1111</v>
      </c>
      <c r="B349" s="32" t="s">
        <v>1112</v>
      </c>
      <c r="C349" s="33" t="b">
        <v>0</v>
      </c>
      <c r="D349" s="32" t="s">
        <v>2850</v>
      </c>
    </row>
    <row r="350">
      <c r="A350" s="34" t="s">
        <v>1114</v>
      </c>
      <c r="B350" s="32" t="s">
        <v>1115</v>
      </c>
      <c r="C350" s="33" t="b">
        <v>0</v>
      </c>
      <c r="D350" s="32" t="s">
        <v>2851</v>
      </c>
    </row>
    <row r="351">
      <c r="A351" s="34" t="s">
        <v>1117</v>
      </c>
      <c r="B351" s="32" t="s">
        <v>1118</v>
      </c>
      <c r="C351" s="33" t="b">
        <v>1</v>
      </c>
      <c r="D351" s="32" t="s">
        <v>2852</v>
      </c>
    </row>
    <row r="352">
      <c r="A352" s="34" t="s">
        <v>1119</v>
      </c>
      <c r="B352" s="32" t="s">
        <v>1120</v>
      </c>
      <c r="C352" s="33" t="b">
        <v>0</v>
      </c>
      <c r="D352" s="32" t="s">
        <v>2853</v>
      </c>
    </row>
    <row r="353">
      <c r="A353" s="34" t="s">
        <v>1122</v>
      </c>
      <c r="B353" s="32" t="s">
        <v>1123</v>
      </c>
      <c r="C353" s="33" t="b">
        <v>0</v>
      </c>
      <c r="D353" s="32" t="s">
        <v>2854</v>
      </c>
    </row>
    <row r="354">
      <c r="A354" s="34" t="s">
        <v>1124</v>
      </c>
      <c r="B354" s="32" t="s">
        <v>1125</v>
      </c>
      <c r="C354" s="33" t="b">
        <v>0</v>
      </c>
      <c r="D354" s="32" t="s">
        <v>2855</v>
      </c>
    </row>
    <row r="355">
      <c r="A355" s="34" t="s">
        <v>1127</v>
      </c>
      <c r="B355" s="32" t="s">
        <v>1128</v>
      </c>
      <c r="C355" s="33" t="b">
        <v>0</v>
      </c>
      <c r="D355" s="32" t="s">
        <v>2856</v>
      </c>
    </row>
    <row r="356">
      <c r="A356" s="34" t="s">
        <v>1130</v>
      </c>
      <c r="B356" s="32" t="s">
        <v>1131</v>
      </c>
      <c r="C356" s="33" t="b">
        <v>0</v>
      </c>
      <c r="D356" s="32" t="s">
        <v>2857</v>
      </c>
    </row>
    <row r="357">
      <c r="A357" s="34" t="s">
        <v>1132</v>
      </c>
      <c r="B357" s="32" t="s">
        <v>1133</v>
      </c>
      <c r="C357" s="33" t="b">
        <v>0</v>
      </c>
      <c r="D357" s="32" t="s">
        <v>2858</v>
      </c>
    </row>
    <row r="358">
      <c r="A358" s="34" t="s">
        <v>1135</v>
      </c>
      <c r="B358" s="32" t="s">
        <v>1136</v>
      </c>
      <c r="C358" s="33" t="b">
        <v>0</v>
      </c>
      <c r="D358" s="32" t="s">
        <v>2859</v>
      </c>
    </row>
    <row r="359">
      <c r="A359" s="34" t="s">
        <v>1138</v>
      </c>
      <c r="B359" s="32" t="s">
        <v>1139</v>
      </c>
      <c r="C359" s="33" t="b">
        <v>0</v>
      </c>
      <c r="D359" s="32" t="s">
        <v>2860</v>
      </c>
    </row>
    <row r="360">
      <c r="A360" s="34" t="s">
        <v>1141</v>
      </c>
      <c r="B360" s="32" t="s">
        <v>1142</v>
      </c>
      <c r="C360" s="33" t="b">
        <v>0</v>
      </c>
      <c r="D360" s="32" t="s">
        <v>2861</v>
      </c>
    </row>
    <row r="361">
      <c r="A361" s="34" t="s">
        <v>1144</v>
      </c>
      <c r="B361" s="32" t="s">
        <v>1145</v>
      </c>
      <c r="C361" s="33" t="b">
        <v>0</v>
      </c>
      <c r="D361" s="32" t="s">
        <v>2862</v>
      </c>
    </row>
    <row r="362">
      <c r="A362" s="34" t="s">
        <v>1147</v>
      </c>
      <c r="B362" s="32" t="s">
        <v>1148</v>
      </c>
      <c r="C362" s="33" t="b">
        <v>0</v>
      </c>
      <c r="D362" s="32" t="s">
        <v>2863</v>
      </c>
    </row>
    <row r="363">
      <c r="A363" s="34" t="s">
        <v>1150</v>
      </c>
      <c r="B363" s="32" t="s">
        <v>1151</v>
      </c>
      <c r="C363" s="33" t="b">
        <v>0</v>
      </c>
      <c r="D363" s="32" t="s">
        <v>2864</v>
      </c>
    </row>
    <row r="364">
      <c r="A364" s="34" t="s">
        <v>1153</v>
      </c>
      <c r="B364" s="32" t="s">
        <v>1154</v>
      </c>
      <c r="C364" s="33" t="b">
        <v>0</v>
      </c>
      <c r="D364" s="32" t="s">
        <v>2865</v>
      </c>
    </row>
    <row r="365">
      <c r="A365" s="34" t="s">
        <v>1156</v>
      </c>
      <c r="B365" s="32" t="s">
        <v>1157</v>
      </c>
      <c r="C365" s="33" t="b">
        <v>0</v>
      </c>
      <c r="D365" s="32" t="s">
        <v>2866</v>
      </c>
    </row>
    <row r="366">
      <c r="A366" s="34" t="s">
        <v>1159</v>
      </c>
      <c r="B366" s="32" t="s">
        <v>1160</v>
      </c>
      <c r="C366" s="33" t="b">
        <v>0</v>
      </c>
      <c r="D366" s="32" t="s">
        <v>2867</v>
      </c>
    </row>
    <row r="367">
      <c r="A367" s="34" t="s">
        <v>55</v>
      </c>
      <c r="B367" s="32" t="s">
        <v>56</v>
      </c>
      <c r="C367" s="33" t="b">
        <v>0</v>
      </c>
      <c r="D367" s="32" t="s">
        <v>2868</v>
      </c>
    </row>
    <row r="368">
      <c r="A368" s="34" t="s">
        <v>1162</v>
      </c>
      <c r="B368" s="32" t="s">
        <v>1163</v>
      </c>
      <c r="C368" s="33" t="b">
        <v>0</v>
      </c>
      <c r="D368" s="32" t="s">
        <v>2869</v>
      </c>
    </row>
    <row r="369">
      <c r="A369" s="34" t="s">
        <v>58</v>
      </c>
      <c r="B369" s="32" t="s">
        <v>59</v>
      </c>
      <c r="C369" s="33" t="b">
        <v>0</v>
      </c>
      <c r="D369" s="32" t="s">
        <v>2870</v>
      </c>
    </row>
    <row r="370">
      <c r="A370" s="34" t="s">
        <v>1165</v>
      </c>
      <c r="B370" s="32" t="s">
        <v>1166</v>
      </c>
      <c r="C370" s="33" t="b">
        <v>0</v>
      </c>
      <c r="D370" s="32" t="s">
        <v>2871</v>
      </c>
    </row>
    <row r="371">
      <c r="A371" s="34" t="s">
        <v>1168</v>
      </c>
      <c r="B371" s="32" t="s">
        <v>1169</v>
      </c>
      <c r="C371" s="33" t="b">
        <v>0</v>
      </c>
      <c r="D371" s="32" t="s">
        <v>2872</v>
      </c>
    </row>
    <row r="372">
      <c r="A372" s="34" t="s">
        <v>1170</v>
      </c>
      <c r="B372" s="32" t="s">
        <v>1171</v>
      </c>
      <c r="C372" s="33" t="b">
        <v>0</v>
      </c>
      <c r="D372" s="32" t="s">
        <v>2873</v>
      </c>
    </row>
    <row r="373">
      <c r="A373" s="34" t="s">
        <v>1173</v>
      </c>
      <c r="B373" s="32" t="s">
        <v>1174</v>
      </c>
      <c r="C373" s="33" t="b">
        <v>0</v>
      </c>
      <c r="D373" s="32" t="s">
        <v>2874</v>
      </c>
    </row>
    <row r="374">
      <c r="A374" s="34" t="s">
        <v>1176</v>
      </c>
      <c r="B374" s="32" t="s">
        <v>1177</v>
      </c>
      <c r="C374" s="33" t="b">
        <v>0</v>
      </c>
      <c r="D374" s="32" t="s">
        <v>2875</v>
      </c>
    </row>
    <row r="375">
      <c r="A375" s="34" t="s">
        <v>1179</v>
      </c>
      <c r="B375" s="32" t="s">
        <v>1180</v>
      </c>
      <c r="C375" s="33" t="b">
        <v>0</v>
      </c>
      <c r="D375" s="32" t="s">
        <v>2876</v>
      </c>
    </row>
    <row r="376">
      <c r="A376" s="34" t="s">
        <v>1182</v>
      </c>
      <c r="B376" s="32" t="s">
        <v>1183</v>
      </c>
      <c r="C376" s="33" t="b">
        <v>0</v>
      </c>
      <c r="D376" s="32" t="s">
        <v>2877</v>
      </c>
    </row>
    <row r="377">
      <c r="A377" s="34" t="s">
        <v>1185</v>
      </c>
      <c r="B377" s="32" t="s">
        <v>1186</v>
      </c>
      <c r="C377" s="33" t="b">
        <v>1</v>
      </c>
      <c r="D377" s="32" t="s">
        <v>2878</v>
      </c>
    </row>
    <row r="378">
      <c r="A378" s="34" t="s">
        <v>1188</v>
      </c>
      <c r="B378" s="32" t="s">
        <v>1189</v>
      </c>
      <c r="C378" s="33" t="b">
        <v>0</v>
      </c>
      <c r="D378" s="32" t="s">
        <v>2879</v>
      </c>
    </row>
    <row r="379">
      <c r="A379" s="34" t="s">
        <v>1190</v>
      </c>
      <c r="B379" s="32" t="s">
        <v>1191</v>
      </c>
      <c r="C379" s="33" t="b">
        <v>0</v>
      </c>
      <c r="D379" s="32" t="s">
        <v>2880</v>
      </c>
    </row>
    <row r="380">
      <c r="A380" s="34" t="s">
        <v>1193</v>
      </c>
      <c r="B380" s="32" t="s">
        <v>1194</v>
      </c>
      <c r="C380" s="33" t="b">
        <v>0</v>
      </c>
      <c r="D380" s="32" t="s">
        <v>2881</v>
      </c>
    </row>
    <row r="381">
      <c r="A381" s="34" t="s">
        <v>147</v>
      </c>
      <c r="B381" s="32" t="s">
        <v>148</v>
      </c>
      <c r="C381" s="33" t="b">
        <v>0</v>
      </c>
      <c r="D381" s="32" t="s">
        <v>2882</v>
      </c>
    </row>
    <row r="382">
      <c r="A382" s="34" t="s">
        <v>150</v>
      </c>
      <c r="B382" s="32" t="s">
        <v>151</v>
      </c>
      <c r="C382" s="33" t="b">
        <v>1</v>
      </c>
      <c r="D382" s="32" t="s">
        <v>2883</v>
      </c>
    </row>
    <row r="383">
      <c r="A383" s="34" t="s">
        <v>1195</v>
      </c>
      <c r="B383" s="32" t="s">
        <v>1196</v>
      </c>
      <c r="C383" s="33" t="b">
        <v>0</v>
      </c>
      <c r="D383" s="32" t="s">
        <v>2884</v>
      </c>
    </row>
    <row r="384">
      <c r="A384" s="34" t="s">
        <v>1198</v>
      </c>
      <c r="B384" s="32" t="s">
        <v>1199</v>
      </c>
      <c r="C384" s="33" t="b">
        <v>0</v>
      </c>
      <c r="D384" s="32" t="s">
        <v>2885</v>
      </c>
    </row>
    <row r="385">
      <c r="A385" s="34" t="s">
        <v>1201</v>
      </c>
      <c r="B385" s="32" t="s">
        <v>1202</v>
      </c>
      <c r="C385" s="33" t="b">
        <v>0</v>
      </c>
      <c r="D385" s="32" t="s">
        <v>2886</v>
      </c>
    </row>
    <row r="386">
      <c r="A386" s="34" t="s">
        <v>153</v>
      </c>
      <c r="B386" s="32" t="s">
        <v>154</v>
      </c>
      <c r="C386" s="33" t="b">
        <v>0</v>
      </c>
      <c r="D386" s="32" t="s">
        <v>2887</v>
      </c>
    </row>
    <row r="387">
      <c r="A387" s="34" t="s">
        <v>1204</v>
      </c>
      <c r="B387" s="32" t="s">
        <v>1205</v>
      </c>
      <c r="C387" s="33" t="b">
        <v>0</v>
      </c>
      <c r="D387" s="32" t="s">
        <v>2888</v>
      </c>
    </row>
    <row r="388">
      <c r="A388" s="34" t="s">
        <v>1207</v>
      </c>
      <c r="B388" s="32" t="s">
        <v>1208</v>
      </c>
      <c r="C388" s="33" t="b">
        <v>0</v>
      </c>
      <c r="D388" s="32" t="s">
        <v>2889</v>
      </c>
    </row>
    <row r="389">
      <c r="A389" s="34" t="s">
        <v>1210</v>
      </c>
      <c r="B389" s="32" t="s">
        <v>1211</v>
      </c>
      <c r="C389" s="33" t="b">
        <v>0</v>
      </c>
      <c r="D389" s="32" t="s">
        <v>2890</v>
      </c>
    </row>
    <row r="390">
      <c r="A390" s="34" t="s">
        <v>61</v>
      </c>
      <c r="B390" s="32" t="s">
        <v>62</v>
      </c>
      <c r="C390" s="33" t="b">
        <v>0</v>
      </c>
      <c r="D390" s="32" t="s">
        <v>2891</v>
      </c>
    </row>
    <row r="391">
      <c r="A391" s="34" t="s">
        <v>1212</v>
      </c>
      <c r="B391" s="32" t="s">
        <v>1213</v>
      </c>
      <c r="C391" s="33" t="b">
        <v>0</v>
      </c>
      <c r="D391" s="32" t="s">
        <v>2892</v>
      </c>
    </row>
    <row r="392">
      <c r="A392" s="34" t="s">
        <v>1215</v>
      </c>
      <c r="B392" s="32" t="s">
        <v>1216</v>
      </c>
      <c r="C392" s="33" t="b">
        <v>0</v>
      </c>
      <c r="D392" s="32" t="s">
        <v>2893</v>
      </c>
    </row>
    <row r="393">
      <c r="A393" s="34" t="s">
        <v>1218</v>
      </c>
      <c r="B393" s="32" t="s">
        <v>1219</v>
      </c>
      <c r="C393" s="33" t="b">
        <v>0</v>
      </c>
      <c r="D393" s="32" t="s">
        <v>2894</v>
      </c>
    </row>
    <row r="394">
      <c r="A394" s="34" t="s">
        <v>156</v>
      </c>
      <c r="B394" s="32" t="s">
        <v>157</v>
      </c>
      <c r="C394" s="33" t="b">
        <v>1</v>
      </c>
      <c r="D394" s="32" t="s">
        <v>2895</v>
      </c>
    </row>
    <row r="395">
      <c r="A395" s="34" t="s">
        <v>1220</v>
      </c>
      <c r="B395" s="32" t="s">
        <v>1221</v>
      </c>
      <c r="C395" s="33" t="b">
        <v>0</v>
      </c>
      <c r="D395" s="32" t="s">
        <v>2896</v>
      </c>
    </row>
    <row r="396">
      <c r="A396" s="34" t="s">
        <v>1223</v>
      </c>
      <c r="B396" s="32" t="s">
        <v>1224</v>
      </c>
      <c r="C396" s="33" t="b">
        <v>0</v>
      </c>
      <c r="D396" s="32" t="s">
        <v>2897</v>
      </c>
    </row>
    <row r="397">
      <c r="A397" s="34" t="s">
        <v>1226</v>
      </c>
      <c r="B397" s="32" t="s">
        <v>1227</v>
      </c>
      <c r="C397" s="33" t="b">
        <v>0</v>
      </c>
      <c r="D397" s="32" t="s">
        <v>2898</v>
      </c>
    </row>
    <row r="398">
      <c r="A398" s="34" t="s">
        <v>1229</v>
      </c>
      <c r="B398" s="32" t="s">
        <v>1230</v>
      </c>
      <c r="C398" s="33" t="b">
        <v>0</v>
      </c>
      <c r="D398" s="32" t="s">
        <v>2899</v>
      </c>
    </row>
    <row r="399">
      <c r="A399" s="34" t="s">
        <v>1232</v>
      </c>
      <c r="B399" s="32" t="s">
        <v>1233</v>
      </c>
      <c r="C399" s="33" t="b">
        <v>0</v>
      </c>
      <c r="D399" s="32" t="s">
        <v>2900</v>
      </c>
    </row>
    <row r="400">
      <c r="A400" s="34" t="s">
        <v>1235</v>
      </c>
      <c r="B400" s="32" t="s">
        <v>1236</v>
      </c>
      <c r="C400" s="33" t="b">
        <v>0</v>
      </c>
      <c r="D400" s="32" t="s">
        <v>2901</v>
      </c>
    </row>
    <row r="401">
      <c r="A401" s="34" t="s">
        <v>1238</v>
      </c>
      <c r="B401" s="32" t="s">
        <v>1239</v>
      </c>
      <c r="C401" s="33" t="b">
        <v>0</v>
      </c>
      <c r="D401" s="32" t="s">
        <v>2902</v>
      </c>
    </row>
    <row r="402">
      <c r="A402" s="34" t="s">
        <v>1241</v>
      </c>
      <c r="B402" s="32" t="s">
        <v>1242</v>
      </c>
      <c r="C402" s="33" t="b">
        <v>0</v>
      </c>
      <c r="D402" s="32" t="s">
        <v>2903</v>
      </c>
    </row>
    <row r="403">
      <c r="A403" s="34" t="s">
        <v>1244</v>
      </c>
      <c r="B403" s="32" t="s">
        <v>1245</v>
      </c>
      <c r="C403" s="33" t="b">
        <v>0</v>
      </c>
      <c r="D403" s="32" t="s">
        <v>2904</v>
      </c>
    </row>
    <row r="404">
      <c r="A404" s="34" t="s">
        <v>1246</v>
      </c>
      <c r="B404" s="32" t="s">
        <v>1247</v>
      </c>
      <c r="C404" s="33" t="b">
        <v>0</v>
      </c>
      <c r="D404" s="32" t="s">
        <v>2905</v>
      </c>
    </row>
    <row r="405">
      <c r="A405" s="34" t="s">
        <v>1249</v>
      </c>
      <c r="B405" s="32" t="s">
        <v>1250</v>
      </c>
      <c r="C405" s="33" t="b">
        <v>0</v>
      </c>
      <c r="D405" s="32" t="s">
        <v>2906</v>
      </c>
    </row>
    <row r="406">
      <c r="A406" s="34" t="s">
        <v>1252</v>
      </c>
      <c r="B406" s="32" t="s">
        <v>1253</v>
      </c>
      <c r="C406" s="33" t="b">
        <v>0</v>
      </c>
      <c r="D406" s="32" t="s">
        <v>2907</v>
      </c>
    </row>
    <row r="407">
      <c r="A407" s="34" t="s">
        <v>1255</v>
      </c>
      <c r="B407" s="32" t="s">
        <v>1256</v>
      </c>
      <c r="C407" s="33" t="b">
        <v>0</v>
      </c>
      <c r="D407" s="32" t="s">
        <v>2908</v>
      </c>
    </row>
    <row r="408">
      <c r="A408" s="34" t="s">
        <v>1258</v>
      </c>
      <c r="B408" s="32" t="s">
        <v>1259</v>
      </c>
      <c r="C408" s="33" t="b">
        <v>0</v>
      </c>
      <c r="D408" s="32" t="s">
        <v>2909</v>
      </c>
    </row>
    <row r="409">
      <c r="A409" s="34" t="s">
        <v>1260</v>
      </c>
      <c r="B409" s="32" t="s">
        <v>1261</v>
      </c>
      <c r="C409" s="33" t="b">
        <v>0</v>
      </c>
      <c r="D409" s="32" t="s">
        <v>2910</v>
      </c>
    </row>
    <row r="410">
      <c r="A410" s="34" t="s">
        <v>1263</v>
      </c>
      <c r="B410" s="32" t="s">
        <v>1264</v>
      </c>
      <c r="C410" s="33" t="b">
        <v>0</v>
      </c>
      <c r="D410" s="32" t="s">
        <v>2911</v>
      </c>
    </row>
    <row r="411">
      <c r="A411" s="34" t="s">
        <v>1265</v>
      </c>
      <c r="B411" s="32" t="s">
        <v>1266</v>
      </c>
      <c r="C411" s="33" t="b">
        <v>0</v>
      </c>
      <c r="D411" s="32" t="s">
        <v>2912</v>
      </c>
    </row>
    <row r="412">
      <c r="A412" s="34" t="s">
        <v>1268</v>
      </c>
      <c r="B412" s="32" t="s">
        <v>1269</v>
      </c>
      <c r="C412" s="33" t="b">
        <v>0</v>
      </c>
      <c r="D412" s="32" t="s">
        <v>2913</v>
      </c>
    </row>
    <row r="413">
      <c r="A413" s="34" t="s">
        <v>1271</v>
      </c>
      <c r="B413" s="32" t="s">
        <v>1272</v>
      </c>
      <c r="C413" s="33" t="b">
        <v>0</v>
      </c>
      <c r="D413" s="32" t="s">
        <v>2914</v>
      </c>
    </row>
    <row r="414">
      <c r="A414" s="34" t="s">
        <v>1274</v>
      </c>
      <c r="B414" s="32" t="s">
        <v>1275</v>
      </c>
      <c r="C414" s="33" t="b">
        <v>0</v>
      </c>
      <c r="D414" s="32" t="s">
        <v>2915</v>
      </c>
    </row>
    <row r="415">
      <c r="A415" s="34" t="s">
        <v>1277</v>
      </c>
      <c r="B415" s="32" t="s">
        <v>1278</v>
      </c>
      <c r="C415" s="33" t="b">
        <v>0</v>
      </c>
      <c r="D415" s="32" t="s">
        <v>2916</v>
      </c>
    </row>
    <row r="416">
      <c r="A416" s="34" t="s">
        <v>1280</v>
      </c>
      <c r="B416" s="32" t="s">
        <v>1281</v>
      </c>
      <c r="C416" s="33" t="b">
        <v>0</v>
      </c>
      <c r="D416" s="32" t="s">
        <v>2917</v>
      </c>
    </row>
    <row r="417">
      <c r="A417" s="34" t="s">
        <v>1283</v>
      </c>
      <c r="B417" s="32" t="s">
        <v>1284</v>
      </c>
      <c r="C417" s="33" t="b">
        <v>1</v>
      </c>
      <c r="D417" s="32" t="s">
        <v>2918</v>
      </c>
    </row>
    <row r="418">
      <c r="A418" s="34" t="s">
        <v>1286</v>
      </c>
      <c r="B418" s="32" t="s">
        <v>1287</v>
      </c>
      <c r="C418" s="33" t="b">
        <v>0</v>
      </c>
      <c r="D418" s="32" t="s">
        <v>2919</v>
      </c>
    </row>
    <row r="419">
      <c r="A419" s="34" t="s">
        <v>1289</v>
      </c>
      <c r="B419" s="32" t="s">
        <v>1290</v>
      </c>
      <c r="C419" s="33" t="b">
        <v>0</v>
      </c>
      <c r="D419" s="32" t="s">
        <v>2847</v>
      </c>
    </row>
    <row r="420">
      <c r="A420" s="34" t="s">
        <v>1292</v>
      </c>
      <c r="B420" s="32" t="s">
        <v>1293</v>
      </c>
      <c r="C420" s="33" t="b">
        <v>0</v>
      </c>
      <c r="D420" s="32" t="s">
        <v>2920</v>
      </c>
    </row>
    <row r="421">
      <c r="A421" s="34" t="s">
        <v>1295</v>
      </c>
      <c r="B421" s="32" t="s">
        <v>1296</v>
      </c>
      <c r="C421" s="33" t="b">
        <v>0</v>
      </c>
      <c r="D421" s="32" t="s">
        <v>2921</v>
      </c>
    </row>
    <row r="422">
      <c r="A422" s="34" t="s">
        <v>1298</v>
      </c>
      <c r="B422" s="32" t="s">
        <v>1299</v>
      </c>
      <c r="C422" s="33" t="b">
        <v>0</v>
      </c>
      <c r="D422" s="32" t="s">
        <v>2922</v>
      </c>
    </row>
    <row r="423">
      <c r="A423" s="34" t="s">
        <v>1301</v>
      </c>
      <c r="B423" s="32" t="s">
        <v>1302</v>
      </c>
      <c r="C423" s="33" t="b">
        <v>0</v>
      </c>
      <c r="D423" s="32" t="s">
        <v>2923</v>
      </c>
    </row>
    <row r="424">
      <c r="A424" s="34" t="s">
        <v>1304</v>
      </c>
      <c r="B424" s="32" t="s">
        <v>1305</v>
      </c>
      <c r="C424" s="33" t="b">
        <v>0</v>
      </c>
      <c r="D424" s="32" t="s">
        <v>2924</v>
      </c>
    </row>
    <row r="425">
      <c r="A425" s="34" t="s">
        <v>1307</v>
      </c>
      <c r="B425" s="32" t="s">
        <v>1308</v>
      </c>
      <c r="C425" s="33" t="b">
        <v>0</v>
      </c>
      <c r="D425" s="32" t="s">
        <v>2925</v>
      </c>
    </row>
    <row r="426">
      <c r="A426" s="34" t="s">
        <v>1310</v>
      </c>
      <c r="B426" s="32" t="s">
        <v>1311</v>
      </c>
      <c r="C426" s="33" t="b">
        <v>1</v>
      </c>
      <c r="D426" s="32" t="s">
        <v>2926</v>
      </c>
    </row>
    <row r="427">
      <c r="A427" s="34" t="s">
        <v>1313</v>
      </c>
      <c r="B427" s="32" t="s">
        <v>1314</v>
      </c>
      <c r="C427" s="33" t="b">
        <v>0</v>
      </c>
      <c r="D427" s="32" t="s">
        <v>2927</v>
      </c>
    </row>
    <row r="428">
      <c r="A428" s="34" t="s">
        <v>1315</v>
      </c>
      <c r="B428" s="32" t="s">
        <v>1316</v>
      </c>
      <c r="C428" s="33" t="b">
        <v>0</v>
      </c>
      <c r="D428" s="32" t="s">
        <v>2928</v>
      </c>
    </row>
    <row r="429">
      <c r="A429" s="34" t="s">
        <v>1317</v>
      </c>
      <c r="B429" s="32" t="s">
        <v>1318</v>
      </c>
      <c r="C429" s="33" t="b">
        <v>0</v>
      </c>
      <c r="D429" s="32" t="s">
        <v>2929</v>
      </c>
    </row>
    <row r="430">
      <c r="A430" s="34" t="s">
        <v>1320</v>
      </c>
      <c r="B430" s="32" t="s">
        <v>1321</v>
      </c>
      <c r="C430" s="33" t="b">
        <v>0</v>
      </c>
      <c r="D430" s="32" t="s">
        <v>2930</v>
      </c>
    </row>
    <row r="431">
      <c r="A431" s="34" t="s">
        <v>159</v>
      </c>
      <c r="B431" s="32" t="s">
        <v>160</v>
      </c>
      <c r="C431" s="33" t="b">
        <v>0</v>
      </c>
      <c r="D431" s="32" t="s">
        <v>2931</v>
      </c>
    </row>
    <row r="432">
      <c r="A432" s="34" t="s">
        <v>1323</v>
      </c>
      <c r="B432" s="32" t="s">
        <v>1324</v>
      </c>
      <c r="C432" s="33" t="b">
        <v>0</v>
      </c>
      <c r="D432" s="32" t="s">
        <v>2932</v>
      </c>
    </row>
    <row r="433">
      <c r="A433" s="34" t="s">
        <v>1326</v>
      </c>
      <c r="B433" s="32" t="s">
        <v>1327</v>
      </c>
      <c r="C433" s="33" t="b">
        <v>0</v>
      </c>
      <c r="D433" s="32" t="s">
        <v>2933</v>
      </c>
    </row>
    <row r="434">
      <c r="A434" s="34" t="s">
        <v>1328</v>
      </c>
      <c r="B434" s="32" t="s">
        <v>1329</v>
      </c>
      <c r="C434" s="33" t="b">
        <v>0</v>
      </c>
      <c r="D434" s="32" t="s">
        <v>2934</v>
      </c>
    </row>
    <row r="435">
      <c r="A435" s="34" t="s">
        <v>1331</v>
      </c>
      <c r="B435" s="32" t="s">
        <v>1332</v>
      </c>
      <c r="C435" s="33" t="b">
        <v>0</v>
      </c>
      <c r="D435" s="32" t="s">
        <v>2935</v>
      </c>
    </row>
    <row r="436">
      <c r="A436" s="34" t="s">
        <v>1334</v>
      </c>
      <c r="B436" s="32" t="s">
        <v>1335</v>
      </c>
      <c r="C436" s="33" t="b">
        <v>0</v>
      </c>
      <c r="D436" s="32" t="s">
        <v>2936</v>
      </c>
    </row>
    <row r="437">
      <c r="A437" s="34" t="s">
        <v>1337</v>
      </c>
      <c r="B437" s="32" t="s">
        <v>1338</v>
      </c>
      <c r="C437" s="33" t="b">
        <v>0</v>
      </c>
      <c r="D437" s="32" t="s">
        <v>2937</v>
      </c>
    </row>
    <row r="438">
      <c r="A438" s="34" t="s">
        <v>1340</v>
      </c>
      <c r="B438" s="32" t="s">
        <v>1341</v>
      </c>
      <c r="C438" s="33" t="b">
        <v>0</v>
      </c>
      <c r="D438" s="32" t="s">
        <v>2588</v>
      </c>
    </row>
    <row r="439">
      <c r="A439" s="34" t="s">
        <v>1343</v>
      </c>
      <c r="B439" s="32" t="s">
        <v>1344</v>
      </c>
      <c r="C439" s="33" t="b">
        <v>0</v>
      </c>
      <c r="D439" s="32" t="s">
        <v>2938</v>
      </c>
    </row>
    <row r="440">
      <c r="A440" s="34" t="s">
        <v>162</v>
      </c>
      <c r="B440" s="32" t="s">
        <v>163</v>
      </c>
      <c r="C440" s="33" t="b">
        <v>0</v>
      </c>
      <c r="D440" s="32" t="s">
        <v>2939</v>
      </c>
    </row>
    <row r="441">
      <c r="A441" s="34" t="s">
        <v>1346</v>
      </c>
      <c r="B441" s="32" t="s">
        <v>1347</v>
      </c>
      <c r="C441" s="33" t="b">
        <v>0</v>
      </c>
      <c r="D441" s="32" t="s">
        <v>2940</v>
      </c>
    </row>
    <row r="442">
      <c r="A442" s="34" t="s">
        <v>1349</v>
      </c>
      <c r="B442" s="32" t="s">
        <v>1350</v>
      </c>
      <c r="C442" s="33" t="b">
        <v>1</v>
      </c>
      <c r="D442" s="32" t="s">
        <v>2941</v>
      </c>
    </row>
    <row r="443">
      <c r="A443" s="34" t="s">
        <v>1352</v>
      </c>
      <c r="B443" s="32" t="s">
        <v>1353</v>
      </c>
      <c r="C443" s="33" t="b">
        <v>0</v>
      </c>
      <c r="D443" s="32" t="s">
        <v>2942</v>
      </c>
    </row>
    <row r="444">
      <c r="A444" s="34" t="s">
        <v>1355</v>
      </c>
      <c r="B444" s="32" t="s">
        <v>1356</v>
      </c>
      <c r="C444" s="33" t="b">
        <v>0</v>
      </c>
      <c r="D444" s="32" t="s">
        <v>2943</v>
      </c>
    </row>
    <row r="445">
      <c r="A445" s="34" t="s">
        <v>1358</v>
      </c>
      <c r="B445" s="32" t="s">
        <v>1359</v>
      </c>
      <c r="C445" s="33" t="b">
        <v>0</v>
      </c>
      <c r="D445" s="32" t="s">
        <v>2944</v>
      </c>
    </row>
    <row r="446">
      <c r="A446" s="34" t="s">
        <v>1361</v>
      </c>
      <c r="B446" s="32" t="s">
        <v>1362</v>
      </c>
      <c r="C446" s="33" t="b">
        <v>0</v>
      </c>
      <c r="D446" s="32" t="s">
        <v>2945</v>
      </c>
    </row>
    <row r="447">
      <c r="A447" s="34" t="s">
        <v>1364</v>
      </c>
      <c r="B447" s="32" t="s">
        <v>1365</v>
      </c>
      <c r="C447" s="33" t="b">
        <v>0</v>
      </c>
      <c r="D447" s="32" t="s">
        <v>2946</v>
      </c>
    </row>
    <row r="448">
      <c r="A448" s="34" t="s">
        <v>1367</v>
      </c>
      <c r="B448" s="32" t="s">
        <v>1368</v>
      </c>
      <c r="C448" s="33" t="b">
        <v>0</v>
      </c>
      <c r="D448" s="32" t="s">
        <v>2947</v>
      </c>
    </row>
    <row r="449">
      <c r="A449" s="34" t="s">
        <v>1370</v>
      </c>
      <c r="B449" s="32" t="s">
        <v>1371</v>
      </c>
      <c r="C449" s="33" t="b">
        <v>0</v>
      </c>
      <c r="D449" s="32" t="s">
        <v>2578</v>
      </c>
    </row>
    <row r="450">
      <c r="A450" s="34" t="s">
        <v>1372</v>
      </c>
      <c r="B450" s="32" t="s">
        <v>1373</v>
      </c>
      <c r="C450" s="33" t="b">
        <v>0</v>
      </c>
      <c r="D450" s="32" t="s">
        <v>2578</v>
      </c>
    </row>
    <row r="451">
      <c r="A451" s="34" t="s">
        <v>1375</v>
      </c>
      <c r="B451" s="32" t="s">
        <v>1376</v>
      </c>
      <c r="C451" s="33" t="b">
        <v>0</v>
      </c>
      <c r="D451" s="32" t="s">
        <v>2948</v>
      </c>
    </row>
    <row r="452">
      <c r="A452" s="34" t="s">
        <v>64</v>
      </c>
      <c r="B452" s="32" t="s">
        <v>65</v>
      </c>
      <c r="C452" s="33" t="b">
        <v>0</v>
      </c>
      <c r="D452" s="32" t="s">
        <v>2949</v>
      </c>
    </row>
    <row r="453">
      <c r="A453" s="34" t="s">
        <v>1378</v>
      </c>
      <c r="B453" s="32" t="s">
        <v>1379</v>
      </c>
      <c r="C453" s="33" t="b">
        <v>0</v>
      </c>
      <c r="D453" s="32" t="s">
        <v>2950</v>
      </c>
    </row>
    <row r="454">
      <c r="A454" s="34" t="s">
        <v>1381</v>
      </c>
      <c r="B454" s="32" t="s">
        <v>1382</v>
      </c>
      <c r="C454" s="33" t="b">
        <v>0</v>
      </c>
      <c r="D454" s="32" t="s">
        <v>2951</v>
      </c>
    </row>
    <row r="455">
      <c r="A455" s="34" t="s">
        <v>1384</v>
      </c>
      <c r="B455" s="32" t="s">
        <v>1385</v>
      </c>
      <c r="C455" s="33" t="b">
        <v>0</v>
      </c>
      <c r="D455" s="32" t="s">
        <v>2952</v>
      </c>
    </row>
    <row r="456">
      <c r="A456" s="34" t="s">
        <v>1387</v>
      </c>
      <c r="B456" s="32" t="s">
        <v>1388</v>
      </c>
      <c r="C456" s="33" t="b">
        <v>0</v>
      </c>
      <c r="D456" s="32" t="s">
        <v>2953</v>
      </c>
    </row>
    <row r="457">
      <c r="A457" s="34" t="s">
        <v>1390</v>
      </c>
      <c r="B457" s="32" t="s">
        <v>1391</v>
      </c>
      <c r="C457" s="33" t="b">
        <v>0</v>
      </c>
      <c r="D457" s="32" t="s">
        <v>2954</v>
      </c>
    </row>
    <row r="458">
      <c r="A458" s="34" t="s">
        <v>1393</v>
      </c>
      <c r="B458" s="32" t="s">
        <v>1394</v>
      </c>
      <c r="C458" s="33" t="b">
        <v>0</v>
      </c>
      <c r="D458" s="32" t="s">
        <v>2955</v>
      </c>
    </row>
    <row r="459">
      <c r="A459" s="34" t="s">
        <v>1396</v>
      </c>
      <c r="B459" s="32" t="s">
        <v>1397</v>
      </c>
      <c r="C459" s="33" t="b">
        <v>0</v>
      </c>
      <c r="D459" s="32" t="s">
        <v>2956</v>
      </c>
    </row>
    <row r="460">
      <c r="A460" s="34" t="s">
        <v>1399</v>
      </c>
      <c r="B460" s="32" t="s">
        <v>1400</v>
      </c>
      <c r="C460" s="33" t="b">
        <v>0</v>
      </c>
      <c r="D460" s="32" t="s">
        <v>2957</v>
      </c>
    </row>
    <row r="461">
      <c r="A461" s="34" t="s">
        <v>67</v>
      </c>
      <c r="B461" s="32" t="s">
        <v>68</v>
      </c>
      <c r="C461" s="33" t="b">
        <v>0</v>
      </c>
      <c r="D461" s="32" t="s">
        <v>2588</v>
      </c>
    </row>
    <row r="462">
      <c r="A462" s="34" t="s">
        <v>1402</v>
      </c>
      <c r="B462" s="32" t="s">
        <v>1403</v>
      </c>
      <c r="C462" s="33" t="b">
        <v>0</v>
      </c>
      <c r="D462" s="32" t="s">
        <v>2958</v>
      </c>
    </row>
    <row r="463">
      <c r="A463" s="34" t="s">
        <v>165</v>
      </c>
      <c r="B463" s="32" t="s">
        <v>166</v>
      </c>
      <c r="C463" s="33" t="b">
        <v>0</v>
      </c>
      <c r="D463" s="32" t="s">
        <v>2959</v>
      </c>
    </row>
    <row r="464">
      <c r="A464" s="34" t="s">
        <v>1405</v>
      </c>
      <c r="B464" s="32" t="s">
        <v>1406</v>
      </c>
      <c r="C464" s="33" t="b">
        <v>0</v>
      </c>
      <c r="D464" s="32" t="s">
        <v>2960</v>
      </c>
    </row>
    <row r="465">
      <c r="A465" s="34" t="s">
        <v>1408</v>
      </c>
      <c r="B465" s="32" t="s">
        <v>1409</v>
      </c>
      <c r="C465" s="33" t="b">
        <v>0</v>
      </c>
      <c r="D465" s="32" t="s">
        <v>2961</v>
      </c>
    </row>
    <row r="466">
      <c r="A466" s="34" t="s">
        <v>1411</v>
      </c>
      <c r="B466" s="32" t="s">
        <v>1412</v>
      </c>
      <c r="C466" s="33" t="b">
        <v>0</v>
      </c>
      <c r="D466" s="32" t="s">
        <v>2962</v>
      </c>
    </row>
    <row r="467">
      <c r="A467" s="34" t="s">
        <v>1414</v>
      </c>
      <c r="B467" s="32" t="s">
        <v>1415</v>
      </c>
      <c r="C467" s="33" t="b">
        <v>0</v>
      </c>
      <c r="D467" s="32" t="s">
        <v>2963</v>
      </c>
    </row>
    <row r="468">
      <c r="A468" s="34" t="s">
        <v>1416</v>
      </c>
      <c r="B468" s="32" t="s">
        <v>1417</v>
      </c>
      <c r="C468" s="33" t="b">
        <v>0</v>
      </c>
      <c r="D468" s="32" t="s">
        <v>2964</v>
      </c>
    </row>
    <row r="469">
      <c r="A469" s="34" t="s">
        <v>1419</v>
      </c>
      <c r="B469" s="32" t="s">
        <v>1420</v>
      </c>
      <c r="C469" s="33" t="b">
        <v>0</v>
      </c>
      <c r="D469" s="32" t="s">
        <v>2965</v>
      </c>
    </row>
    <row r="470">
      <c r="A470" s="34" t="s">
        <v>1422</v>
      </c>
      <c r="B470" s="32" t="s">
        <v>1423</v>
      </c>
      <c r="C470" s="33" t="b">
        <v>0</v>
      </c>
      <c r="D470" s="32" t="s">
        <v>2966</v>
      </c>
    </row>
    <row r="471">
      <c r="A471" s="34" t="s">
        <v>1425</v>
      </c>
      <c r="B471" s="32" t="s">
        <v>1426</v>
      </c>
      <c r="C471" s="33" t="b">
        <v>0</v>
      </c>
      <c r="D471" s="32" t="s">
        <v>2967</v>
      </c>
    </row>
    <row r="472">
      <c r="A472" s="34" t="s">
        <v>1428</v>
      </c>
      <c r="B472" s="32" t="s">
        <v>1429</v>
      </c>
      <c r="C472" s="33" t="b">
        <v>0</v>
      </c>
      <c r="D472" s="32" t="s">
        <v>2968</v>
      </c>
    </row>
    <row r="473">
      <c r="A473" s="34" t="s">
        <v>1431</v>
      </c>
      <c r="B473" s="32" t="s">
        <v>1432</v>
      </c>
      <c r="C473" s="33" t="b">
        <v>0</v>
      </c>
      <c r="D473" s="32" t="s">
        <v>2969</v>
      </c>
    </row>
    <row r="474">
      <c r="A474" s="34" t="s">
        <v>1434</v>
      </c>
      <c r="B474" s="32" t="s">
        <v>1435</v>
      </c>
      <c r="C474" s="33" t="b">
        <v>0</v>
      </c>
      <c r="D474" s="32" t="s">
        <v>2970</v>
      </c>
    </row>
    <row r="475">
      <c r="A475" s="34" t="s">
        <v>1437</v>
      </c>
      <c r="B475" s="32" t="s">
        <v>1438</v>
      </c>
      <c r="C475" s="33" t="b">
        <v>0</v>
      </c>
      <c r="D475" s="32" t="s">
        <v>2971</v>
      </c>
    </row>
    <row r="476">
      <c r="A476" s="34" t="s">
        <v>70</v>
      </c>
      <c r="B476" s="32" t="s">
        <v>71</v>
      </c>
      <c r="C476" s="33" t="b">
        <v>0</v>
      </c>
      <c r="D476" s="32" t="s">
        <v>2972</v>
      </c>
    </row>
    <row r="477">
      <c r="A477" s="34" t="s">
        <v>1439</v>
      </c>
      <c r="B477" s="32" t="s">
        <v>1440</v>
      </c>
      <c r="C477" s="33" t="b">
        <v>0</v>
      </c>
      <c r="D477" s="32" t="s">
        <v>2973</v>
      </c>
    </row>
    <row r="478">
      <c r="A478" s="34" t="s">
        <v>1442</v>
      </c>
      <c r="B478" s="32" t="s">
        <v>1443</v>
      </c>
      <c r="C478" s="33" t="b">
        <v>0</v>
      </c>
      <c r="D478" s="32" t="s">
        <v>2974</v>
      </c>
    </row>
    <row r="479">
      <c r="A479" s="34" t="s">
        <v>1445</v>
      </c>
      <c r="B479" s="32" t="s">
        <v>1446</v>
      </c>
      <c r="C479" s="33" t="b">
        <v>0</v>
      </c>
      <c r="D479" s="32" t="s">
        <v>2975</v>
      </c>
    </row>
    <row r="480">
      <c r="A480" s="34" t="s">
        <v>1448</v>
      </c>
      <c r="B480" s="32" t="s">
        <v>1449</v>
      </c>
      <c r="C480" s="33" t="b">
        <v>1</v>
      </c>
      <c r="D480" s="32" t="s">
        <v>2976</v>
      </c>
    </row>
    <row r="481">
      <c r="A481" s="34" t="s">
        <v>1451</v>
      </c>
      <c r="B481" s="32" t="s">
        <v>1452</v>
      </c>
      <c r="C481" s="33" t="b">
        <v>1</v>
      </c>
      <c r="D481" s="32" t="s">
        <v>2977</v>
      </c>
    </row>
    <row r="482">
      <c r="A482" s="34" t="s">
        <v>168</v>
      </c>
      <c r="B482" s="32" t="s">
        <v>169</v>
      </c>
      <c r="C482" s="33" t="b">
        <v>1</v>
      </c>
      <c r="D482" s="32" t="s">
        <v>2978</v>
      </c>
    </row>
    <row r="483">
      <c r="A483" s="34" t="s">
        <v>1454</v>
      </c>
      <c r="B483" s="32" t="s">
        <v>1455</v>
      </c>
      <c r="C483" s="33" t="b">
        <v>0</v>
      </c>
      <c r="D483" s="32" t="s">
        <v>2979</v>
      </c>
    </row>
    <row r="484">
      <c r="A484" s="34" t="s">
        <v>1457</v>
      </c>
      <c r="B484" s="32" t="s">
        <v>1458</v>
      </c>
      <c r="C484" s="33" t="b">
        <v>0</v>
      </c>
      <c r="D484" s="32" t="s">
        <v>2980</v>
      </c>
    </row>
    <row r="485">
      <c r="A485" s="34" t="s">
        <v>1460</v>
      </c>
      <c r="B485" s="32" t="s">
        <v>1461</v>
      </c>
      <c r="C485" s="33" t="b">
        <v>0</v>
      </c>
      <c r="D485" s="32" t="s">
        <v>2981</v>
      </c>
    </row>
    <row r="486">
      <c r="A486" s="34" t="s">
        <v>1463</v>
      </c>
      <c r="B486" s="32" t="s">
        <v>1464</v>
      </c>
      <c r="C486" s="33" t="b">
        <v>0</v>
      </c>
      <c r="D486" s="32" t="s">
        <v>2578</v>
      </c>
    </row>
    <row r="487">
      <c r="A487" s="34" t="s">
        <v>1465</v>
      </c>
      <c r="B487" s="32" t="s">
        <v>1466</v>
      </c>
      <c r="C487" s="33" t="b">
        <v>0</v>
      </c>
      <c r="D487" s="32" t="s">
        <v>2982</v>
      </c>
    </row>
    <row r="488">
      <c r="A488" s="34" t="s">
        <v>1468</v>
      </c>
      <c r="B488" s="32" t="s">
        <v>1469</v>
      </c>
      <c r="C488" s="33" t="b">
        <v>0</v>
      </c>
      <c r="D488" s="32" t="s">
        <v>2983</v>
      </c>
    </row>
    <row r="489">
      <c r="A489" s="34" t="s">
        <v>1471</v>
      </c>
      <c r="B489" s="32" t="s">
        <v>1472</v>
      </c>
      <c r="C489" s="33" t="b">
        <v>0</v>
      </c>
      <c r="D489" s="32" t="s">
        <v>2984</v>
      </c>
    </row>
    <row r="490">
      <c r="A490" s="34" t="s">
        <v>1474</v>
      </c>
      <c r="B490" s="32" t="s">
        <v>1475</v>
      </c>
      <c r="C490" s="33" t="b">
        <v>0</v>
      </c>
      <c r="D490" s="32" t="s">
        <v>2984</v>
      </c>
    </row>
    <row r="491">
      <c r="A491" s="34" t="s">
        <v>1477</v>
      </c>
      <c r="B491" s="32" t="s">
        <v>1478</v>
      </c>
      <c r="C491" s="33" t="b">
        <v>0</v>
      </c>
      <c r="D491" s="32" t="s">
        <v>2985</v>
      </c>
    </row>
    <row r="492">
      <c r="A492" s="34" t="s">
        <v>1480</v>
      </c>
      <c r="B492" s="32" t="s">
        <v>1481</v>
      </c>
      <c r="C492" s="33" t="b">
        <v>0</v>
      </c>
      <c r="D492" s="32" t="s">
        <v>2985</v>
      </c>
    </row>
    <row r="493">
      <c r="A493" s="34" t="s">
        <v>1483</v>
      </c>
      <c r="B493" s="32" t="s">
        <v>1484</v>
      </c>
      <c r="C493" s="33" t="b">
        <v>0</v>
      </c>
      <c r="D493" s="32" t="s">
        <v>2986</v>
      </c>
    </row>
    <row r="494">
      <c r="A494" s="34" t="s">
        <v>1486</v>
      </c>
      <c r="B494" s="32" t="s">
        <v>1487</v>
      </c>
      <c r="C494" s="33" t="b">
        <v>0</v>
      </c>
      <c r="D494" s="32" t="s">
        <v>2987</v>
      </c>
    </row>
    <row r="495">
      <c r="A495" s="34" t="s">
        <v>1488</v>
      </c>
      <c r="B495" s="32" t="s">
        <v>1489</v>
      </c>
      <c r="C495" s="33" t="b">
        <v>0</v>
      </c>
      <c r="D495" s="32" t="s">
        <v>2988</v>
      </c>
    </row>
    <row r="496">
      <c r="A496" s="34" t="s">
        <v>1491</v>
      </c>
      <c r="B496" s="32" t="s">
        <v>1492</v>
      </c>
      <c r="C496" s="33" t="b">
        <v>0</v>
      </c>
      <c r="D496" s="32" t="s">
        <v>2989</v>
      </c>
    </row>
    <row r="497">
      <c r="A497" s="34" t="s">
        <v>1494</v>
      </c>
      <c r="B497" s="32" t="s">
        <v>1495</v>
      </c>
      <c r="C497" s="33" t="b">
        <v>0</v>
      </c>
      <c r="D497" s="32" t="s">
        <v>2990</v>
      </c>
    </row>
    <row r="498">
      <c r="A498" s="34" t="s">
        <v>1497</v>
      </c>
      <c r="B498" s="32" t="s">
        <v>1498</v>
      </c>
      <c r="C498" s="33" t="b">
        <v>0</v>
      </c>
      <c r="D498" s="32" t="s">
        <v>2991</v>
      </c>
    </row>
    <row r="499">
      <c r="A499" s="34" t="s">
        <v>1500</v>
      </c>
      <c r="B499" s="32" t="s">
        <v>1501</v>
      </c>
      <c r="C499" s="33" t="b">
        <v>1</v>
      </c>
      <c r="D499" s="32" t="s">
        <v>2992</v>
      </c>
    </row>
    <row r="500">
      <c r="A500" s="34" t="s">
        <v>1503</v>
      </c>
      <c r="B500" s="32" t="s">
        <v>1504</v>
      </c>
      <c r="C500" s="33" t="b">
        <v>0</v>
      </c>
      <c r="D500" s="32" t="s">
        <v>2993</v>
      </c>
    </row>
    <row r="501">
      <c r="A501" s="34" t="s">
        <v>171</v>
      </c>
      <c r="B501" s="32" t="s">
        <v>172</v>
      </c>
      <c r="C501" s="33" t="b">
        <v>1</v>
      </c>
      <c r="D501" s="32" t="s">
        <v>2994</v>
      </c>
    </row>
    <row r="502">
      <c r="A502" s="34" t="s">
        <v>1505</v>
      </c>
      <c r="B502" s="32" t="s">
        <v>1506</v>
      </c>
      <c r="C502" s="33" t="b">
        <v>1</v>
      </c>
      <c r="D502" s="32" t="s">
        <v>2995</v>
      </c>
    </row>
    <row r="503">
      <c r="A503" s="34" t="s">
        <v>1508</v>
      </c>
      <c r="B503" s="32" t="s">
        <v>1509</v>
      </c>
      <c r="C503" s="33" t="b">
        <v>0</v>
      </c>
      <c r="D503" s="32" t="s">
        <v>2996</v>
      </c>
    </row>
    <row r="504">
      <c r="A504" s="34" t="s">
        <v>1511</v>
      </c>
      <c r="B504" s="32" t="s">
        <v>1512</v>
      </c>
      <c r="C504" s="33" t="b">
        <v>0</v>
      </c>
      <c r="D504" s="32" t="s">
        <v>2997</v>
      </c>
    </row>
    <row r="505">
      <c r="A505" s="34" t="s">
        <v>1514</v>
      </c>
      <c r="B505" s="32" t="s">
        <v>1515</v>
      </c>
      <c r="C505" s="33" t="b">
        <v>0</v>
      </c>
      <c r="D505" s="32" t="s">
        <v>2998</v>
      </c>
    </row>
    <row r="506">
      <c r="A506" s="34" t="s">
        <v>1517</v>
      </c>
      <c r="B506" s="32" t="s">
        <v>1518</v>
      </c>
      <c r="C506" s="33" t="b">
        <v>0</v>
      </c>
      <c r="D506" s="32" t="s">
        <v>2999</v>
      </c>
    </row>
    <row r="507">
      <c r="A507" s="34" t="s">
        <v>1519</v>
      </c>
      <c r="B507" s="32" t="s">
        <v>1520</v>
      </c>
      <c r="C507" s="33" t="b">
        <v>0</v>
      </c>
      <c r="D507" s="32" t="s">
        <v>2588</v>
      </c>
    </row>
    <row r="508">
      <c r="A508" s="34" t="s">
        <v>1522</v>
      </c>
      <c r="B508" s="32" t="s">
        <v>1523</v>
      </c>
      <c r="C508" s="33" t="b">
        <v>0</v>
      </c>
      <c r="D508" s="32" t="s">
        <v>3000</v>
      </c>
    </row>
    <row r="509">
      <c r="A509" s="34" t="s">
        <v>1525</v>
      </c>
      <c r="B509" s="32" t="s">
        <v>1526</v>
      </c>
      <c r="C509" s="33" t="b">
        <v>0</v>
      </c>
      <c r="D509" s="32" t="s">
        <v>3001</v>
      </c>
    </row>
    <row r="510">
      <c r="A510" s="34" t="s">
        <v>1528</v>
      </c>
      <c r="B510" s="32" t="s">
        <v>1529</v>
      </c>
      <c r="C510" s="33" t="b">
        <v>0</v>
      </c>
      <c r="D510" s="32" t="s">
        <v>3002</v>
      </c>
    </row>
    <row r="511">
      <c r="A511" s="34" t="s">
        <v>174</v>
      </c>
      <c r="B511" s="32" t="s">
        <v>175</v>
      </c>
      <c r="C511" s="33" t="b">
        <v>0</v>
      </c>
      <c r="D511" s="32" t="s">
        <v>3003</v>
      </c>
    </row>
    <row r="512">
      <c r="A512" s="34" t="s">
        <v>1531</v>
      </c>
      <c r="B512" s="32" t="s">
        <v>1532</v>
      </c>
      <c r="C512" s="33" t="b">
        <v>0</v>
      </c>
      <c r="D512" s="32" t="s">
        <v>3004</v>
      </c>
    </row>
    <row r="513">
      <c r="A513" s="34" t="s">
        <v>1534</v>
      </c>
      <c r="B513" s="32" t="s">
        <v>1535</v>
      </c>
      <c r="C513" s="33" t="b">
        <v>0</v>
      </c>
      <c r="D513" s="32" t="s">
        <v>3005</v>
      </c>
    </row>
    <row r="514">
      <c r="A514" s="34" t="s">
        <v>1537</v>
      </c>
      <c r="B514" s="32" t="s">
        <v>1538</v>
      </c>
      <c r="C514" s="33" t="b">
        <v>0</v>
      </c>
      <c r="D514" s="32" t="s">
        <v>3006</v>
      </c>
    </row>
    <row r="515">
      <c r="A515" s="34" t="s">
        <v>1539</v>
      </c>
      <c r="B515" s="32" t="s">
        <v>1540</v>
      </c>
      <c r="C515" s="33" t="b">
        <v>0</v>
      </c>
      <c r="D515" s="32" t="s">
        <v>3007</v>
      </c>
    </row>
    <row r="516">
      <c r="A516" s="34" t="s">
        <v>1542</v>
      </c>
      <c r="B516" s="32" t="s">
        <v>1543</v>
      </c>
      <c r="C516" s="33" t="b">
        <v>0</v>
      </c>
      <c r="D516" s="32" t="s">
        <v>3008</v>
      </c>
    </row>
    <row r="517">
      <c r="A517" s="34" t="s">
        <v>1545</v>
      </c>
      <c r="B517" s="32" t="s">
        <v>1546</v>
      </c>
      <c r="C517" s="33" t="b">
        <v>0</v>
      </c>
      <c r="D517" s="32" t="s">
        <v>3009</v>
      </c>
    </row>
    <row r="518">
      <c r="A518" s="34" t="s">
        <v>1548</v>
      </c>
      <c r="B518" s="32" t="s">
        <v>1549</v>
      </c>
      <c r="C518" s="33" t="b">
        <v>0</v>
      </c>
      <c r="D518" s="32" t="s">
        <v>3010</v>
      </c>
    </row>
    <row r="519">
      <c r="A519" s="34" t="s">
        <v>1551</v>
      </c>
      <c r="B519" s="32" t="s">
        <v>1552</v>
      </c>
      <c r="C519" s="33" t="b">
        <v>0</v>
      </c>
      <c r="D519" s="32" t="s">
        <v>3011</v>
      </c>
    </row>
    <row r="520">
      <c r="A520" s="34" t="s">
        <v>1553</v>
      </c>
      <c r="B520" s="32" t="s">
        <v>1554</v>
      </c>
      <c r="C520" s="33" t="b">
        <v>0</v>
      </c>
      <c r="D520" s="32" t="s">
        <v>3012</v>
      </c>
    </row>
    <row r="521">
      <c r="A521" s="34" t="s">
        <v>1556</v>
      </c>
      <c r="B521" s="32" t="s">
        <v>1557</v>
      </c>
      <c r="C521" s="33" t="b">
        <v>0</v>
      </c>
      <c r="D521" s="32" t="s">
        <v>3013</v>
      </c>
    </row>
    <row r="522">
      <c r="A522" s="34" t="s">
        <v>1558</v>
      </c>
      <c r="B522" s="32" t="s">
        <v>1559</v>
      </c>
      <c r="C522" s="33" t="b">
        <v>0</v>
      </c>
      <c r="D522" s="32" t="s">
        <v>3014</v>
      </c>
    </row>
    <row r="523">
      <c r="A523" s="34" t="s">
        <v>1561</v>
      </c>
      <c r="B523" s="32" t="s">
        <v>1562</v>
      </c>
      <c r="C523" s="33" t="b">
        <v>1</v>
      </c>
      <c r="D523" s="32" t="s">
        <v>3015</v>
      </c>
    </row>
    <row r="524">
      <c r="A524" s="34" t="s">
        <v>177</v>
      </c>
      <c r="B524" s="32" t="s">
        <v>178</v>
      </c>
      <c r="C524" s="33" t="b">
        <v>1</v>
      </c>
      <c r="D524" s="32" t="s">
        <v>3016</v>
      </c>
    </row>
    <row r="525">
      <c r="A525" s="34" t="s">
        <v>1564</v>
      </c>
      <c r="B525" s="32" t="s">
        <v>1565</v>
      </c>
      <c r="C525" s="33" t="b">
        <v>0</v>
      </c>
      <c r="D525" s="32" t="s">
        <v>3017</v>
      </c>
    </row>
    <row r="526">
      <c r="A526" s="34" t="s">
        <v>1567</v>
      </c>
      <c r="B526" s="32" t="s">
        <v>1568</v>
      </c>
      <c r="C526" s="33" t="b">
        <v>0</v>
      </c>
      <c r="D526" s="32" t="s">
        <v>3018</v>
      </c>
    </row>
    <row r="527">
      <c r="A527" s="34" t="s">
        <v>1570</v>
      </c>
      <c r="B527" s="32" t="s">
        <v>1571</v>
      </c>
      <c r="C527" s="33" t="b">
        <v>0</v>
      </c>
      <c r="D527" s="32" t="s">
        <v>3019</v>
      </c>
    </row>
    <row r="528">
      <c r="A528" s="34" t="s">
        <v>1573</v>
      </c>
      <c r="B528" s="32" t="s">
        <v>1574</v>
      </c>
      <c r="C528" s="33" t="b">
        <v>0</v>
      </c>
      <c r="D528" s="32" t="s">
        <v>3020</v>
      </c>
    </row>
    <row r="529">
      <c r="A529" s="34" t="s">
        <v>1576</v>
      </c>
      <c r="B529" s="32" t="s">
        <v>1577</v>
      </c>
      <c r="C529" s="33" t="b">
        <v>0</v>
      </c>
      <c r="D529" s="32" t="s">
        <v>3021</v>
      </c>
    </row>
    <row r="530">
      <c r="A530" s="34" t="s">
        <v>1579</v>
      </c>
      <c r="B530" s="32" t="s">
        <v>1580</v>
      </c>
      <c r="C530" s="33" t="b">
        <v>0</v>
      </c>
      <c r="D530" s="32" t="s">
        <v>3022</v>
      </c>
    </row>
    <row r="531">
      <c r="A531" s="34" t="s">
        <v>1582</v>
      </c>
      <c r="B531" s="32" t="s">
        <v>1583</v>
      </c>
      <c r="C531" s="33" t="b">
        <v>0</v>
      </c>
      <c r="D531" s="32" t="s">
        <v>2578</v>
      </c>
    </row>
    <row r="532">
      <c r="A532" s="34" t="s">
        <v>1585</v>
      </c>
      <c r="B532" s="32" t="s">
        <v>1586</v>
      </c>
      <c r="C532" s="33" t="b">
        <v>0</v>
      </c>
      <c r="D532" s="32" t="s">
        <v>3023</v>
      </c>
    </row>
    <row r="533">
      <c r="A533" s="34" t="s">
        <v>1588</v>
      </c>
      <c r="B533" s="32" t="s">
        <v>1589</v>
      </c>
      <c r="C533" s="33" t="b">
        <v>1</v>
      </c>
      <c r="D533" s="32" t="s">
        <v>3024</v>
      </c>
    </row>
    <row r="534">
      <c r="A534" s="34" t="s">
        <v>1591</v>
      </c>
      <c r="B534" s="32" t="s">
        <v>1592</v>
      </c>
      <c r="C534" s="33" t="b">
        <v>0</v>
      </c>
      <c r="D534" s="32" t="s">
        <v>3025</v>
      </c>
    </row>
    <row r="535">
      <c r="A535" s="34" t="s">
        <v>1594</v>
      </c>
      <c r="B535" s="32" t="s">
        <v>1595</v>
      </c>
      <c r="C535" s="33" t="b">
        <v>0</v>
      </c>
      <c r="D535" s="32" t="s">
        <v>3026</v>
      </c>
    </row>
    <row r="536">
      <c r="A536" s="34" t="s">
        <v>1597</v>
      </c>
      <c r="B536" s="32" t="s">
        <v>1598</v>
      </c>
      <c r="C536" s="33" t="b">
        <v>0</v>
      </c>
      <c r="D536" s="32" t="s">
        <v>3027</v>
      </c>
    </row>
    <row r="537">
      <c r="A537" s="34" t="s">
        <v>1600</v>
      </c>
      <c r="B537" s="32" t="s">
        <v>1601</v>
      </c>
      <c r="C537" s="33" t="b">
        <v>0</v>
      </c>
      <c r="D537" s="32" t="s">
        <v>3028</v>
      </c>
    </row>
    <row r="538">
      <c r="A538" s="34" t="s">
        <v>1603</v>
      </c>
      <c r="B538" s="32" t="s">
        <v>1604</v>
      </c>
      <c r="C538" s="33" t="b">
        <v>0</v>
      </c>
      <c r="D538" s="32" t="s">
        <v>3029</v>
      </c>
    </row>
    <row r="539">
      <c r="A539" s="34" t="s">
        <v>1605</v>
      </c>
      <c r="B539" s="32" t="s">
        <v>1606</v>
      </c>
      <c r="C539" s="33" t="b">
        <v>0</v>
      </c>
      <c r="D539" s="32" t="s">
        <v>3030</v>
      </c>
    </row>
    <row r="540">
      <c r="A540" s="34" t="s">
        <v>1607</v>
      </c>
      <c r="B540" s="32" t="s">
        <v>1608</v>
      </c>
      <c r="C540" s="33" t="b">
        <v>0</v>
      </c>
      <c r="D540" s="32" t="s">
        <v>3031</v>
      </c>
    </row>
    <row r="541">
      <c r="A541" s="34" t="s">
        <v>1609</v>
      </c>
      <c r="B541" s="32" t="s">
        <v>1610</v>
      </c>
      <c r="C541" s="33" t="b">
        <v>0</v>
      </c>
      <c r="D541" s="32" t="s">
        <v>3032</v>
      </c>
    </row>
    <row r="542">
      <c r="A542" s="34" t="s">
        <v>1611</v>
      </c>
      <c r="B542" s="32" t="s">
        <v>1612</v>
      </c>
      <c r="C542" s="33" t="b">
        <v>0</v>
      </c>
      <c r="D542" s="32" t="s">
        <v>3033</v>
      </c>
    </row>
    <row r="543">
      <c r="A543" s="34" t="s">
        <v>1614</v>
      </c>
      <c r="B543" s="32" t="s">
        <v>1615</v>
      </c>
      <c r="C543" s="33" t="b">
        <v>0</v>
      </c>
      <c r="D543" s="32" t="s">
        <v>3034</v>
      </c>
    </row>
    <row r="544">
      <c r="A544" s="34" t="s">
        <v>1617</v>
      </c>
      <c r="B544" s="32" t="s">
        <v>1618</v>
      </c>
      <c r="C544" s="33" t="b">
        <v>0</v>
      </c>
      <c r="D544" s="32" t="s">
        <v>3035</v>
      </c>
    </row>
    <row r="545">
      <c r="A545" s="34" t="s">
        <v>1620</v>
      </c>
      <c r="B545" s="32" t="s">
        <v>1621</v>
      </c>
      <c r="C545" s="33" t="b">
        <v>0</v>
      </c>
      <c r="D545" s="32" t="s">
        <v>3036</v>
      </c>
    </row>
    <row r="546">
      <c r="A546" s="34" t="s">
        <v>1623</v>
      </c>
      <c r="B546" s="32" t="s">
        <v>1624</v>
      </c>
      <c r="C546" s="33" t="b">
        <v>0</v>
      </c>
      <c r="D546" s="32" t="s">
        <v>3037</v>
      </c>
    </row>
    <row r="547">
      <c r="A547" s="34" t="s">
        <v>1626</v>
      </c>
      <c r="B547" s="32" t="s">
        <v>1627</v>
      </c>
      <c r="C547" s="33" t="b">
        <v>0</v>
      </c>
      <c r="D547" s="32" t="s">
        <v>3038</v>
      </c>
    </row>
    <row r="548">
      <c r="A548" s="34" t="s">
        <v>1629</v>
      </c>
      <c r="B548" s="32" t="s">
        <v>1630</v>
      </c>
      <c r="C548" s="33" t="b">
        <v>0</v>
      </c>
      <c r="D548" s="32" t="s">
        <v>3039</v>
      </c>
    </row>
    <row r="549">
      <c r="A549" s="34" t="s">
        <v>1631</v>
      </c>
      <c r="B549" s="32" t="s">
        <v>1632</v>
      </c>
      <c r="C549" s="33" t="b">
        <v>0</v>
      </c>
      <c r="D549" s="32" t="s">
        <v>3040</v>
      </c>
    </row>
    <row r="550">
      <c r="A550" s="34" t="s">
        <v>1634</v>
      </c>
      <c r="B550" s="32" t="s">
        <v>1635</v>
      </c>
      <c r="C550" s="33" t="b">
        <v>0</v>
      </c>
      <c r="D550" s="32" t="s">
        <v>3041</v>
      </c>
    </row>
    <row r="551">
      <c r="A551" s="34" t="s">
        <v>1637</v>
      </c>
      <c r="B551" s="32" t="s">
        <v>1638</v>
      </c>
      <c r="C551" s="33" t="b">
        <v>0</v>
      </c>
      <c r="D551" s="32" t="s">
        <v>3042</v>
      </c>
    </row>
    <row r="552">
      <c r="A552" s="34" t="s">
        <v>1640</v>
      </c>
      <c r="B552" s="32" t="s">
        <v>1641</v>
      </c>
      <c r="C552" s="33" t="b">
        <v>0</v>
      </c>
      <c r="D552" s="32" t="s">
        <v>3043</v>
      </c>
    </row>
    <row r="553">
      <c r="A553" s="34" t="s">
        <v>1643</v>
      </c>
      <c r="B553" s="32" t="s">
        <v>1644</v>
      </c>
      <c r="C553" s="33" t="b">
        <v>0</v>
      </c>
      <c r="D553" s="32" t="s">
        <v>3044</v>
      </c>
    </row>
    <row r="554">
      <c r="A554" s="34" t="s">
        <v>1646</v>
      </c>
      <c r="B554" s="32" t="s">
        <v>1647</v>
      </c>
      <c r="C554" s="33" t="b">
        <v>1</v>
      </c>
      <c r="D554" s="32" t="s">
        <v>3045</v>
      </c>
    </row>
    <row r="555">
      <c r="A555" s="34" t="s">
        <v>180</v>
      </c>
      <c r="B555" s="32" t="s">
        <v>181</v>
      </c>
      <c r="C555" s="33" t="b">
        <v>1</v>
      </c>
      <c r="D555" s="32" t="s">
        <v>3046</v>
      </c>
    </row>
    <row r="556">
      <c r="A556" s="34" t="s">
        <v>1649</v>
      </c>
      <c r="B556" s="32" t="s">
        <v>1650</v>
      </c>
      <c r="C556" s="33" t="b">
        <v>0</v>
      </c>
      <c r="D556" s="32" t="s">
        <v>3047</v>
      </c>
    </row>
    <row r="557">
      <c r="A557" s="34" t="s">
        <v>1652</v>
      </c>
      <c r="B557" s="32" t="s">
        <v>1653</v>
      </c>
      <c r="C557" s="33" t="b">
        <v>0</v>
      </c>
      <c r="D557" s="32" t="s">
        <v>3048</v>
      </c>
    </row>
    <row r="558">
      <c r="A558" s="34" t="s">
        <v>1655</v>
      </c>
      <c r="B558" s="32" t="s">
        <v>1656</v>
      </c>
      <c r="C558" s="33" t="b">
        <v>0</v>
      </c>
      <c r="D558" s="32" t="s">
        <v>3049</v>
      </c>
    </row>
    <row r="559">
      <c r="A559" s="34" t="s">
        <v>1658</v>
      </c>
      <c r="B559" s="32" t="s">
        <v>1659</v>
      </c>
      <c r="C559" s="33" t="b">
        <v>0</v>
      </c>
      <c r="D559" s="32" t="s">
        <v>3050</v>
      </c>
    </row>
    <row r="560">
      <c r="A560" s="34" t="s">
        <v>1661</v>
      </c>
      <c r="B560" s="32" t="s">
        <v>1662</v>
      </c>
      <c r="C560" s="33" t="b">
        <v>0</v>
      </c>
      <c r="D560" s="32" t="s">
        <v>3051</v>
      </c>
    </row>
    <row r="561">
      <c r="A561" s="34" t="s">
        <v>1664</v>
      </c>
      <c r="B561" s="32" t="s">
        <v>1665</v>
      </c>
      <c r="C561" s="33" t="b">
        <v>0</v>
      </c>
      <c r="D561" s="32" t="s">
        <v>3052</v>
      </c>
    </row>
    <row r="562">
      <c r="A562" s="34" t="s">
        <v>1667</v>
      </c>
      <c r="B562" s="32" t="s">
        <v>1668</v>
      </c>
      <c r="C562" s="33" t="b">
        <v>0</v>
      </c>
      <c r="D562" s="32" t="s">
        <v>3053</v>
      </c>
    </row>
    <row r="563">
      <c r="A563" s="34" t="s">
        <v>1670</v>
      </c>
      <c r="B563" s="32" t="s">
        <v>1671</v>
      </c>
      <c r="C563" s="33" t="b">
        <v>0</v>
      </c>
      <c r="D563" s="32" t="s">
        <v>3054</v>
      </c>
    </row>
    <row r="564">
      <c r="A564" s="34" t="s">
        <v>1673</v>
      </c>
      <c r="B564" s="32" t="s">
        <v>1674</v>
      </c>
      <c r="C564" s="33" t="b">
        <v>0</v>
      </c>
      <c r="D564" s="32" t="s">
        <v>3055</v>
      </c>
    </row>
    <row r="565">
      <c r="A565" s="34" t="s">
        <v>1676</v>
      </c>
      <c r="B565" s="32" t="s">
        <v>1677</v>
      </c>
      <c r="C565" s="33" t="b">
        <v>0</v>
      </c>
      <c r="D565" s="32" t="s">
        <v>3056</v>
      </c>
    </row>
    <row r="566">
      <c r="A566" s="34" t="s">
        <v>1679</v>
      </c>
      <c r="B566" s="32" t="s">
        <v>1680</v>
      </c>
      <c r="C566" s="33" t="b">
        <v>0</v>
      </c>
      <c r="D566" s="32" t="s">
        <v>3057</v>
      </c>
    </row>
    <row r="567">
      <c r="A567" s="34" t="s">
        <v>1682</v>
      </c>
      <c r="B567" s="32" t="s">
        <v>1683</v>
      </c>
      <c r="C567" s="33" t="b">
        <v>0</v>
      </c>
      <c r="D567" s="32" t="s">
        <v>3058</v>
      </c>
    </row>
    <row r="568">
      <c r="A568" s="34" t="s">
        <v>1685</v>
      </c>
      <c r="B568" s="32" t="s">
        <v>1686</v>
      </c>
      <c r="C568" s="33" t="b">
        <v>0</v>
      </c>
      <c r="D568" s="32" t="s">
        <v>3059</v>
      </c>
    </row>
    <row r="569">
      <c r="A569" s="34" t="s">
        <v>1688</v>
      </c>
      <c r="B569" s="32" t="s">
        <v>1689</v>
      </c>
      <c r="C569" s="33" t="b">
        <v>0</v>
      </c>
      <c r="D569" s="32" t="s">
        <v>3060</v>
      </c>
    </row>
    <row r="570">
      <c r="A570" s="34" t="s">
        <v>1691</v>
      </c>
      <c r="B570" s="32" t="s">
        <v>1692</v>
      </c>
      <c r="C570" s="33" t="b">
        <v>0</v>
      </c>
      <c r="D570" s="32" t="s">
        <v>3061</v>
      </c>
    </row>
    <row r="571">
      <c r="A571" s="34" t="s">
        <v>1694</v>
      </c>
      <c r="B571" s="32" t="s">
        <v>1695</v>
      </c>
      <c r="C571" s="33" t="b">
        <v>0</v>
      </c>
      <c r="D571" s="32" t="s">
        <v>3062</v>
      </c>
    </row>
    <row r="572">
      <c r="A572" s="34" t="s">
        <v>1696</v>
      </c>
      <c r="B572" s="32" t="s">
        <v>1697</v>
      </c>
      <c r="C572" s="33" t="b">
        <v>0</v>
      </c>
      <c r="D572" s="32" t="s">
        <v>3063</v>
      </c>
    </row>
    <row r="573">
      <c r="A573" s="34" t="s">
        <v>1699</v>
      </c>
      <c r="B573" s="32" t="s">
        <v>1700</v>
      </c>
      <c r="C573" s="33" t="b">
        <v>0</v>
      </c>
      <c r="D573" s="32" t="s">
        <v>3064</v>
      </c>
    </row>
    <row r="574">
      <c r="A574" s="34" t="s">
        <v>1701</v>
      </c>
      <c r="B574" s="32" t="s">
        <v>1702</v>
      </c>
      <c r="C574" s="33" t="b">
        <v>0</v>
      </c>
      <c r="D574" s="32" t="s">
        <v>3065</v>
      </c>
    </row>
    <row r="575">
      <c r="A575" s="34" t="s">
        <v>1704</v>
      </c>
      <c r="B575" s="32" t="s">
        <v>1705</v>
      </c>
      <c r="C575" s="33" t="b">
        <v>0</v>
      </c>
      <c r="D575" s="32" t="s">
        <v>2578</v>
      </c>
    </row>
    <row r="576">
      <c r="A576" s="34" t="s">
        <v>1706</v>
      </c>
      <c r="B576" s="32" t="s">
        <v>1707</v>
      </c>
      <c r="C576" s="33" t="b">
        <v>0</v>
      </c>
      <c r="D576" s="32" t="s">
        <v>3066</v>
      </c>
    </row>
    <row r="577">
      <c r="A577" s="34" t="s">
        <v>1708</v>
      </c>
      <c r="B577" s="32" t="s">
        <v>1709</v>
      </c>
      <c r="C577" s="33" t="b">
        <v>0</v>
      </c>
      <c r="D577" s="32" t="s">
        <v>3067</v>
      </c>
    </row>
    <row r="578">
      <c r="A578" s="34" t="s">
        <v>1710</v>
      </c>
      <c r="B578" s="32" t="s">
        <v>1711</v>
      </c>
      <c r="C578" s="33" t="b">
        <v>0</v>
      </c>
      <c r="D578" s="32" t="s">
        <v>3068</v>
      </c>
    </row>
    <row r="579">
      <c r="A579" s="34" t="s">
        <v>1713</v>
      </c>
      <c r="B579" s="32" t="s">
        <v>1714</v>
      </c>
      <c r="C579" s="33" t="b">
        <v>0</v>
      </c>
      <c r="D579" s="32" t="s">
        <v>3069</v>
      </c>
    </row>
    <row r="580">
      <c r="A580" s="34" t="s">
        <v>1715</v>
      </c>
      <c r="B580" s="32" t="s">
        <v>1716</v>
      </c>
      <c r="C580" s="33" t="b">
        <v>0</v>
      </c>
      <c r="D580" s="32" t="s">
        <v>3070</v>
      </c>
    </row>
    <row r="581">
      <c r="A581" s="34" t="s">
        <v>1718</v>
      </c>
      <c r="B581" s="32" t="s">
        <v>1719</v>
      </c>
      <c r="C581" s="33" t="b">
        <v>0</v>
      </c>
      <c r="D581" s="32" t="s">
        <v>3071</v>
      </c>
    </row>
    <row r="582">
      <c r="A582" s="34" t="s">
        <v>1721</v>
      </c>
      <c r="B582" s="32" t="s">
        <v>1722</v>
      </c>
      <c r="C582" s="33" t="b">
        <v>0</v>
      </c>
      <c r="D582" s="32" t="s">
        <v>3072</v>
      </c>
    </row>
    <row r="583">
      <c r="A583" s="34" t="s">
        <v>1724</v>
      </c>
      <c r="B583" s="32" t="s">
        <v>1725</v>
      </c>
      <c r="C583" s="33" t="b">
        <v>0</v>
      </c>
      <c r="D583" s="32" t="s">
        <v>3073</v>
      </c>
    </row>
    <row r="584">
      <c r="A584" s="34" t="s">
        <v>1727</v>
      </c>
      <c r="B584" s="32" t="s">
        <v>1728</v>
      </c>
      <c r="C584" s="33" t="b">
        <v>0</v>
      </c>
      <c r="D584" s="32" t="s">
        <v>3074</v>
      </c>
    </row>
    <row r="585">
      <c r="A585" s="34" t="s">
        <v>1730</v>
      </c>
      <c r="B585" s="32" t="s">
        <v>1731</v>
      </c>
      <c r="C585" s="33" t="b">
        <v>0</v>
      </c>
      <c r="D585" s="32" t="s">
        <v>3075</v>
      </c>
    </row>
    <row r="586">
      <c r="A586" s="34" t="s">
        <v>1733</v>
      </c>
      <c r="B586" s="32" t="s">
        <v>1734</v>
      </c>
      <c r="C586" s="33" t="b">
        <v>0</v>
      </c>
      <c r="D586" s="32" t="s">
        <v>3076</v>
      </c>
    </row>
    <row r="587">
      <c r="A587" s="34" t="s">
        <v>1736</v>
      </c>
      <c r="B587" s="32" t="s">
        <v>1737</v>
      </c>
      <c r="C587" s="33" t="b">
        <v>0</v>
      </c>
      <c r="D587" s="32" t="s">
        <v>3077</v>
      </c>
    </row>
    <row r="588">
      <c r="A588" s="34" t="s">
        <v>1739</v>
      </c>
      <c r="B588" s="32" t="s">
        <v>1740</v>
      </c>
      <c r="C588" s="33" t="b">
        <v>0</v>
      </c>
      <c r="D588" s="32" t="s">
        <v>3078</v>
      </c>
    </row>
    <row r="589">
      <c r="A589" s="34" t="s">
        <v>183</v>
      </c>
      <c r="B589" s="32" t="s">
        <v>184</v>
      </c>
      <c r="C589" s="33" t="b">
        <v>1</v>
      </c>
      <c r="D589" s="32" t="s">
        <v>3079</v>
      </c>
    </row>
    <row r="590">
      <c r="A590" s="34" t="s">
        <v>1741</v>
      </c>
      <c r="B590" s="32" t="s">
        <v>1742</v>
      </c>
      <c r="C590" s="33" t="b">
        <v>0</v>
      </c>
      <c r="D590" s="32" t="s">
        <v>3080</v>
      </c>
    </row>
    <row r="591">
      <c r="A591" s="34" t="s">
        <v>1744</v>
      </c>
      <c r="B591" s="32" t="s">
        <v>1745</v>
      </c>
      <c r="C591" s="33" t="b">
        <v>0</v>
      </c>
      <c r="D591" s="32" t="s">
        <v>3081</v>
      </c>
    </row>
    <row r="592">
      <c r="A592" s="34" t="s">
        <v>1747</v>
      </c>
      <c r="B592" s="32" t="s">
        <v>1748</v>
      </c>
      <c r="C592" s="33" t="b">
        <v>0</v>
      </c>
      <c r="D592" s="32" t="s">
        <v>3082</v>
      </c>
    </row>
    <row r="593">
      <c r="A593" s="34" t="s">
        <v>1750</v>
      </c>
      <c r="B593" s="32" t="s">
        <v>1751</v>
      </c>
      <c r="C593" s="33" t="b">
        <v>0</v>
      </c>
      <c r="D593" s="32" t="s">
        <v>3083</v>
      </c>
    </row>
    <row r="594">
      <c r="A594" s="34" t="s">
        <v>1753</v>
      </c>
      <c r="B594" s="32" t="s">
        <v>1754</v>
      </c>
      <c r="C594" s="33" t="b">
        <v>0</v>
      </c>
      <c r="D594" s="32" t="s">
        <v>3084</v>
      </c>
    </row>
    <row r="595">
      <c r="A595" s="34" t="s">
        <v>1755</v>
      </c>
      <c r="B595" s="32" t="s">
        <v>1756</v>
      </c>
      <c r="C595" s="33" t="b">
        <v>0</v>
      </c>
      <c r="D595" s="32" t="s">
        <v>3085</v>
      </c>
    </row>
    <row r="596">
      <c r="A596" s="34" t="s">
        <v>1758</v>
      </c>
      <c r="B596" s="32" t="s">
        <v>1759</v>
      </c>
      <c r="C596" s="33" t="b">
        <v>0</v>
      </c>
      <c r="D596" s="32" t="s">
        <v>3086</v>
      </c>
    </row>
    <row r="597">
      <c r="A597" s="34" t="s">
        <v>1761</v>
      </c>
      <c r="B597" s="32" t="s">
        <v>1762</v>
      </c>
      <c r="C597" s="33" t="b">
        <v>0</v>
      </c>
      <c r="D597" s="32" t="s">
        <v>3087</v>
      </c>
    </row>
    <row r="598">
      <c r="A598" s="34" t="s">
        <v>1764</v>
      </c>
      <c r="B598" s="32" t="s">
        <v>1765</v>
      </c>
      <c r="C598" s="33" t="b">
        <v>0</v>
      </c>
      <c r="D598" s="32" t="s">
        <v>3088</v>
      </c>
    </row>
    <row r="599">
      <c r="A599" s="34" t="s">
        <v>1767</v>
      </c>
      <c r="B599" s="32" t="s">
        <v>1768</v>
      </c>
      <c r="C599" s="33" t="b">
        <v>0</v>
      </c>
      <c r="D599" s="32" t="s">
        <v>3089</v>
      </c>
    </row>
    <row r="600">
      <c r="A600" s="34" t="s">
        <v>1769</v>
      </c>
      <c r="B600" s="32" t="s">
        <v>1770</v>
      </c>
      <c r="C600" s="33" t="b">
        <v>0</v>
      </c>
      <c r="D600" s="32" t="s">
        <v>3090</v>
      </c>
    </row>
    <row r="601">
      <c r="A601" s="34" t="s">
        <v>1772</v>
      </c>
      <c r="B601" s="32" t="s">
        <v>1773</v>
      </c>
      <c r="C601" s="33" t="b">
        <v>0</v>
      </c>
      <c r="D601" s="32" t="s">
        <v>2557</v>
      </c>
    </row>
    <row r="602">
      <c r="A602" s="34" t="s">
        <v>1775</v>
      </c>
      <c r="B602" s="32" t="s">
        <v>1776</v>
      </c>
      <c r="C602" s="33" t="b">
        <v>0</v>
      </c>
      <c r="D602" s="32" t="s">
        <v>3091</v>
      </c>
    </row>
    <row r="603">
      <c r="A603" s="34" t="s">
        <v>1778</v>
      </c>
      <c r="B603" s="32" t="s">
        <v>1779</v>
      </c>
      <c r="C603" s="33" t="b">
        <v>0</v>
      </c>
      <c r="D603" s="32" t="s">
        <v>3092</v>
      </c>
    </row>
    <row r="604">
      <c r="A604" s="34" t="s">
        <v>1781</v>
      </c>
      <c r="B604" s="32" t="s">
        <v>1782</v>
      </c>
      <c r="C604" s="33" t="b">
        <v>0</v>
      </c>
      <c r="D604" s="32" t="s">
        <v>2588</v>
      </c>
    </row>
    <row r="605">
      <c r="A605" s="34" t="s">
        <v>1784</v>
      </c>
      <c r="B605" s="32" t="s">
        <v>1785</v>
      </c>
      <c r="C605" s="33" t="b">
        <v>0</v>
      </c>
      <c r="D605" s="32" t="s">
        <v>3093</v>
      </c>
    </row>
    <row r="606">
      <c r="A606" s="34" t="s">
        <v>1787</v>
      </c>
      <c r="B606" s="32" t="s">
        <v>1788</v>
      </c>
      <c r="C606" s="33" t="b">
        <v>0</v>
      </c>
      <c r="D606" s="32" t="s">
        <v>3094</v>
      </c>
    </row>
    <row r="607">
      <c r="A607" s="34" t="s">
        <v>1790</v>
      </c>
      <c r="B607" s="32" t="s">
        <v>1791</v>
      </c>
      <c r="C607" s="33" t="b">
        <v>0</v>
      </c>
      <c r="D607" s="32" t="s">
        <v>3095</v>
      </c>
    </row>
    <row r="608">
      <c r="A608" s="34" t="s">
        <v>1792</v>
      </c>
      <c r="B608" s="32" t="s">
        <v>1793</v>
      </c>
      <c r="C608" s="33" t="b">
        <v>1</v>
      </c>
      <c r="D608" s="32" t="s">
        <v>3096</v>
      </c>
    </row>
    <row r="609">
      <c r="A609" s="34" t="s">
        <v>1795</v>
      </c>
      <c r="B609" s="32" t="s">
        <v>1796</v>
      </c>
      <c r="C609" s="33" t="b">
        <v>0</v>
      </c>
      <c r="D609" s="32" t="s">
        <v>3097</v>
      </c>
    </row>
    <row r="610">
      <c r="A610" s="34" t="s">
        <v>1798</v>
      </c>
      <c r="B610" s="32" t="s">
        <v>1799</v>
      </c>
      <c r="C610" s="33" t="b">
        <v>0</v>
      </c>
      <c r="D610" s="32" t="s">
        <v>3098</v>
      </c>
    </row>
    <row r="611">
      <c r="A611" s="34" t="s">
        <v>1800</v>
      </c>
      <c r="B611" s="32" t="s">
        <v>1801</v>
      </c>
      <c r="C611" s="33" t="b">
        <v>0</v>
      </c>
      <c r="D611" s="32" t="s">
        <v>3099</v>
      </c>
    </row>
    <row r="612">
      <c r="A612" s="34" t="s">
        <v>1803</v>
      </c>
      <c r="B612" s="32" t="s">
        <v>1804</v>
      </c>
      <c r="C612" s="33" t="b">
        <v>0</v>
      </c>
      <c r="D612" s="32" t="s">
        <v>3100</v>
      </c>
    </row>
    <row r="613">
      <c r="A613" s="34" t="s">
        <v>1806</v>
      </c>
      <c r="B613" s="32" t="s">
        <v>1807</v>
      </c>
      <c r="C613" s="33" t="b">
        <v>0</v>
      </c>
      <c r="D613" s="32" t="s">
        <v>3101</v>
      </c>
    </row>
    <row r="614">
      <c r="A614" s="34" t="s">
        <v>1809</v>
      </c>
      <c r="B614" s="32" t="s">
        <v>1810</v>
      </c>
      <c r="C614" s="33" t="b">
        <v>0</v>
      </c>
      <c r="D614" s="32" t="s">
        <v>3102</v>
      </c>
    </row>
    <row r="615">
      <c r="A615" s="34" t="s">
        <v>1811</v>
      </c>
      <c r="B615" s="32" t="s">
        <v>1812</v>
      </c>
      <c r="C615" s="33" t="b">
        <v>0</v>
      </c>
      <c r="D615" s="32" t="s">
        <v>3103</v>
      </c>
    </row>
    <row r="616">
      <c r="A616" s="34" t="s">
        <v>1814</v>
      </c>
      <c r="B616" s="32" t="s">
        <v>1815</v>
      </c>
      <c r="C616" s="33" t="b">
        <v>0</v>
      </c>
      <c r="D616" s="32" t="s">
        <v>3104</v>
      </c>
    </row>
    <row r="617">
      <c r="A617" s="34" t="s">
        <v>1817</v>
      </c>
      <c r="B617" s="32" t="s">
        <v>1818</v>
      </c>
      <c r="C617" s="33" t="b">
        <v>0</v>
      </c>
      <c r="D617" s="32" t="s">
        <v>2588</v>
      </c>
    </row>
    <row r="618">
      <c r="A618" s="34" t="s">
        <v>1820</v>
      </c>
      <c r="B618" s="32" t="s">
        <v>1821</v>
      </c>
      <c r="C618" s="33" t="b">
        <v>0</v>
      </c>
      <c r="D618" s="32" t="s">
        <v>3105</v>
      </c>
    </row>
    <row r="619">
      <c r="A619" s="34" t="s">
        <v>1823</v>
      </c>
      <c r="B619" s="32" t="s">
        <v>1824</v>
      </c>
      <c r="C619" s="33" t="b">
        <v>0</v>
      </c>
      <c r="D619" s="32" t="s">
        <v>3106</v>
      </c>
    </row>
    <row r="620">
      <c r="A620" s="34" t="s">
        <v>1826</v>
      </c>
      <c r="B620" s="32" t="s">
        <v>1827</v>
      </c>
      <c r="C620" s="33" t="b">
        <v>0</v>
      </c>
      <c r="D620" s="32" t="s">
        <v>2893</v>
      </c>
    </row>
    <row r="621">
      <c r="A621" s="34" t="s">
        <v>1829</v>
      </c>
      <c r="B621" s="32" t="s">
        <v>1830</v>
      </c>
      <c r="C621" s="33" t="b">
        <v>0</v>
      </c>
      <c r="D621" s="32" t="s">
        <v>3107</v>
      </c>
    </row>
    <row r="622">
      <c r="A622" s="34" t="s">
        <v>186</v>
      </c>
      <c r="B622" s="32" t="s">
        <v>187</v>
      </c>
      <c r="C622" s="33" t="b">
        <v>1</v>
      </c>
      <c r="D622" s="32" t="s">
        <v>3108</v>
      </c>
    </row>
    <row r="623">
      <c r="A623" s="34" t="s">
        <v>1832</v>
      </c>
      <c r="B623" s="32" t="s">
        <v>1833</v>
      </c>
      <c r="C623" s="33" t="b">
        <v>0</v>
      </c>
      <c r="D623" s="32" t="s">
        <v>3109</v>
      </c>
    </row>
    <row r="624">
      <c r="A624" s="34" t="s">
        <v>1835</v>
      </c>
      <c r="B624" s="32" t="s">
        <v>1836</v>
      </c>
      <c r="C624" s="33" t="b">
        <v>0</v>
      </c>
      <c r="D624" s="32" t="s">
        <v>3110</v>
      </c>
    </row>
    <row r="625">
      <c r="A625" s="34" t="s">
        <v>1838</v>
      </c>
      <c r="B625" s="32" t="s">
        <v>1839</v>
      </c>
      <c r="C625" s="33" t="b">
        <v>0</v>
      </c>
      <c r="D625" s="32" t="s">
        <v>3111</v>
      </c>
    </row>
    <row r="626">
      <c r="A626" s="34" t="s">
        <v>1841</v>
      </c>
      <c r="B626" s="32" t="s">
        <v>1842</v>
      </c>
      <c r="C626" s="33" t="b">
        <v>0</v>
      </c>
      <c r="D626" s="32" t="s">
        <v>3112</v>
      </c>
    </row>
    <row r="627">
      <c r="A627" s="34" t="s">
        <v>1844</v>
      </c>
      <c r="B627" s="32" t="s">
        <v>1845</v>
      </c>
      <c r="C627" s="33" t="b">
        <v>0</v>
      </c>
      <c r="D627" s="32" t="s">
        <v>3113</v>
      </c>
    </row>
    <row r="628">
      <c r="A628" s="34" t="s">
        <v>1847</v>
      </c>
      <c r="B628" s="32" t="s">
        <v>1848</v>
      </c>
      <c r="C628" s="33" t="b">
        <v>0</v>
      </c>
      <c r="D628" s="32" t="s">
        <v>2724</v>
      </c>
    </row>
    <row r="629">
      <c r="A629" s="34" t="s">
        <v>1850</v>
      </c>
      <c r="B629" s="32" t="s">
        <v>1851</v>
      </c>
      <c r="C629" s="33" t="b">
        <v>0</v>
      </c>
      <c r="D629" s="32" t="s">
        <v>3114</v>
      </c>
    </row>
    <row r="630">
      <c r="A630" s="34" t="s">
        <v>1853</v>
      </c>
      <c r="B630" s="32" t="s">
        <v>1854</v>
      </c>
      <c r="C630" s="33" t="b">
        <v>0</v>
      </c>
      <c r="D630" s="32" t="s">
        <v>2578</v>
      </c>
    </row>
    <row r="631">
      <c r="A631" s="34" t="s">
        <v>189</v>
      </c>
      <c r="B631" s="32" t="s">
        <v>190</v>
      </c>
      <c r="C631" s="33" t="b">
        <v>1</v>
      </c>
      <c r="D631" s="32" t="s">
        <v>3115</v>
      </c>
    </row>
    <row r="632">
      <c r="A632" s="34" t="s">
        <v>1856</v>
      </c>
      <c r="B632" s="32" t="s">
        <v>1857</v>
      </c>
      <c r="C632" s="33" t="b">
        <v>0</v>
      </c>
      <c r="D632" s="32" t="s">
        <v>3116</v>
      </c>
    </row>
    <row r="633">
      <c r="A633" s="34" t="s">
        <v>1859</v>
      </c>
      <c r="B633" s="32" t="s">
        <v>1860</v>
      </c>
      <c r="C633" s="33" t="b">
        <v>0</v>
      </c>
      <c r="D633" s="32" t="s">
        <v>3117</v>
      </c>
    </row>
    <row r="634">
      <c r="A634" s="34" t="s">
        <v>1862</v>
      </c>
      <c r="B634" s="32" t="s">
        <v>1863</v>
      </c>
      <c r="C634" s="33" t="b">
        <v>0</v>
      </c>
      <c r="D634" s="32" t="s">
        <v>3118</v>
      </c>
    </row>
    <row r="635">
      <c r="A635" s="34" t="s">
        <v>1865</v>
      </c>
      <c r="B635" s="32" t="s">
        <v>1866</v>
      </c>
      <c r="C635" s="33" t="b">
        <v>0</v>
      </c>
      <c r="D635" s="32" t="s">
        <v>3119</v>
      </c>
    </row>
    <row r="636">
      <c r="A636" s="34" t="s">
        <v>1868</v>
      </c>
      <c r="B636" s="32" t="s">
        <v>1869</v>
      </c>
      <c r="C636" s="33" t="b">
        <v>1</v>
      </c>
      <c r="D636" s="32" t="s">
        <v>3120</v>
      </c>
    </row>
    <row r="637">
      <c r="A637" s="34" t="s">
        <v>192</v>
      </c>
      <c r="B637" s="32" t="s">
        <v>193</v>
      </c>
      <c r="C637" s="33" t="b">
        <v>0</v>
      </c>
      <c r="D637" s="32" t="s">
        <v>3121</v>
      </c>
    </row>
    <row r="638">
      <c r="A638" s="34" t="s">
        <v>1871</v>
      </c>
      <c r="B638" s="32" t="s">
        <v>1872</v>
      </c>
      <c r="C638" s="33" t="b">
        <v>0</v>
      </c>
      <c r="D638" s="32" t="s">
        <v>3122</v>
      </c>
    </row>
    <row r="639">
      <c r="A639" s="34" t="s">
        <v>1874</v>
      </c>
      <c r="B639" s="32" t="s">
        <v>1875</v>
      </c>
      <c r="C639" s="33" t="b">
        <v>0</v>
      </c>
      <c r="D639" s="32" t="s">
        <v>2578</v>
      </c>
    </row>
    <row r="640">
      <c r="A640" s="34" t="s">
        <v>1876</v>
      </c>
      <c r="B640" s="32" t="s">
        <v>1877</v>
      </c>
      <c r="C640" s="33" t="b">
        <v>0</v>
      </c>
      <c r="D640" s="32" t="s">
        <v>3123</v>
      </c>
    </row>
    <row r="641">
      <c r="A641" s="34" t="s">
        <v>1879</v>
      </c>
      <c r="B641" s="32" t="s">
        <v>1880</v>
      </c>
      <c r="C641" s="33" t="b">
        <v>0</v>
      </c>
      <c r="D641" s="32" t="s">
        <v>3124</v>
      </c>
    </row>
    <row r="642">
      <c r="A642" s="34" t="s">
        <v>1882</v>
      </c>
      <c r="B642" s="32" t="s">
        <v>1883</v>
      </c>
      <c r="C642" s="33" t="b">
        <v>0</v>
      </c>
      <c r="D642" s="32" t="s">
        <v>3125</v>
      </c>
    </row>
    <row r="643">
      <c r="A643" s="34" t="s">
        <v>1885</v>
      </c>
      <c r="B643" s="32" t="s">
        <v>1886</v>
      </c>
      <c r="C643" s="33" t="b">
        <v>0</v>
      </c>
      <c r="D643" s="32" t="s">
        <v>3126</v>
      </c>
    </row>
    <row r="644">
      <c r="A644" s="34" t="s">
        <v>1888</v>
      </c>
      <c r="B644" s="32" t="s">
        <v>1889</v>
      </c>
      <c r="C644" s="33" t="b">
        <v>0</v>
      </c>
      <c r="D644" s="32" t="s">
        <v>3127</v>
      </c>
    </row>
    <row r="645">
      <c r="A645" s="34" t="s">
        <v>1890</v>
      </c>
      <c r="B645" s="32" t="s">
        <v>1891</v>
      </c>
      <c r="C645" s="33" t="b">
        <v>0</v>
      </c>
      <c r="D645" s="32" t="s">
        <v>3128</v>
      </c>
    </row>
    <row r="646">
      <c r="A646" s="34" t="s">
        <v>1893</v>
      </c>
      <c r="B646" s="32" t="s">
        <v>1894</v>
      </c>
      <c r="C646" s="33" t="b">
        <v>0</v>
      </c>
      <c r="D646" s="32" t="s">
        <v>3129</v>
      </c>
    </row>
    <row r="647">
      <c r="A647" s="34" t="s">
        <v>1896</v>
      </c>
      <c r="B647" s="32" t="s">
        <v>1897</v>
      </c>
      <c r="C647" s="33" t="b">
        <v>0</v>
      </c>
      <c r="D647" s="32" t="s">
        <v>3130</v>
      </c>
    </row>
    <row r="648">
      <c r="A648" s="34" t="s">
        <v>1899</v>
      </c>
      <c r="B648" s="32" t="s">
        <v>1900</v>
      </c>
      <c r="C648" s="33" t="b">
        <v>0</v>
      </c>
      <c r="D648" s="32" t="s">
        <v>3131</v>
      </c>
    </row>
    <row r="649">
      <c r="A649" s="34" t="s">
        <v>1902</v>
      </c>
      <c r="B649" s="32" t="s">
        <v>1903</v>
      </c>
      <c r="C649" s="33" t="b">
        <v>0</v>
      </c>
      <c r="D649" s="32" t="s">
        <v>3132</v>
      </c>
    </row>
    <row r="650">
      <c r="A650" s="34" t="s">
        <v>1905</v>
      </c>
      <c r="B650" s="32" t="s">
        <v>1906</v>
      </c>
      <c r="C650" s="33" t="b">
        <v>0</v>
      </c>
      <c r="D650" s="32" t="s">
        <v>3133</v>
      </c>
    </row>
    <row r="651">
      <c r="A651" s="34" t="s">
        <v>1908</v>
      </c>
      <c r="B651" s="32" t="s">
        <v>1909</v>
      </c>
      <c r="C651" s="33" t="b">
        <v>0</v>
      </c>
      <c r="D651" s="32" t="s">
        <v>3134</v>
      </c>
    </row>
    <row r="652">
      <c r="A652" s="34" t="s">
        <v>1911</v>
      </c>
      <c r="B652" s="32" t="s">
        <v>1912</v>
      </c>
      <c r="C652" s="33" t="b">
        <v>0</v>
      </c>
      <c r="D652" s="32" t="s">
        <v>3135</v>
      </c>
    </row>
    <row r="653">
      <c r="A653" s="34" t="s">
        <v>1914</v>
      </c>
      <c r="B653" s="32" t="s">
        <v>1915</v>
      </c>
      <c r="C653" s="33" t="b">
        <v>0</v>
      </c>
      <c r="D653" s="32" t="s">
        <v>3136</v>
      </c>
    </row>
    <row r="654">
      <c r="A654" s="34" t="s">
        <v>1917</v>
      </c>
      <c r="B654" s="32" t="s">
        <v>1918</v>
      </c>
      <c r="C654" s="33" t="b">
        <v>0</v>
      </c>
      <c r="D654" s="32" t="s">
        <v>3137</v>
      </c>
    </row>
    <row r="655">
      <c r="A655" s="34" t="s">
        <v>1919</v>
      </c>
      <c r="B655" s="32" t="s">
        <v>1920</v>
      </c>
      <c r="C655" s="33" t="b">
        <v>0</v>
      </c>
      <c r="D655" s="32" t="s">
        <v>3138</v>
      </c>
    </row>
    <row r="656">
      <c r="A656" s="34" t="s">
        <v>1921</v>
      </c>
      <c r="B656" s="32" t="s">
        <v>1922</v>
      </c>
      <c r="C656" s="33" t="b">
        <v>0</v>
      </c>
      <c r="D656" s="32" t="s">
        <v>3139</v>
      </c>
    </row>
    <row r="657">
      <c r="A657" s="34" t="s">
        <v>1923</v>
      </c>
      <c r="B657" s="32" t="s">
        <v>1924</v>
      </c>
      <c r="C657" s="33" t="b">
        <v>0</v>
      </c>
      <c r="D657" s="32" t="s">
        <v>3140</v>
      </c>
    </row>
    <row r="658">
      <c r="A658" s="34" t="s">
        <v>1926</v>
      </c>
      <c r="B658" s="32" t="s">
        <v>1927</v>
      </c>
      <c r="C658" s="33" t="b">
        <v>0</v>
      </c>
      <c r="D658" s="32" t="s">
        <v>3141</v>
      </c>
    </row>
    <row r="659">
      <c r="A659" s="34" t="s">
        <v>1928</v>
      </c>
      <c r="B659" s="32" t="s">
        <v>1929</v>
      </c>
      <c r="C659" s="33" t="b">
        <v>0</v>
      </c>
      <c r="D659" s="32" t="s">
        <v>3142</v>
      </c>
    </row>
    <row r="660">
      <c r="A660" s="34" t="s">
        <v>195</v>
      </c>
      <c r="B660" s="32" t="s">
        <v>196</v>
      </c>
      <c r="C660" s="33" t="b">
        <v>1</v>
      </c>
      <c r="D660" s="32" t="s">
        <v>3143</v>
      </c>
    </row>
    <row r="661">
      <c r="A661" s="34" t="s">
        <v>1931</v>
      </c>
      <c r="B661" s="32" t="s">
        <v>1932</v>
      </c>
      <c r="C661" s="33" t="b">
        <v>0</v>
      </c>
      <c r="D661" s="32" t="s">
        <v>2557</v>
      </c>
    </row>
    <row r="662">
      <c r="A662" s="34" t="s">
        <v>1933</v>
      </c>
      <c r="B662" s="32" t="s">
        <v>1934</v>
      </c>
      <c r="C662" s="33" t="b">
        <v>0</v>
      </c>
      <c r="D662" s="32" t="s">
        <v>3144</v>
      </c>
    </row>
    <row r="663">
      <c r="A663" s="34" t="s">
        <v>1936</v>
      </c>
      <c r="B663" s="32" t="s">
        <v>1937</v>
      </c>
      <c r="C663" s="33" t="b">
        <v>0</v>
      </c>
      <c r="D663" s="32" t="s">
        <v>3145</v>
      </c>
    </row>
    <row r="664">
      <c r="A664" s="34" t="s">
        <v>1938</v>
      </c>
      <c r="B664" s="32" t="s">
        <v>1939</v>
      </c>
      <c r="C664" s="33" t="b">
        <v>0</v>
      </c>
      <c r="D664" s="32" t="s">
        <v>3146</v>
      </c>
    </row>
    <row r="665">
      <c r="A665" s="34" t="s">
        <v>1941</v>
      </c>
      <c r="B665" s="32" t="s">
        <v>1942</v>
      </c>
      <c r="C665" s="33" t="b">
        <v>0</v>
      </c>
      <c r="D665" s="32" t="s">
        <v>3147</v>
      </c>
    </row>
    <row r="666">
      <c r="A666" s="34" t="s">
        <v>1944</v>
      </c>
      <c r="B666" s="32" t="s">
        <v>1945</v>
      </c>
      <c r="C666" s="33" t="b">
        <v>0</v>
      </c>
      <c r="D666" s="32" t="s">
        <v>2538</v>
      </c>
    </row>
    <row r="667">
      <c r="A667" s="34" t="s">
        <v>1947</v>
      </c>
      <c r="B667" s="32" t="s">
        <v>1948</v>
      </c>
      <c r="C667" s="33" t="b">
        <v>0</v>
      </c>
      <c r="D667" s="32" t="s">
        <v>3148</v>
      </c>
    </row>
    <row r="668">
      <c r="A668" s="34" t="s">
        <v>1950</v>
      </c>
      <c r="B668" s="32" t="s">
        <v>1951</v>
      </c>
      <c r="C668" s="33" t="b">
        <v>0</v>
      </c>
      <c r="D668" s="32" t="s">
        <v>3149</v>
      </c>
    </row>
    <row r="669">
      <c r="A669" s="34" t="s">
        <v>1953</v>
      </c>
      <c r="B669" s="32" t="s">
        <v>1954</v>
      </c>
      <c r="C669" s="33" t="b">
        <v>0</v>
      </c>
      <c r="D669" s="32" t="s">
        <v>3150</v>
      </c>
    </row>
    <row r="670">
      <c r="A670" s="34" t="s">
        <v>1956</v>
      </c>
      <c r="B670" s="32" t="s">
        <v>1957</v>
      </c>
      <c r="C670" s="33" t="b">
        <v>0</v>
      </c>
      <c r="D670" s="32" t="s">
        <v>3151</v>
      </c>
    </row>
    <row r="671">
      <c r="A671" s="34" t="s">
        <v>1958</v>
      </c>
      <c r="B671" s="32" t="s">
        <v>1959</v>
      </c>
      <c r="C671" s="33" t="b">
        <v>0</v>
      </c>
      <c r="D671" s="32" t="s">
        <v>3152</v>
      </c>
    </row>
    <row r="672">
      <c r="A672" s="34" t="s">
        <v>1960</v>
      </c>
      <c r="B672" s="32" t="s">
        <v>1961</v>
      </c>
      <c r="C672" s="33" t="b">
        <v>0</v>
      </c>
      <c r="D672" s="32" t="s">
        <v>3153</v>
      </c>
    </row>
    <row r="673">
      <c r="A673" s="34" t="s">
        <v>1963</v>
      </c>
      <c r="B673" s="32" t="s">
        <v>1964</v>
      </c>
      <c r="C673" s="33" t="b">
        <v>0</v>
      </c>
      <c r="D673" s="32" t="s">
        <v>3154</v>
      </c>
    </row>
    <row r="674">
      <c r="A674" s="34" t="s">
        <v>1965</v>
      </c>
      <c r="B674" s="32" t="s">
        <v>1966</v>
      </c>
      <c r="C674" s="33" t="b">
        <v>0</v>
      </c>
      <c r="D674" s="32" t="s">
        <v>3155</v>
      </c>
    </row>
    <row r="675">
      <c r="A675" s="34" t="s">
        <v>1968</v>
      </c>
      <c r="B675" s="32" t="s">
        <v>1969</v>
      </c>
      <c r="C675" s="33" t="b">
        <v>0</v>
      </c>
      <c r="D675" s="32" t="s">
        <v>3156</v>
      </c>
    </row>
    <row r="676">
      <c r="A676" s="34" t="s">
        <v>73</v>
      </c>
      <c r="B676" s="32" t="s">
        <v>74</v>
      </c>
      <c r="C676" s="33" t="b">
        <v>0</v>
      </c>
      <c r="D676" s="32" t="s">
        <v>3157</v>
      </c>
    </row>
    <row r="677">
      <c r="A677" s="34" t="s">
        <v>1970</v>
      </c>
      <c r="B677" s="32" t="s">
        <v>1971</v>
      </c>
      <c r="C677" s="33" t="b">
        <v>0</v>
      </c>
      <c r="D677" s="32" t="s">
        <v>3158</v>
      </c>
    </row>
    <row r="678">
      <c r="A678" s="34" t="s">
        <v>1973</v>
      </c>
      <c r="B678" s="32" t="s">
        <v>1974</v>
      </c>
      <c r="C678" s="33" t="b">
        <v>0</v>
      </c>
      <c r="D678" s="32" t="s">
        <v>3159</v>
      </c>
    </row>
    <row r="679">
      <c r="A679" s="34" t="s">
        <v>1976</v>
      </c>
      <c r="B679" s="32" t="s">
        <v>1977</v>
      </c>
      <c r="C679" s="33" t="b">
        <v>1</v>
      </c>
      <c r="D679" s="32" t="s">
        <v>3160</v>
      </c>
    </row>
    <row r="680">
      <c r="A680" s="34" t="s">
        <v>1979</v>
      </c>
      <c r="B680" s="32" t="s">
        <v>1980</v>
      </c>
      <c r="C680" s="33" t="b">
        <v>1</v>
      </c>
      <c r="D680" s="32" t="s">
        <v>3161</v>
      </c>
    </row>
    <row r="681">
      <c r="A681" s="34" t="s">
        <v>1982</v>
      </c>
      <c r="B681" s="32" t="s">
        <v>1983</v>
      </c>
      <c r="C681" s="33" t="b">
        <v>0</v>
      </c>
      <c r="D681" s="32" t="s">
        <v>3162</v>
      </c>
    </row>
    <row r="682">
      <c r="A682" s="34" t="s">
        <v>1985</v>
      </c>
      <c r="B682" s="32" t="s">
        <v>1986</v>
      </c>
      <c r="C682" s="33" t="b">
        <v>0</v>
      </c>
      <c r="D682" s="32" t="s">
        <v>2588</v>
      </c>
    </row>
    <row r="683">
      <c r="A683" s="34" t="s">
        <v>1987</v>
      </c>
      <c r="B683" s="32" t="s">
        <v>1988</v>
      </c>
      <c r="C683" s="33" t="b">
        <v>0</v>
      </c>
      <c r="D683" s="32" t="s">
        <v>3163</v>
      </c>
    </row>
    <row r="684">
      <c r="A684" s="34" t="s">
        <v>1990</v>
      </c>
      <c r="B684" s="32" t="s">
        <v>1991</v>
      </c>
      <c r="C684" s="33" t="b">
        <v>0</v>
      </c>
      <c r="D684" s="32" t="s">
        <v>3164</v>
      </c>
    </row>
    <row r="685">
      <c r="A685" s="34" t="s">
        <v>1993</v>
      </c>
      <c r="B685" s="32" t="s">
        <v>1994</v>
      </c>
      <c r="C685" s="33" t="b">
        <v>0</v>
      </c>
      <c r="D685" s="32" t="s">
        <v>3165</v>
      </c>
    </row>
    <row r="686">
      <c r="A686" s="34" t="s">
        <v>1996</v>
      </c>
      <c r="B686" s="32" t="s">
        <v>1997</v>
      </c>
      <c r="C686" s="33" t="b">
        <v>0</v>
      </c>
      <c r="D686" s="32" t="s">
        <v>3166</v>
      </c>
    </row>
    <row r="687">
      <c r="A687" s="34" t="s">
        <v>1998</v>
      </c>
      <c r="B687" s="32" t="s">
        <v>1999</v>
      </c>
      <c r="C687" s="33" t="b">
        <v>0</v>
      </c>
      <c r="D687" s="32" t="s">
        <v>3167</v>
      </c>
    </row>
    <row r="688">
      <c r="A688" s="34" t="s">
        <v>2001</v>
      </c>
      <c r="B688" s="32" t="s">
        <v>2002</v>
      </c>
      <c r="C688" s="33" t="b">
        <v>0</v>
      </c>
      <c r="D688" s="32" t="s">
        <v>3168</v>
      </c>
    </row>
    <row r="689">
      <c r="A689" s="34" t="s">
        <v>2004</v>
      </c>
      <c r="B689" s="32" t="s">
        <v>2005</v>
      </c>
      <c r="C689" s="33" t="b">
        <v>0</v>
      </c>
      <c r="D689" s="32" t="s">
        <v>3169</v>
      </c>
    </row>
    <row r="690">
      <c r="A690" s="34" t="s">
        <v>2007</v>
      </c>
      <c r="B690" s="32" t="s">
        <v>2008</v>
      </c>
      <c r="C690" s="33" t="b">
        <v>0</v>
      </c>
      <c r="D690" s="32" t="s">
        <v>2571</v>
      </c>
    </row>
    <row r="691">
      <c r="A691" s="34" t="s">
        <v>2010</v>
      </c>
      <c r="B691" s="32" t="s">
        <v>2011</v>
      </c>
      <c r="C691" s="33" t="b">
        <v>0</v>
      </c>
      <c r="D691" s="32" t="s">
        <v>3170</v>
      </c>
    </row>
    <row r="692">
      <c r="A692" s="34" t="s">
        <v>2013</v>
      </c>
      <c r="B692" s="32" t="s">
        <v>2014</v>
      </c>
      <c r="C692" s="33" t="b">
        <v>0</v>
      </c>
      <c r="D692" s="32" t="s">
        <v>3171</v>
      </c>
    </row>
    <row r="693">
      <c r="A693" s="34" t="s">
        <v>2015</v>
      </c>
      <c r="B693" s="32" t="s">
        <v>2016</v>
      </c>
      <c r="C693" s="33" t="b">
        <v>0</v>
      </c>
      <c r="D693" s="32" t="s">
        <v>3172</v>
      </c>
    </row>
    <row r="694">
      <c r="A694" s="34" t="s">
        <v>2018</v>
      </c>
      <c r="B694" s="32" t="s">
        <v>2019</v>
      </c>
      <c r="C694" s="33" t="b">
        <v>0</v>
      </c>
      <c r="D694" s="32" t="s">
        <v>3173</v>
      </c>
    </row>
    <row r="695">
      <c r="A695" s="34" t="s">
        <v>2021</v>
      </c>
      <c r="B695" s="32" t="s">
        <v>2022</v>
      </c>
      <c r="C695" s="33" t="b">
        <v>0</v>
      </c>
      <c r="D695" s="32" t="s">
        <v>3174</v>
      </c>
    </row>
    <row r="696">
      <c r="A696" s="34" t="s">
        <v>2024</v>
      </c>
      <c r="B696" s="32" t="s">
        <v>2025</v>
      </c>
      <c r="C696" s="33" t="b">
        <v>0</v>
      </c>
      <c r="D696" s="32" t="s">
        <v>3175</v>
      </c>
    </row>
    <row r="697">
      <c r="A697" s="34" t="s">
        <v>2027</v>
      </c>
      <c r="B697" s="32" t="s">
        <v>2028</v>
      </c>
      <c r="C697" s="33" t="b">
        <v>0</v>
      </c>
      <c r="D697" s="32" t="s">
        <v>3176</v>
      </c>
    </row>
    <row r="698">
      <c r="A698" s="34" t="s">
        <v>2029</v>
      </c>
      <c r="B698" s="32" t="s">
        <v>2030</v>
      </c>
      <c r="C698" s="33" t="b">
        <v>0</v>
      </c>
      <c r="D698" s="32" t="s">
        <v>3177</v>
      </c>
    </row>
    <row r="699">
      <c r="A699" s="34" t="s">
        <v>2032</v>
      </c>
      <c r="B699" s="32" t="s">
        <v>2033</v>
      </c>
      <c r="C699" s="33" t="b">
        <v>0</v>
      </c>
      <c r="D699" s="32" t="s">
        <v>3178</v>
      </c>
    </row>
    <row r="700">
      <c r="A700" s="34" t="s">
        <v>2034</v>
      </c>
      <c r="B700" s="32" t="s">
        <v>2035</v>
      </c>
      <c r="C700" s="33" t="b">
        <v>0</v>
      </c>
      <c r="D700" s="32" t="s">
        <v>3179</v>
      </c>
    </row>
    <row r="701">
      <c r="A701" s="34" t="s">
        <v>2037</v>
      </c>
      <c r="B701" s="32" t="s">
        <v>2038</v>
      </c>
      <c r="C701" s="33" t="b">
        <v>0</v>
      </c>
      <c r="D701" s="32" t="s">
        <v>3180</v>
      </c>
    </row>
    <row r="702">
      <c r="A702" s="34" t="s">
        <v>2040</v>
      </c>
      <c r="B702" s="32" t="s">
        <v>2041</v>
      </c>
      <c r="C702" s="33" t="b">
        <v>0</v>
      </c>
      <c r="D702" s="32" t="s">
        <v>3181</v>
      </c>
    </row>
    <row r="703">
      <c r="A703" s="34" t="s">
        <v>2043</v>
      </c>
      <c r="B703" s="32" t="s">
        <v>2044</v>
      </c>
      <c r="C703" s="33" t="b">
        <v>0</v>
      </c>
      <c r="D703" s="32" t="s">
        <v>3182</v>
      </c>
    </row>
    <row r="704">
      <c r="A704" s="34" t="s">
        <v>2046</v>
      </c>
      <c r="B704" s="32" t="s">
        <v>2047</v>
      </c>
      <c r="C704" s="33" t="b">
        <v>0</v>
      </c>
      <c r="D704" s="32" t="s">
        <v>3183</v>
      </c>
    </row>
    <row r="705">
      <c r="A705" s="34" t="s">
        <v>2048</v>
      </c>
      <c r="B705" s="32" t="s">
        <v>2049</v>
      </c>
      <c r="C705" s="33" t="b">
        <v>0</v>
      </c>
      <c r="D705" s="32" t="s">
        <v>3184</v>
      </c>
    </row>
    <row r="706">
      <c r="A706" s="34" t="s">
        <v>2050</v>
      </c>
      <c r="B706" s="32" t="s">
        <v>2051</v>
      </c>
      <c r="C706" s="33" t="b">
        <v>0</v>
      </c>
      <c r="D706" s="32" t="s">
        <v>3185</v>
      </c>
    </row>
    <row r="707">
      <c r="A707" s="34" t="s">
        <v>2053</v>
      </c>
      <c r="B707" s="32" t="s">
        <v>2054</v>
      </c>
      <c r="C707" s="33" t="b">
        <v>0</v>
      </c>
      <c r="D707" s="32" t="s">
        <v>3186</v>
      </c>
    </row>
    <row r="708">
      <c r="A708" s="34" t="s">
        <v>2056</v>
      </c>
      <c r="B708" s="32" t="s">
        <v>2057</v>
      </c>
      <c r="C708" s="33" t="b">
        <v>0</v>
      </c>
      <c r="D708" s="32" t="s">
        <v>3187</v>
      </c>
    </row>
    <row r="709">
      <c r="A709" s="34" t="s">
        <v>2059</v>
      </c>
      <c r="B709" s="32" t="s">
        <v>2060</v>
      </c>
      <c r="C709" s="33" t="b">
        <v>0</v>
      </c>
      <c r="D709" s="32" t="s">
        <v>3188</v>
      </c>
    </row>
    <row r="710">
      <c r="A710" s="34" t="s">
        <v>2062</v>
      </c>
      <c r="B710" s="32" t="s">
        <v>2063</v>
      </c>
      <c r="C710" s="33" t="b">
        <v>0</v>
      </c>
      <c r="D710" s="32" t="s">
        <v>3189</v>
      </c>
    </row>
    <row r="711">
      <c r="A711" s="34" t="s">
        <v>2065</v>
      </c>
      <c r="B711" s="32" t="s">
        <v>2066</v>
      </c>
      <c r="C711" s="33" t="b">
        <v>0</v>
      </c>
      <c r="D711" s="32" t="s">
        <v>3190</v>
      </c>
    </row>
    <row r="712">
      <c r="A712" s="34" t="s">
        <v>2068</v>
      </c>
      <c r="B712" s="32" t="s">
        <v>2069</v>
      </c>
      <c r="C712" s="33" t="b">
        <v>0</v>
      </c>
      <c r="D712" s="32" t="s">
        <v>3191</v>
      </c>
    </row>
    <row r="713">
      <c r="A713" s="34" t="s">
        <v>2071</v>
      </c>
      <c r="B713" s="32" t="s">
        <v>2072</v>
      </c>
      <c r="C713" s="33" t="b">
        <v>0</v>
      </c>
      <c r="D713" s="32" t="s">
        <v>3192</v>
      </c>
    </row>
    <row r="714">
      <c r="A714" s="34" t="s">
        <v>2074</v>
      </c>
      <c r="B714" s="32" t="s">
        <v>2075</v>
      </c>
      <c r="C714" s="33" t="b">
        <v>0</v>
      </c>
      <c r="D714" s="32" t="s">
        <v>2557</v>
      </c>
    </row>
    <row r="715">
      <c r="A715" s="34" t="s">
        <v>2077</v>
      </c>
      <c r="B715" s="32" t="s">
        <v>2078</v>
      </c>
      <c r="C715" s="33" t="b">
        <v>0</v>
      </c>
      <c r="D715" s="32" t="s">
        <v>3193</v>
      </c>
    </row>
    <row r="716">
      <c r="A716" s="34" t="s">
        <v>2079</v>
      </c>
      <c r="B716" s="32" t="s">
        <v>2080</v>
      </c>
      <c r="C716" s="33" t="b">
        <v>0</v>
      </c>
      <c r="D716" s="32" t="s">
        <v>3194</v>
      </c>
    </row>
    <row r="717">
      <c r="A717" s="34" t="s">
        <v>2082</v>
      </c>
      <c r="B717" s="32" t="s">
        <v>2083</v>
      </c>
      <c r="C717" s="33" t="b">
        <v>0</v>
      </c>
      <c r="D717" s="32" t="s">
        <v>3195</v>
      </c>
    </row>
    <row r="718">
      <c r="A718" s="34" t="s">
        <v>2084</v>
      </c>
      <c r="B718" s="32" t="s">
        <v>2085</v>
      </c>
      <c r="C718" s="33" t="b">
        <v>0</v>
      </c>
      <c r="D718" s="32" t="s">
        <v>3196</v>
      </c>
    </row>
    <row r="719">
      <c r="A719" s="34" t="s">
        <v>2087</v>
      </c>
      <c r="B719" s="32" t="s">
        <v>2088</v>
      </c>
      <c r="C719" s="33" t="b">
        <v>0</v>
      </c>
      <c r="D719" s="32" t="s">
        <v>3197</v>
      </c>
    </row>
    <row r="720">
      <c r="A720" s="34" t="s">
        <v>2090</v>
      </c>
      <c r="B720" s="32" t="s">
        <v>2091</v>
      </c>
      <c r="C720" s="33" t="b">
        <v>0</v>
      </c>
      <c r="D720" s="32" t="s">
        <v>3198</v>
      </c>
    </row>
    <row r="721">
      <c r="A721" s="34" t="s">
        <v>2093</v>
      </c>
      <c r="B721" s="32" t="s">
        <v>2094</v>
      </c>
      <c r="C721" s="33" t="b">
        <v>0</v>
      </c>
      <c r="D721" s="32" t="s">
        <v>3199</v>
      </c>
    </row>
    <row r="722">
      <c r="A722" s="34" t="s">
        <v>2095</v>
      </c>
      <c r="B722" s="32" t="s">
        <v>2096</v>
      </c>
      <c r="C722" s="33" t="b">
        <v>0</v>
      </c>
      <c r="D722" s="32" t="s">
        <v>3200</v>
      </c>
    </row>
    <row r="723">
      <c r="A723" s="34" t="s">
        <v>2098</v>
      </c>
      <c r="B723" s="32" t="s">
        <v>2099</v>
      </c>
      <c r="C723" s="33" t="b">
        <v>0</v>
      </c>
      <c r="D723" s="32" t="s">
        <v>3201</v>
      </c>
    </row>
    <row r="724">
      <c r="A724" s="34" t="s">
        <v>2101</v>
      </c>
      <c r="B724" s="32" t="s">
        <v>2102</v>
      </c>
      <c r="C724" s="33" t="b">
        <v>0</v>
      </c>
      <c r="D724" s="32" t="s">
        <v>3202</v>
      </c>
    </row>
    <row r="725">
      <c r="A725" s="34" t="s">
        <v>2104</v>
      </c>
      <c r="B725" s="32" t="s">
        <v>2105</v>
      </c>
      <c r="C725" s="33" t="b">
        <v>1</v>
      </c>
      <c r="D725" s="32" t="s">
        <v>3203</v>
      </c>
    </row>
    <row r="726">
      <c r="A726" s="34" t="s">
        <v>2107</v>
      </c>
      <c r="B726" s="32" t="s">
        <v>2108</v>
      </c>
      <c r="C726" s="33" t="b">
        <v>0</v>
      </c>
      <c r="D726" s="32" t="s">
        <v>3204</v>
      </c>
    </row>
    <row r="727">
      <c r="A727" s="34" t="s">
        <v>2110</v>
      </c>
      <c r="B727" s="32" t="s">
        <v>2111</v>
      </c>
      <c r="C727" s="33" t="b">
        <v>0</v>
      </c>
      <c r="D727" s="32" t="s">
        <v>3205</v>
      </c>
    </row>
    <row r="728">
      <c r="A728" s="34" t="s">
        <v>2112</v>
      </c>
      <c r="B728" s="32" t="s">
        <v>2113</v>
      </c>
      <c r="C728" s="33" t="b">
        <v>0</v>
      </c>
      <c r="D728" s="32" t="s">
        <v>3206</v>
      </c>
    </row>
    <row r="729">
      <c r="A729" s="34" t="s">
        <v>2115</v>
      </c>
      <c r="B729" s="32" t="s">
        <v>2116</v>
      </c>
      <c r="C729" s="33" t="b">
        <v>0</v>
      </c>
      <c r="D729" s="32" t="s">
        <v>3207</v>
      </c>
    </row>
    <row r="730">
      <c r="A730" s="34" t="s">
        <v>2118</v>
      </c>
      <c r="B730" s="32" t="s">
        <v>2119</v>
      </c>
      <c r="C730" s="33" t="b">
        <v>0</v>
      </c>
      <c r="D730" s="32" t="s">
        <v>3197</v>
      </c>
    </row>
    <row r="731">
      <c r="A731" s="34" t="s">
        <v>2121</v>
      </c>
      <c r="B731" s="32" t="s">
        <v>2122</v>
      </c>
      <c r="C731" s="33" t="b">
        <v>0</v>
      </c>
      <c r="D731" s="32" t="s">
        <v>3208</v>
      </c>
    </row>
    <row r="732">
      <c r="A732" s="34" t="s">
        <v>76</v>
      </c>
      <c r="B732" s="32" t="s">
        <v>77</v>
      </c>
      <c r="C732" s="33" t="b">
        <v>0</v>
      </c>
      <c r="D732" s="32" t="s">
        <v>3209</v>
      </c>
    </row>
    <row r="733">
      <c r="A733" s="34" t="s">
        <v>2123</v>
      </c>
      <c r="B733" s="32" t="s">
        <v>2124</v>
      </c>
      <c r="C733" s="33" t="b">
        <v>0</v>
      </c>
      <c r="D733" s="32" t="s">
        <v>3210</v>
      </c>
    </row>
    <row r="734">
      <c r="A734" s="34" t="s">
        <v>2126</v>
      </c>
      <c r="B734" s="32" t="s">
        <v>2127</v>
      </c>
      <c r="C734" s="33" t="b">
        <v>0</v>
      </c>
      <c r="D734" s="32" t="s">
        <v>3211</v>
      </c>
    </row>
    <row r="735">
      <c r="A735" s="34" t="s">
        <v>2129</v>
      </c>
      <c r="B735" s="32" t="s">
        <v>2130</v>
      </c>
      <c r="C735" s="33" t="b">
        <v>0</v>
      </c>
      <c r="D735" s="32" t="s">
        <v>2588</v>
      </c>
    </row>
    <row r="736">
      <c r="A736" s="34" t="s">
        <v>2132</v>
      </c>
      <c r="B736" s="32" t="s">
        <v>2133</v>
      </c>
      <c r="C736" s="33" t="b">
        <v>0</v>
      </c>
      <c r="D736" s="32" t="s">
        <v>2557</v>
      </c>
    </row>
    <row r="737">
      <c r="A737" s="34" t="s">
        <v>2135</v>
      </c>
      <c r="B737" s="32" t="s">
        <v>2136</v>
      </c>
      <c r="C737" s="33" t="b">
        <v>0</v>
      </c>
      <c r="D737" s="32" t="s">
        <v>2557</v>
      </c>
    </row>
    <row r="738">
      <c r="A738" s="34" t="s">
        <v>2138</v>
      </c>
      <c r="B738" s="32" t="s">
        <v>2139</v>
      </c>
      <c r="C738" s="33" t="b">
        <v>0</v>
      </c>
      <c r="D738" s="32" t="s">
        <v>3212</v>
      </c>
    </row>
    <row r="739">
      <c r="A739" s="34" t="s">
        <v>2140</v>
      </c>
      <c r="B739" s="32" t="s">
        <v>2141</v>
      </c>
      <c r="C739" s="33" t="b">
        <v>0</v>
      </c>
      <c r="D739" s="32" t="s">
        <v>3213</v>
      </c>
    </row>
    <row r="740">
      <c r="A740" s="34" t="s">
        <v>2143</v>
      </c>
      <c r="B740" s="32" t="s">
        <v>2144</v>
      </c>
      <c r="C740" s="33" t="b">
        <v>0</v>
      </c>
      <c r="D740" s="32" t="s">
        <v>3214</v>
      </c>
    </row>
    <row r="741">
      <c r="A741" s="34" t="s">
        <v>2146</v>
      </c>
      <c r="B741" s="32" t="s">
        <v>2147</v>
      </c>
      <c r="C741" s="33" t="b">
        <v>0</v>
      </c>
      <c r="D741" s="32" t="s">
        <v>3215</v>
      </c>
    </row>
    <row r="742">
      <c r="A742" s="34" t="s">
        <v>2149</v>
      </c>
      <c r="B742" s="32" t="s">
        <v>2150</v>
      </c>
      <c r="C742" s="33" t="b">
        <v>0</v>
      </c>
      <c r="D742" s="32" t="s">
        <v>3216</v>
      </c>
    </row>
    <row r="743">
      <c r="A743" s="34" t="s">
        <v>2152</v>
      </c>
      <c r="B743" s="32" t="s">
        <v>2153</v>
      </c>
      <c r="C743" s="33" t="b">
        <v>0</v>
      </c>
      <c r="D743" s="32" t="s">
        <v>3217</v>
      </c>
    </row>
    <row r="744">
      <c r="A744" s="34" t="s">
        <v>2155</v>
      </c>
      <c r="B744" s="32" t="s">
        <v>2156</v>
      </c>
      <c r="C744" s="33" t="b">
        <v>0</v>
      </c>
      <c r="D744" s="32" t="s">
        <v>3218</v>
      </c>
    </row>
    <row r="745">
      <c r="A745" s="34" t="s">
        <v>2158</v>
      </c>
      <c r="B745" s="32" t="s">
        <v>2159</v>
      </c>
      <c r="C745" s="33" t="b">
        <v>1</v>
      </c>
      <c r="D745" s="32" t="s">
        <v>3219</v>
      </c>
    </row>
    <row r="746">
      <c r="A746" s="34" t="s">
        <v>2160</v>
      </c>
      <c r="B746" s="32" t="s">
        <v>2161</v>
      </c>
      <c r="C746" s="33" t="b">
        <v>0</v>
      </c>
      <c r="D746" s="32" t="s">
        <v>3220</v>
      </c>
    </row>
    <row r="747">
      <c r="A747" s="34" t="s">
        <v>2163</v>
      </c>
      <c r="B747" s="32" t="s">
        <v>2164</v>
      </c>
      <c r="C747" s="33" t="b">
        <v>1</v>
      </c>
      <c r="D747" s="32" t="s">
        <v>3221</v>
      </c>
    </row>
    <row r="748">
      <c r="A748" s="34" t="s">
        <v>2166</v>
      </c>
      <c r="B748" s="32" t="s">
        <v>2167</v>
      </c>
      <c r="C748" s="33" t="b">
        <v>0</v>
      </c>
      <c r="D748" s="32" t="s">
        <v>2557</v>
      </c>
    </row>
    <row r="749">
      <c r="A749" s="34" t="s">
        <v>2169</v>
      </c>
      <c r="B749" s="32" t="s">
        <v>2170</v>
      </c>
      <c r="C749" s="33" t="b">
        <v>0</v>
      </c>
      <c r="D749" s="32" t="s">
        <v>3222</v>
      </c>
    </row>
    <row r="750">
      <c r="A750" s="34" t="s">
        <v>2171</v>
      </c>
      <c r="B750" s="32" t="s">
        <v>2172</v>
      </c>
      <c r="C750" s="33" t="b">
        <v>0</v>
      </c>
      <c r="D750" s="32" t="s">
        <v>3223</v>
      </c>
    </row>
    <row r="751">
      <c r="A751" s="34" t="s">
        <v>198</v>
      </c>
      <c r="B751" s="32" t="s">
        <v>199</v>
      </c>
      <c r="C751" s="33" t="b">
        <v>1</v>
      </c>
      <c r="D751" s="32" t="s">
        <v>3224</v>
      </c>
    </row>
    <row r="752">
      <c r="A752" s="34" t="s">
        <v>2174</v>
      </c>
      <c r="B752" s="32" t="s">
        <v>2175</v>
      </c>
      <c r="C752" s="33" t="b">
        <v>0</v>
      </c>
      <c r="D752" s="32" t="s">
        <v>3225</v>
      </c>
    </row>
    <row r="753">
      <c r="A753" s="34" t="s">
        <v>2177</v>
      </c>
      <c r="B753" s="32" t="s">
        <v>2178</v>
      </c>
      <c r="C753" s="33" t="b">
        <v>0</v>
      </c>
      <c r="D753" s="32" t="s">
        <v>3226</v>
      </c>
    </row>
    <row r="754">
      <c r="A754" s="34" t="s">
        <v>2180</v>
      </c>
      <c r="B754" s="32" t="s">
        <v>2181</v>
      </c>
      <c r="C754" s="33" t="b">
        <v>0</v>
      </c>
      <c r="D754" s="32" t="s">
        <v>3227</v>
      </c>
    </row>
    <row r="755">
      <c r="A755" s="34" t="s">
        <v>2183</v>
      </c>
      <c r="B755" s="32" t="s">
        <v>2184</v>
      </c>
      <c r="C755" s="33" t="b">
        <v>0</v>
      </c>
      <c r="D755" s="32" t="s">
        <v>3228</v>
      </c>
    </row>
    <row r="756">
      <c r="A756" s="34" t="s">
        <v>2185</v>
      </c>
      <c r="B756" s="32" t="s">
        <v>2186</v>
      </c>
      <c r="C756" s="33" t="b">
        <v>0</v>
      </c>
      <c r="D756" s="32" t="s">
        <v>3229</v>
      </c>
    </row>
    <row r="757">
      <c r="A757" s="34" t="s">
        <v>2188</v>
      </c>
      <c r="B757" s="32" t="s">
        <v>2189</v>
      </c>
      <c r="C757" s="33" t="b">
        <v>0</v>
      </c>
      <c r="D757" s="32" t="s">
        <v>3230</v>
      </c>
    </row>
    <row r="758">
      <c r="A758" s="34" t="s">
        <v>2191</v>
      </c>
      <c r="B758" s="32" t="s">
        <v>2192</v>
      </c>
      <c r="C758" s="33" t="b">
        <v>0</v>
      </c>
      <c r="D758" s="32" t="s">
        <v>3231</v>
      </c>
    </row>
    <row r="759">
      <c r="A759" s="34" t="s">
        <v>2193</v>
      </c>
      <c r="B759" s="32" t="s">
        <v>2194</v>
      </c>
      <c r="C759" s="33" t="b">
        <v>0</v>
      </c>
      <c r="D759" s="32" t="s">
        <v>3232</v>
      </c>
    </row>
    <row r="760">
      <c r="A760" s="34" t="s">
        <v>2196</v>
      </c>
      <c r="B760" s="32" t="s">
        <v>2197</v>
      </c>
      <c r="C760" s="33" t="b">
        <v>0</v>
      </c>
      <c r="D760" s="32" t="s">
        <v>3233</v>
      </c>
    </row>
    <row r="761">
      <c r="A761" s="34" t="s">
        <v>2198</v>
      </c>
      <c r="B761" s="32" t="s">
        <v>2199</v>
      </c>
      <c r="C761" s="33" t="b">
        <v>0</v>
      </c>
      <c r="D761" s="32" t="s">
        <v>3234</v>
      </c>
    </row>
    <row r="762">
      <c r="A762" s="34" t="s">
        <v>2201</v>
      </c>
      <c r="B762" s="32" t="s">
        <v>2202</v>
      </c>
      <c r="C762" s="33" t="b">
        <v>0</v>
      </c>
      <c r="D762" s="32" t="s">
        <v>3235</v>
      </c>
    </row>
    <row r="763">
      <c r="A763" s="34" t="s">
        <v>2203</v>
      </c>
      <c r="B763" s="32" t="s">
        <v>2204</v>
      </c>
      <c r="C763" s="33" t="b">
        <v>1</v>
      </c>
      <c r="D763" s="32" t="s">
        <v>3236</v>
      </c>
    </row>
    <row r="764">
      <c r="A764" s="34" t="s">
        <v>2206</v>
      </c>
      <c r="B764" s="32" t="s">
        <v>2207</v>
      </c>
      <c r="C764" s="33" t="b">
        <v>0</v>
      </c>
      <c r="D764" s="32" t="s">
        <v>3237</v>
      </c>
    </row>
    <row r="765">
      <c r="A765" s="34" t="s">
        <v>2209</v>
      </c>
      <c r="B765" s="32" t="s">
        <v>2210</v>
      </c>
      <c r="C765" s="33" t="b">
        <v>0</v>
      </c>
      <c r="D765" s="32" t="s">
        <v>3238</v>
      </c>
    </row>
    <row r="766">
      <c r="A766" s="34" t="s">
        <v>2212</v>
      </c>
      <c r="B766" s="32" t="s">
        <v>2213</v>
      </c>
      <c r="C766" s="33" t="b">
        <v>0</v>
      </c>
      <c r="D766" s="32" t="s">
        <v>3239</v>
      </c>
    </row>
    <row r="767">
      <c r="A767" s="34" t="s">
        <v>2215</v>
      </c>
      <c r="B767" s="32" t="s">
        <v>2216</v>
      </c>
      <c r="C767" s="33" t="b">
        <v>0</v>
      </c>
      <c r="D767" s="32" t="s">
        <v>3240</v>
      </c>
    </row>
    <row r="768">
      <c r="A768" s="34" t="s">
        <v>2218</v>
      </c>
      <c r="B768" s="32" t="s">
        <v>2219</v>
      </c>
      <c r="C768" s="33" t="b">
        <v>0</v>
      </c>
      <c r="D768" s="32" t="s">
        <v>3241</v>
      </c>
    </row>
    <row r="769">
      <c r="A769" s="34" t="s">
        <v>2220</v>
      </c>
      <c r="B769" s="32" t="s">
        <v>2221</v>
      </c>
      <c r="C769" s="33" t="b">
        <v>0</v>
      </c>
      <c r="D769" s="32" t="s">
        <v>3242</v>
      </c>
    </row>
    <row r="770">
      <c r="A770" s="34" t="s">
        <v>201</v>
      </c>
      <c r="B770" s="32" t="s">
        <v>202</v>
      </c>
      <c r="C770" s="33" t="b">
        <v>1</v>
      </c>
      <c r="D770" s="32" t="s">
        <v>3243</v>
      </c>
    </row>
    <row r="771">
      <c r="A771" s="34" t="s">
        <v>2223</v>
      </c>
      <c r="B771" s="32" t="s">
        <v>2224</v>
      </c>
      <c r="C771" s="33" t="b">
        <v>0</v>
      </c>
      <c r="D771" s="32" t="s">
        <v>3244</v>
      </c>
    </row>
    <row r="772">
      <c r="A772" s="34" t="s">
        <v>2226</v>
      </c>
      <c r="B772" s="32" t="s">
        <v>2227</v>
      </c>
      <c r="C772" s="33" t="b">
        <v>0</v>
      </c>
      <c r="D772" s="32" t="s">
        <v>3245</v>
      </c>
    </row>
    <row r="773">
      <c r="A773" s="34" t="s">
        <v>2228</v>
      </c>
      <c r="B773" s="32" t="s">
        <v>2229</v>
      </c>
      <c r="C773" s="33" t="b">
        <v>0</v>
      </c>
      <c r="D773" s="32" t="s">
        <v>3246</v>
      </c>
    </row>
    <row r="774">
      <c r="A774" s="34" t="s">
        <v>2231</v>
      </c>
      <c r="B774" s="32" t="s">
        <v>2232</v>
      </c>
      <c r="C774" s="33" t="b">
        <v>0</v>
      </c>
      <c r="D774" s="32" t="s">
        <v>3247</v>
      </c>
    </row>
    <row r="775">
      <c r="A775" s="34" t="s">
        <v>2233</v>
      </c>
      <c r="B775" s="32" t="s">
        <v>2234</v>
      </c>
      <c r="C775" s="33" t="b">
        <v>0</v>
      </c>
      <c r="D775" s="32" t="s">
        <v>3248</v>
      </c>
    </row>
    <row r="776">
      <c r="A776" s="34" t="s">
        <v>2236</v>
      </c>
      <c r="B776" s="32" t="s">
        <v>2237</v>
      </c>
      <c r="C776" s="33" t="b">
        <v>0</v>
      </c>
      <c r="D776" s="32" t="s">
        <v>3249</v>
      </c>
    </row>
    <row r="777">
      <c r="A777" s="34" t="s">
        <v>2239</v>
      </c>
      <c r="B777" s="32" t="s">
        <v>2240</v>
      </c>
      <c r="C777" s="33" t="b">
        <v>0</v>
      </c>
      <c r="D777" s="32" t="s">
        <v>3250</v>
      </c>
    </row>
    <row r="778">
      <c r="A778" s="34" t="s">
        <v>2242</v>
      </c>
      <c r="B778" s="32" t="s">
        <v>2243</v>
      </c>
      <c r="C778" s="33" t="b">
        <v>0</v>
      </c>
      <c r="D778" s="32" t="s">
        <v>3251</v>
      </c>
    </row>
    <row r="779">
      <c r="A779" s="34" t="s">
        <v>2245</v>
      </c>
      <c r="B779" s="32" t="s">
        <v>2246</v>
      </c>
      <c r="C779" s="33" t="b">
        <v>0</v>
      </c>
      <c r="D779" s="32" t="s">
        <v>3252</v>
      </c>
    </row>
    <row r="780">
      <c r="A780" s="34" t="s">
        <v>2248</v>
      </c>
      <c r="B780" s="32" t="s">
        <v>2249</v>
      </c>
      <c r="C780" s="33" t="b">
        <v>0</v>
      </c>
      <c r="D780" s="32" t="s">
        <v>3253</v>
      </c>
    </row>
    <row r="781">
      <c r="A781" s="34" t="s">
        <v>2251</v>
      </c>
      <c r="B781" s="32" t="s">
        <v>2252</v>
      </c>
      <c r="C781" s="33" t="b">
        <v>0</v>
      </c>
      <c r="D781" s="32" t="s">
        <v>3254</v>
      </c>
    </row>
    <row r="782">
      <c r="A782" s="34" t="s">
        <v>2254</v>
      </c>
      <c r="B782" s="32" t="s">
        <v>2255</v>
      </c>
      <c r="C782" s="33" t="b">
        <v>0</v>
      </c>
      <c r="D782" s="32" t="s">
        <v>3255</v>
      </c>
    </row>
    <row r="783">
      <c r="A783" s="34" t="s">
        <v>2257</v>
      </c>
      <c r="B783" s="32" t="s">
        <v>2258</v>
      </c>
      <c r="C783" s="33" t="b">
        <v>0</v>
      </c>
      <c r="D783" s="32" t="s">
        <v>3256</v>
      </c>
    </row>
    <row r="784">
      <c r="A784" s="34" t="s">
        <v>79</v>
      </c>
      <c r="B784" s="32" t="s">
        <v>80</v>
      </c>
      <c r="C784" s="33" t="b">
        <v>0</v>
      </c>
      <c r="D784" s="32" t="s">
        <v>3257</v>
      </c>
    </row>
    <row r="785">
      <c r="A785" s="34" t="s">
        <v>2260</v>
      </c>
      <c r="B785" s="32" t="s">
        <v>2261</v>
      </c>
      <c r="C785" s="33" t="b">
        <v>0</v>
      </c>
      <c r="D785" s="32" t="s">
        <v>3258</v>
      </c>
    </row>
    <row r="786">
      <c r="A786" s="34" t="s">
        <v>2262</v>
      </c>
      <c r="B786" s="32" t="s">
        <v>2263</v>
      </c>
      <c r="C786" s="33" t="b">
        <v>0</v>
      </c>
      <c r="D786" s="32" t="s">
        <v>3259</v>
      </c>
    </row>
    <row r="787">
      <c r="A787" s="34" t="s">
        <v>2264</v>
      </c>
      <c r="B787" s="32" t="s">
        <v>2265</v>
      </c>
      <c r="C787" s="33" t="b">
        <v>0</v>
      </c>
      <c r="D787" s="32" t="s">
        <v>3260</v>
      </c>
    </row>
    <row r="788">
      <c r="A788" s="34" t="s">
        <v>204</v>
      </c>
      <c r="B788" s="32" t="s">
        <v>205</v>
      </c>
      <c r="C788" s="33" t="b">
        <v>0</v>
      </c>
      <c r="D788" s="32" t="s">
        <v>3261</v>
      </c>
    </row>
    <row r="789">
      <c r="A789" s="34" t="s">
        <v>2266</v>
      </c>
      <c r="B789" s="32" t="s">
        <v>2267</v>
      </c>
      <c r="C789" s="33" t="b">
        <v>0</v>
      </c>
      <c r="D789" s="32" t="s">
        <v>3262</v>
      </c>
    </row>
    <row r="790">
      <c r="A790" s="34" t="s">
        <v>2269</v>
      </c>
      <c r="B790" s="32" t="s">
        <v>2270</v>
      </c>
      <c r="C790" s="33" t="b">
        <v>0</v>
      </c>
      <c r="D790" s="32" t="s">
        <v>3263</v>
      </c>
    </row>
    <row r="791">
      <c r="A791" s="34" t="s">
        <v>2272</v>
      </c>
      <c r="B791" s="32" t="s">
        <v>2273</v>
      </c>
      <c r="C791" s="33" t="b">
        <v>0</v>
      </c>
      <c r="D791" s="32" t="s">
        <v>3264</v>
      </c>
    </row>
    <row r="792">
      <c r="A792" s="34" t="s">
        <v>2275</v>
      </c>
      <c r="B792" s="32" t="s">
        <v>2276</v>
      </c>
      <c r="C792" s="33" t="b">
        <v>0</v>
      </c>
      <c r="D792" s="32" t="s">
        <v>3265</v>
      </c>
    </row>
    <row r="793">
      <c r="A793" s="34" t="s">
        <v>2278</v>
      </c>
      <c r="B793" s="32" t="s">
        <v>2279</v>
      </c>
      <c r="C793" s="33" t="b">
        <v>0</v>
      </c>
      <c r="D793" s="32" t="s">
        <v>3266</v>
      </c>
    </row>
    <row r="794">
      <c r="A794" s="34" t="s">
        <v>2281</v>
      </c>
      <c r="B794" s="32" t="s">
        <v>2282</v>
      </c>
      <c r="C794" s="33" t="b">
        <v>0</v>
      </c>
      <c r="D794" s="32" t="s">
        <v>3267</v>
      </c>
    </row>
    <row r="795">
      <c r="A795" s="34" t="s">
        <v>2284</v>
      </c>
      <c r="B795" s="32" t="s">
        <v>2285</v>
      </c>
      <c r="C795" s="33" t="b">
        <v>0</v>
      </c>
      <c r="D795" s="32" t="s">
        <v>3268</v>
      </c>
    </row>
    <row r="796">
      <c r="A796" s="34" t="s">
        <v>2287</v>
      </c>
      <c r="B796" s="32" t="s">
        <v>2288</v>
      </c>
      <c r="C796" s="33" t="b">
        <v>0</v>
      </c>
      <c r="D796" s="32" t="s">
        <v>3269</v>
      </c>
    </row>
    <row r="797">
      <c r="A797" s="34" t="s">
        <v>2290</v>
      </c>
      <c r="B797" s="32" t="s">
        <v>2291</v>
      </c>
      <c r="C797" s="33" t="b">
        <v>0</v>
      </c>
      <c r="D797" s="32" t="s">
        <v>3270</v>
      </c>
    </row>
    <row r="798">
      <c r="A798" s="34" t="s">
        <v>207</v>
      </c>
      <c r="B798" s="32" t="s">
        <v>208</v>
      </c>
      <c r="C798" s="33" t="b">
        <v>1</v>
      </c>
      <c r="D798" s="32" t="s">
        <v>3271</v>
      </c>
    </row>
    <row r="799">
      <c r="A799" s="34" t="s">
        <v>2293</v>
      </c>
      <c r="B799" s="32" t="s">
        <v>2294</v>
      </c>
      <c r="C799" s="33" t="b">
        <v>0</v>
      </c>
      <c r="D799" s="32" t="s">
        <v>3272</v>
      </c>
    </row>
    <row r="800">
      <c r="A800" s="34" t="s">
        <v>2296</v>
      </c>
      <c r="B800" s="32" t="s">
        <v>2297</v>
      </c>
      <c r="C800" s="33" t="b">
        <v>0</v>
      </c>
      <c r="D800" s="32" t="s">
        <v>3273</v>
      </c>
    </row>
    <row r="801">
      <c r="A801" s="34" t="s">
        <v>2299</v>
      </c>
      <c r="B801" s="32" t="s">
        <v>2300</v>
      </c>
      <c r="C801" s="33" t="b">
        <v>0</v>
      </c>
      <c r="D801" s="32" t="s">
        <v>3274</v>
      </c>
    </row>
    <row r="802">
      <c r="A802" s="34" t="s">
        <v>2301</v>
      </c>
      <c r="B802" s="32" t="s">
        <v>2302</v>
      </c>
      <c r="C802" s="33" t="b">
        <v>0</v>
      </c>
      <c r="D802" s="32" t="s">
        <v>3275</v>
      </c>
    </row>
    <row r="803">
      <c r="A803" s="34" t="s">
        <v>2304</v>
      </c>
      <c r="B803" s="32" t="s">
        <v>2305</v>
      </c>
      <c r="C803" s="33" t="b">
        <v>0</v>
      </c>
      <c r="D803" s="32" t="s">
        <v>3276</v>
      </c>
    </row>
    <row r="804">
      <c r="A804" s="34" t="s">
        <v>2307</v>
      </c>
      <c r="B804" s="32" t="s">
        <v>2308</v>
      </c>
      <c r="C804" s="33" t="b">
        <v>0</v>
      </c>
      <c r="D804" s="32" t="s">
        <v>3276</v>
      </c>
    </row>
    <row r="805">
      <c r="A805" s="34" t="s">
        <v>2310</v>
      </c>
      <c r="B805" s="32" t="s">
        <v>2311</v>
      </c>
      <c r="C805" s="33" t="b">
        <v>0</v>
      </c>
      <c r="D805" s="32" t="s">
        <v>3277</v>
      </c>
    </row>
    <row r="806">
      <c r="A806" s="34" t="s">
        <v>2313</v>
      </c>
      <c r="B806" s="32" t="s">
        <v>2314</v>
      </c>
      <c r="C806" s="33" t="b">
        <v>0</v>
      </c>
      <c r="D806" s="32" t="s">
        <v>2578</v>
      </c>
    </row>
    <row r="807">
      <c r="A807" s="34" t="s">
        <v>2316</v>
      </c>
      <c r="B807" s="32" t="s">
        <v>2317</v>
      </c>
      <c r="C807" s="33" t="b">
        <v>0</v>
      </c>
      <c r="D807" s="32" t="s">
        <v>3278</v>
      </c>
    </row>
    <row r="808">
      <c r="A808" s="34" t="s">
        <v>2319</v>
      </c>
      <c r="B808" s="32" t="s">
        <v>2320</v>
      </c>
      <c r="C808" s="33" t="b">
        <v>0</v>
      </c>
      <c r="D808" s="32" t="s">
        <v>3279</v>
      </c>
    </row>
    <row r="809">
      <c r="A809" s="34" t="s">
        <v>2321</v>
      </c>
      <c r="B809" s="32" t="s">
        <v>2322</v>
      </c>
      <c r="C809" s="33" t="b">
        <v>0</v>
      </c>
      <c r="D809" s="32" t="s">
        <v>3280</v>
      </c>
    </row>
    <row r="810">
      <c r="A810" s="34" t="s">
        <v>2324</v>
      </c>
      <c r="B810" s="32" t="s">
        <v>2325</v>
      </c>
      <c r="C810" s="33" t="b">
        <v>0</v>
      </c>
      <c r="D810" s="32" t="s">
        <v>3281</v>
      </c>
    </row>
    <row r="811">
      <c r="A811" s="34" t="s">
        <v>2327</v>
      </c>
      <c r="B811" s="32" t="s">
        <v>2328</v>
      </c>
      <c r="C811" s="33" t="b">
        <v>0</v>
      </c>
      <c r="D811" s="32" t="s">
        <v>3282</v>
      </c>
    </row>
    <row r="812">
      <c r="A812" s="34" t="s">
        <v>2330</v>
      </c>
      <c r="B812" s="32" t="s">
        <v>2331</v>
      </c>
      <c r="C812" s="33" t="b">
        <v>0</v>
      </c>
      <c r="D812" s="32" t="s">
        <v>3283</v>
      </c>
    </row>
    <row r="813">
      <c r="A813" s="34" t="s">
        <v>210</v>
      </c>
      <c r="B813" s="32" t="s">
        <v>211</v>
      </c>
      <c r="C813" s="33" t="b">
        <v>1</v>
      </c>
      <c r="D813" s="32" t="s">
        <v>3284</v>
      </c>
    </row>
    <row r="814">
      <c r="A814" s="34" t="s">
        <v>213</v>
      </c>
      <c r="B814" s="32" t="s">
        <v>214</v>
      </c>
      <c r="C814" s="33" t="b">
        <v>0</v>
      </c>
      <c r="D814" s="32" t="s">
        <v>3285</v>
      </c>
    </row>
    <row r="815">
      <c r="A815" s="34" t="s">
        <v>2333</v>
      </c>
      <c r="B815" s="32" t="s">
        <v>2334</v>
      </c>
      <c r="C815" s="33" t="b">
        <v>0</v>
      </c>
      <c r="D815" s="32" t="s">
        <v>3286</v>
      </c>
    </row>
    <row r="816">
      <c r="A816" s="34" t="s">
        <v>2335</v>
      </c>
      <c r="B816" s="32" t="s">
        <v>2336</v>
      </c>
      <c r="C816" s="33" t="b">
        <v>0</v>
      </c>
      <c r="D816" s="32" t="s">
        <v>2588</v>
      </c>
    </row>
    <row r="817">
      <c r="A817" s="34" t="s">
        <v>2337</v>
      </c>
      <c r="B817" s="32" t="s">
        <v>2338</v>
      </c>
      <c r="C817" s="33" t="b">
        <v>0</v>
      </c>
      <c r="D817" s="32" t="s">
        <v>3287</v>
      </c>
    </row>
    <row r="818">
      <c r="A818" s="34" t="s">
        <v>2340</v>
      </c>
      <c r="B818" s="32" t="s">
        <v>2341</v>
      </c>
      <c r="C818" s="33" t="b">
        <v>0</v>
      </c>
      <c r="D818" s="32" t="s">
        <v>3288</v>
      </c>
    </row>
    <row r="819">
      <c r="A819" s="34" t="s">
        <v>2343</v>
      </c>
      <c r="B819" s="32" t="s">
        <v>2344</v>
      </c>
      <c r="C819" s="33" t="b">
        <v>0</v>
      </c>
      <c r="D819" s="32" t="s">
        <v>3289</v>
      </c>
    </row>
    <row r="820">
      <c r="A820" s="34" t="s">
        <v>2346</v>
      </c>
      <c r="B820" s="32" t="s">
        <v>2347</v>
      </c>
      <c r="C820" s="33" t="b">
        <v>0</v>
      </c>
      <c r="D820" s="32" t="s">
        <v>3290</v>
      </c>
    </row>
    <row r="821">
      <c r="A821" s="34" t="s">
        <v>2349</v>
      </c>
      <c r="B821" s="32" t="s">
        <v>2350</v>
      </c>
      <c r="C821" s="33" t="b">
        <v>0</v>
      </c>
      <c r="D821" s="32" t="s">
        <v>3291</v>
      </c>
    </row>
    <row r="822">
      <c r="A822" s="34" t="s">
        <v>2352</v>
      </c>
      <c r="B822" s="32" t="s">
        <v>2353</v>
      </c>
      <c r="C822" s="33" t="b">
        <v>0</v>
      </c>
      <c r="D822" s="32" t="s">
        <v>3292</v>
      </c>
    </row>
    <row r="823">
      <c r="A823" s="34" t="s">
        <v>2355</v>
      </c>
      <c r="B823" s="32" t="s">
        <v>2356</v>
      </c>
      <c r="C823" s="33" t="b">
        <v>0</v>
      </c>
      <c r="D823" s="32" t="s">
        <v>3293</v>
      </c>
    </row>
    <row r="824">
      <c r="A824" s="34" t="s">
        <v>2357</v>
      </c>
      <c r="B824" s="32" t="s">
        <v>2358</v>
      </c>
      <c r="C824" s="33" t="b">
        <v>0</v>
      </c>
      <c r="D824" s="32" t="s">
        <v>3294</v>
      </c>
    </row>
    <row r="825">
      <c r="A825" s="34" t="s">
        <v>2360</v>
      </c>
      <c r="B825" s="32" t="s">
        <v>2361</v>
      </c>
      <c r="C825" s="33" t="b">
        <v>0</v>
      </c>
      <c r="D825" s="32" t="s">
        <v>3295</v>
      </c>
    </row>
    <row r="826">
      <c r="A826" s="34" t="s">
        <v>2363</v>
      </c>
      <c r="B826" s="32" t="s">
        <v>2364</v>
      </c>
      <c r="C826" s="33" t="b">
        <v>0</v>
      </c>
      <c r="D826" s="32" t="s">
        <v>3296</v>
      </c>
    </row>
    <row r="827">
      <c r="A827" s="34" t="s">
        <v>2366</v>
      </c>
      <c r="B827" s="32" t="s">
        <v>2367</v>
      </c>
      <c r="C827" s="33" t="b">
        <v>0</v>
      </c>
      <c r="D827" s="32" t="s">
        <v>3297</v>
      </c>
    </row>
    <row r="828">
      <c r="A828" s="34" t="s">
        <v>2369</v>
      </c>
      <c r="B828" s="32" t="s">
        <v>2370</v>
      </c>
      <c r="C828" s="33" t="b">
        <v>0</v>
      </c>
      <c r="D828" s="32" t="s">
        <v>3298</v>
      </c>
    </row>
    <row r="829">
      <c r="A829" s="34" t="s">
        <v>2372</v>
      </c>
      <c r="B829" s="32" t="s">
        <v>2373</v>
      </c>
      <c r="C829" s="33" t="b">
        <v>0</v>
      </c>
      <c r="D829" s="32" t="s">
        <v>3299</v>
      </c>
    </row>
    <row r="830">
      <c r="A830" s="34" t="s">
        <v>2375</v>
      </c>
      <c r="B830" s="32" t="s">
        <v>2376</v>
      </c>
      <c r="C830" s="33" t="b">
        <v>0</v>
      </c>
      <c r="D830" s="32" t="s">
        <v>3300</v>
      </c>
    </row>
    <row r="831">
      <c r="A831" s="34" t="s">
        <v>2378</v>
      </c>
      <c r="B831" s="32" t="s">
        <v>2379</v>
      </c>
      <c r="C831" s="33" t="b">
        <v>0</v>
      </c>
      <c r="D831" s="32" t="s">
        <v>3301</v>
      </c>
    </row>
    <row r="832">
      <c r="A832" s="34" t="s">
        <v>2380</v>
      </c>
      <c r="B832" s="32" t="s">
        <v>2381</v>
      </c>
      <c r="C832" s="33" t="b">
        <v>0</v>
      </c>
      <c r="D832" s="32" t="s">
        <v>3302</v>
      </c>
    </row>
    <row r="833">
      <c r="A833" s="34" t="s">
        <v>2382</v>
      </c>
      <c r="B833" s="32" t="s">
        <v>2383</v>
      </c>
      <c r="C833" s="33" t="b">
        <v>0</v>
      </c>
      <c r="D833" s="32" t="s">
        <v>3303</v>
      </c>
    </row>
    <row r="834">
      <c r="A834" s="34" t="s">
        <v>2385</v>
      </c>
      <c r="B834" s="32" t="s">
        <v>2386</v>
      </c>
      <c r="C834" s="33" t="b">
        <v>0</v>
      </c>
      <c r="D834" s="32" t="s">
        <v>3304</v>
      </c>
    </row>
    <row r="835">
      <c r="A835" s="34" t="s">
        <v>2387</v>
      </c>
      <c r="B835" s="32" t="s">
        <v>2388</v>
      </c>
      <c r="C835" s="33" t="b">
        <v>0</v>
      </c>
      <c r="D835" s="32" t="s">
        <v>3305</v>
      </c>
    </row>
    <row r="836">
      <c r="A836" s="34" t="s">
        <v>2390</v>
      </c>
      <c r="B836" s="32" t="s">
        <v>2391</v>
      </c>
      <c r="C836" s="33" t="b">
        <v>0</v>
      </c>
      <c r="D836" s="32" t="s">
        <v>3306</v>
      </c>
    </row>
    <row r="837">
      <c r="A837" s="34" t="s">
        <v>2393</v>
      </c>
      <c r="B837" s="32" t="s">
        <v>2394</v>
      </c>
      <c r="C837" s="33" t="b">
        <v>0</v>
      </c>
      <c r="D837" s="32" t="s">
        <v>3307</v>
      </c>
    </row>
    <row r="838">
      <c r="A838" s="34" t="s">
        <v>2396</v>
      </c>
      <c r="B838" s="32" t="s">
        <v>2397</v>
      </c>
      <c r="C838" s="33" t="b">
        <v>0</v>
      </c>
      <c r="D838" s="32" t="s">
        <v>3308</v>
      </c>
    </row>
    <row r="839">
      <c r="A839" s="34" t="s">
        <v>2399</v>
      </c>
      <c r="B839" s="32" t="s">
        <v>2400</v>
      </c>
      <c r="C839" s="33" t="b">
        <v>0</v>
      </c>
      <c r="D839" s="32" t="s">
        <v>3309</v>
      </c>
    </row>
    <row r="840">
      <c r="A840" s="34" t="s">
        <v>2402</v>
      </c>
      <c r="B840" s="32" t="s">
        <v>2403</v>
      </c>
      <c r="C840" s="33" t="b">
        <v>0</v>
      </c>
      <c r="D840" s="32" t="s">
        <v>3310</v>
      </c>
    </row>
    <row r="841">
      <c r="A841" s="34" t="s">
        <v>2405</v>
      </c>
      <c r="B841" s="32" t="s">
        <v>2406</v>
      </c>
      <c r="C841" s="33" t="b">
        <v>0</v>
      </c>
      <c r="D841" s="32" t="s">
        <v>3311</v>
      </c>
    </row>
    <row r="842">
      <c r="A842" s="34" t="s">
        <v>2408</v>
      </c>
      <c r="B842" s="32" t="s">
        <v>2409</v>
      </c>
      <c r="C842" s="33" t="b">
        <v>0</v>
      </c>
      <c r="D842" s="32" t="s">
        <v>3312</v>
      </c>
    </row>
    <row r="843">
      <c r="A843" s="34" t="s">
        <v>2411</v>
      </c>
      <c r="B843" s="35" t="s">
        <v>2412</v>
      </c>
      <c r="C843" s="33" t="b">
        <v>0</v>
      </c>
      <c r="D843" s="32" t="s">
        <v>3313</v>
      </c>
    </row>
    <row r="844">
      <c r="A844" s="34" t="s">
        <v>2414</v>
      </c>
      <c r="B844" s="32" t="s">
        <v>2415</v>
      </c>
      <c r="C844" s="33" t="b">
        <v>0</v>
      </c>
      <c r="D844" s="32" t="s">
        <v>3313</v>
      </c>
    </row>
    <row r="845">
      <c r="A845" s="34" t="s">
        <v>2417</v>
      </c>
      <c r="B845" s="32" t="s">
        <v>2418</v>
      </c>
      <c r="C845" s="33" t="b">
        <v>0</v>
      </c>
      <c r="D845" s="32" t="s">
        <v>3314</v>
      </c>
    </row>
    <row r="846">
      <c r="A846" s="34" t="s">
        <v>2420</v>
      </c>
      <c r="B846" s="32" t="s">
        <v>2421</v>
      </c>
      <c r="C846" s="33" t="b">
        <v>0</v>
      </c>
      <c r="D846" s="32" t="s">
        <v>3314</v>
      </c>
    </row>
    <row r="847">
      <c r="A847" s="34" t="s">
        <v>2423</v>
      </c>
      <c r="B847" s="32" t="s">
        <v>2424</v>
      </c>
      <c r="C847" s="33" t="b">
        <v>0</v>
      </c>
      <c r="D847" s="32" t="s">
        <v>3315</v>
      </c>
    </row>
    <row r="848">
      <c r="A848" s="34" t="s">
        <v>2425</v>
      </c>
      <c r="B848" s="32" t="s">
        <v>2426</v>
      </c>
      <c r="C848" s="33" t="b">
        <v>0</v>
      </c>
      <c r="D848" s="32" t="s">
        <v>3316</v>
      </c>
    </row>
    <row r="849">
      <c r="A849" s="34" t="s">
        <v>2428</v>
      </c>
      <c r="B849" s="32" t="s">
        <v>2429</v>
      </c>
      <c r="C849" s="33" t="b">
        <v>0</v>
      </c>
      <c r="D849" s="32" t="s">
        <v>3317</v>
      </c>
    </row>
    <row r="850">
      <c r="A850" s="34" t="s">
        <v>2431</v>
      </c>
      <c r="B850" s="32" t="s">
        <v>2432</v>
      </c>
      <c r="C850" s="33" t="b">
        <v>0</v>
      </c>
      <c r="D850" s="32" t="s">
        <v>3318</v>
      </c>
    </row>
    <row r="851">
      <c r="A851" s="34" t="s">
        <v>2434</v>
      </c>
      <c r="B851" s="32" t="s">
        <v>2435</v>
      </c>
      <c r="C851" s="33" t="b">
        <v>0</v>
      </c>
      <c r="D851" s="32" t="s">
        <v>3319</v>
      </c>
    </row>
    <row r="852">
      <c r="A852" s="34" t="s">
        <v>2436</v>
      </c>
      <c r="B852" s="32" t="s">
        <v>2437</v>
      </c>
      <c r="C852" s="33" t="b">
        <v>1</v>
      </c>
      <c r="D852" s="32" t="s">
        <v>3320</v>
      </c>
    </row>
    <row r="853">
      <c r="A853" s="34" t="s">
        <v>2439</v>
      </c>
      <c r="B853" s="32" t="s">
        <v>2440</v>
      </c>
      <c r="C853" s="33" t="b">
        <v>0</v>
      </c>
      <c r="D853" s="32" t="s">
        <v>3321</v>
      </c>
    </row>
    <row r="854">
      <c r="A854" s="34" t="s">
        <v>2441</v>
      </c>
      <c r="B854" s="32" t="s">
        <v>2442</v>
      </c>
      <c r="C854" s="33" t="b">
        <v>0</v>
      </c>
      <c r="D854" s="32" t="s">
        <v>3322</v>
      </c>
    </row>
    <row r="855">
      <c r="A855" s="34" t="s">
        <v>2444</v>
      </c>
      <c r="B855" s="32" t="s">
        <v>2445</v>
      </c>
      <c r="C855" s="33" t="b">
        <v>0</v>
      </c>
      <c r="D855" s="32" t="s">
        <v>3323</v>
      </c>
    </row>
    <row r="856">
      <c r="A856" s="34" t="s">
        <v>2447</v>
      </c>
      <c r="B856" s="32" t="s">
        <v>2448</v>
      </c>
      <c r="C856" s="33" t="b">
        <v>0</v>
      </c>
      <c r="D856" s="32" t="s">
        <v>3324</v>
      </c>
    </row>
    <row r="857">
      <c r="A857" s="34" t="s">
        <v>2450</v>
      </c>
      <c r="B857" s="32" t="s">
        <v>2451</v>
      </c>
      <c r="C857" s="33" t="b">
        <v>0</v>
      </c>
      <c r="D857" s="32" t="s">
        <v>3325</v>
      </c>
    </row>
    <row r="858">
      <c r="A858" s="34" t="s">
        <v>2453</v>
      </c>
      <c r="B858" s="32" t="s">
        <v>2454</v>
      </c>
      <c r="C858" s="33" t="b">
        <v>0</v>
      </c>
      <c r="D858" s="32" t="s">
        <v>3326</v>
      </c>
    </row>
    <row r="859">
      <c r="A859" s="34" t="s">
        <v>2456</v>
      </c>
      <c r="B859" s="32" t="s">
        <v>2457</v>
      </c>
      <c r="C859" s="33" t="b">
        <v>0</v>
      </c>
      <c r="D859" s="32" t="s">
        <v>3327</v>
      </c>
    </row>
    <row r="860">
      <c r="A860" s="34" t="s">
        <v>2459</v>
      </c>
      <c r="B860" s="32" t="s">
        <v>2460</v>
      </c>
      <c r="C860" s="33" t="b">
        <v>0</v>
      </c>
      <c r="D860" s="32" t="s">
        <v>2557</v>
      </c>
    </row>
    <row r="861">
      <c r="A861" s="34" t="s">
        <v>2462</v>
      </c>
      <c r="B861" s="32" t="s">
        <v>2463</v>
      </c>
      <c r="C861" s="33" t="b">
        <v>0</v>
      </c>
      <c r="D861" s="32" t="s">
        <v>3328</v>
      </c>
    </row>
    <row r="862">
      <c r="A862" s="34" t="s">
        <v>2465</v>
      </c>
      <c r="B862" s="32" t="s">
        <v>2466</v>
      </c>
      <c r="C862" s="33" t="b">
        <v>0</v>
      </c>
      <c r="D862" s="32" t="s">
        <v>3329</v>
      </c>
    </row>
    <row r="863">
      <c r="A863" s="34" t="s">
        <v>2468</v>
      </c>
      <c r="B863" s="32" t="s">
        <v>2469</v>
      </c>
      <c r="C863" s="33" t="b">
        <v>0</v>
      </c>
      <c r="D863" s="32" t="s">
        <v>3330</v>
      </c>
    </row>
    <row r="864">
      <c r="A864" s="34" t="s">
        <v>2471</v>
      </c>
      <c r="B864" s="32" t="s">
        <v>2472</v>
      </c>
      <c r="C864" s="33" t="b">
        <v>0</v>
      </c>
      <c r="D864" s="32" t="s">
        <v>3331</v>
      </c>
    </row>
    <row r="865">
      <c r="A865" s="34" t="s">
        <v>2473</v>
      </c>
      <c r="B865" s="32" t="s">
        <v>2474</v>
      </c>
      <c r="C865" s="33" t="b">
        <v>0</v>
      </c>
      <c r="D865" s="32" t="s">
        <v>3332</v>
      </c>
    </row>
    <row r="866">
      <c r="A866" s="34" t="s">
        <v>2476</v>
      </c>
      <c r="B866" s="32" t="s">
        <v>2477</v>
      </c>
      <c r="C866" s="33" t="b">
        <v>0</v>
      </c>
      <c r="D866" s="32" t="s">
        <v>3333</v>
      </c>
    </row>
    <row r="867">
      <c r="A867" s="34" t="s">
        <v>2479</v>
      </c>
      <c r="B867" s="32" t="s">
        <v>2480</v>
      </c>
      <c r="C867" s="33" t="b">
        <v>0</v>
      </c>
      <c r="D867" s="32" t="s">
        <v>3334</v>
      </c>
    </row>
    <row r="868">
      <c r="A868" s="34" t="s">
        <v>2482</v>
      </c>
      <c r="B868" s="32" t="s">
        <v>2483</v>
      </c>
      <c r="C868" s="33" t="b">
        <v>0</v>
      </c>
      <c r="D868" s="32" t="s">
        <v>3335</v>
      </c>
    </row>
    <row r="869">
      <c r="A869" s="34" t="s">
        <v>2485</v>
      </c>
      <c r="B869" s="32" t="s">
        <v>2486</v>
      </c>
      <c r="C869" s="33" t="b">
        <v>0</v>
      </c>
      <c r="D869" s="32" t="s">
        <v>3336</v>
      </c>
    </row>
    <row r="870">
      <c r="A870" s="34" t="s">
        <v>2488</v>
      </c>
      <c r="B870" s="32" t="s">
        <v>2489</v>
      </c>
      <c r="C870" s="33" t="b">
        <v>0</v>
      </c>
      <c r="D870" s="32" t="s">
        <v>3337</v>
      </c>
    </row>
    <row r="871">
      <c r="A871" s="34" t="s">
        <v>2490</v>
      </c>
      <c r="B871" s="32" t="s">
        <v>2491</v>
      </c>
      <c r="C871" s="33" t="b">
        <v>0</v>
      </c>
      <c r="D871" s="32" t="s">
        <v>3338</v>
      </c>
    </row>
    <row r="872">
      <c r="A872" s="34" t="s">
        <v>2493</v>
      </c>
      <c r="B872" s="32" t="s">
        <v>2494</v>
      </c>
      <c r="C872" s="33" t="b">
        <v>0</v>
      </c>
      <c r="D872" s="32" t="s">
        <v>3339</v>
      </c>
    </row>
    <row r="873">
      <c r="A873" s="34" t="s">
        <v>2496</v>
      </c>
      <c r="B873" s="32" t="s">
        <v>2497</v>
      </c>
      <c r="C873" s="33" t="b">
        <v>0</v>
      </c>
      <c r="D873" s="32" t="s">
        <v>3340</v>
      </c>
    </row>
    <row r="874">
      <c r="A874" s="34" t="s">
        <v>2499</v>
      </c>
      <c r="B874" s="32" t="s">
        <v>2500</v>
      </c>
      <c r="C874" s="33" t="b">
        <v>0</v>
      </c>
      <c r="D874" s="32" t="s">
        <v>3341</v>
      </c>
    </row>
    <row r="875">
      <c r="A875" s="34" t="s">
        <v>2502</v>
      </c>
      <c r="B875" s="32" t="s">
        <v>2503</v>
      </c>
      <c r="C875" s="33" t="b">
        <v>0</v>
      </c>
      <c r="D875" s="32" t="s">
        <v>3342</v>
      </c>
    </row>
    <row r="876">
      <c r="A876" s="34" t="s">
        <v>2505</v>
      </c>
      <c r="B876" s="32" t="s">
        <v>2506</v>
      </c>
      <c r="C876" s="33" t="b">
        <v>0</v>
      </c>
      <c r="D876" s="32" t="s">
        <v>3343</v>
      </c>
    </row>
    <row r="877">
      <c r="A877" s="34" t="s">
        <v>2508</v>
      </c>
      <c r="B877" s="32" t="s">
        <v>2509</v>
      </c>
      <c r="C877" s="33" t="b">
        <v>0</v>
      </c>
      <c r="D877" s="32" t="s">
        <v>3344</v>
      </c>
    </row>
    <row r="878">
      <c r="A878" s="34" t="s">
        <v>2510</v>
      </c>
      <c r="B878" s="32" t="s">
        <v>2511</v>
      </c>
      <c r="C878" s="33" t="b">
        <v>0</v>
      </c>
      <c r="D878" s="32" t="s">
        <v>3345</v>
      </c>
    </row>
    <row r="879">
      <c r="A879" s="34" t="s">
        <v>2513</v>
      </c>
      <c r="B879" s="32" t="s">
        <v>2514</v>
      </c>
      <c r="C879" s="33" t="b">
        <v>0</v>
      </c>
      <c r="D879" s="32" t="s">
        <v>2588</v>
      </c>
    </row>
    <row r="880">
      <c r="A880" s="34" t="s">
        <v>2516</v>
      </c>
      <c r="B880" s="32" t="s">
        <v>2517</v>
      </c>
      <c r="C880" s="33" t="b">
        <v>0</v>
      </c>
      <c r="D880" s="32" t="s">
        <v>3346</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A32"/>
    <hyperlink r:id="rId31" ref="A33"/>
    <hyperlink r:id="rId32" ref="A34"/>
    <hyperlink r:id="rId33" ref="A35"/>
    <hyperlink r:id="rId34" ref="A36"/>
    <hyperlink r:id="rId35" ref="A37"/>
    <hyperlink r:id="rId36" ref="A38"/>
    <hyperlink r:id="rId37" ref="A39"/>
    <hyperlink r:id="rId38" ref="A40"/>
    <hyperlink r:id="rId39" ref="A41"/>
    <hyperlink r:id="rId40" ref="A42"/>
    <hyperlink r:id="rId41" ref="A43"/>
    <hyperlink r:id="rId42" ref="A44"/>
    <hyperlink r:id="rId43" ref="A45"/>
    <hyperlink r:id="rId44" ref="A46"/>
    <hyperlink r:id="rId45" ref="A47"/>
    <hyperlink r:id="rId46" ref="A48"/>
    <hyperlink r:id="rId47" ref="A49"/>
    <hyperlink r:id="rId48" ref="A50"/>
    <hyperlink r:id="rId49" ref="A51"/>
    <hyperlink r:id="rId50" ref="A52"/>
    <hyperlink r:id="rId51" ref="A53"/>
    <hyperlink r:id="rId52" ref="A54"/>
    <hyperlink r:id="rId53" ref="A55"/>
    <hyperlink r:id="rId54" ref="A56"/>
    <hyperlink r:id="rId55" ref="A57"/>
    <hyperlink r:id="rId56" ref="A58"/>
    <hyperlink r:id="rId57" ref="A59"/>
    <hyperlink r:id="rId58" ref="A60"/>
    <hyperlink r:id="rId59" ref="A61"/>
    <hyperlink r:id="rId60" ref="A62"/>
    <hyperlink r:id="rId61" ref="A63"/>
    <hyperlink r:id="rId62" ref="A64"/>
    <hyperlink r:id="rId63" ref="A65"/>
    <hyperlink r:id="rId64" ref="A66"/>
    <hyperlink r:id="rId65" ref="A67"/>
    <hyperlink r:id="rId66" ref="A68"/>
    <hyperlink r:id="rId67" ref="A69"/>
    <hyperlink r:id="rId68" ref="A70"/>
    <hyperlink r:id="rId69" ref="A71"/>
    <hyperlink r:id="rId70" ref="A72"/>
    <hyperlink r:id="rId71" ref="A73"/>
    <hyperlink r:id="rId72" ref="A74"/>
    <hyperlink r:id="rId73" ref="A75"/>
    <hyperlink r:id="rId74" ref="A76"/>
    <hyperlink r:id="rId75" ref="A77"/>
    <hyperlink r:id="rId76" ref="A78"/>
    <hyperlink r:id="rId77" ref="A79"/>
    <hyperlink r:id="rId78" ref="A80"/>
    <hyperlink r:id="rId79" ref="A81"/>
    <hyperlink r:id="rId80" ref="A82"/>
    <hyperlink r:id="rId81" ref="A83"/>
    <hyperlink r:id="rId82" ref="A84"/>
    <hyperlink r:id="rId83" ref="A85"/>
    <hyperlink r:id="rId84" ref="A86"/>
    <hyperlink r:id="rId85" ref="A87"/>
    <hyperlink r:id="rId86" ref="A88"/>
    <hyperlink r:id="rId87" ref="A89"/>
    <hyperlink r:id="rId88" ref="A90"/>
    <hyperlink r:id="rId89" ref="A91"/>
    <hyperlink r:id="rId90" ref="A92"/>
    <hyperlink r:id="rId91" ref="A93"/>
    <hyperlink r:id="rId92" ref="A94"/>
    <hyperlink r:id="rId93" ref="A95"/>
    <hyperlink r:id="rId94" ref="A96"/>
    <hyperlink r:id="rId95" ref="A97"/>
    <hyperlink r:id="rId96" ref="A98"/>
    <hyperlink r:id="rId97" ref="A99"/>
    <hyperlink r:id="rId98" ref="A100"/>
    <hyperlink r:id="rId99" ref="A101"/>
    <hyperlink r:id="rId100" ref="A102"/>
    <hyperlink r:id="rId101" ref="A103"/>
    <hyperlink r:id="rId102" ref="A104"/>
    <hyperlink r:id="rId103" ref="A105"/>
    <hyperlink r:id="rId104" ref="A106"/>
    <hyperlink r:id="rId105" ref="A107"/>
    <hyperlink r:id="rId106" ref="A108"/>
    <hyperlink r:id="rId107" ref="A109"/>
    <hyperlink r:id="rId108" ref="A110"/>
    <hyperlink r:id="rId109" ref="A111"/>
    <hyperlink r:id="rId110" ref="A112"/>
    <hyperlink r:id="rId111" ref="A113"/>
    <hyperlink r:id="rId112" ref="A114"/>
    <hyperlink r:id="rId113" ref="A115"/>
    <hyperlink r:id="rId114" ref="A116"/>
    <hyperlink r:id="rId115" ref="A117"/>
    <hyperlink r:id="rId116" ref="A118"/>
    <hyperlink r:id="rId117" ref="A119"/>
    <hyperlink r:id="rId118" ref="A120"/>
    <hyperlink r:id="rId119" ref="A121"/>
    <hyperlink r:id="rId120" ref="A122"/>
    <hyperlink r:id="rId121" ref="A123"/>
    <hyperlink r:id="rId122" ref="A124"/>
    <hyperlink r:id="rId123" ref="A125"/>
    <hyperlink r:id="rId124" ref="A126"/>
    <hyperlink r:id="rId125" ref="A127"/>
    <hyperlink r:id="rId126" ref="A128"/>
    <hyperlink r:id="rId127" ref="A129"/>
    <hyperlink r:id="rId128" ref="A130"/>
    <hyperlink r:id="rId129" ref="A131"/>
    <hyperlink r:id="rId130" ref="A132"/>
    <hyperlink r:id="rId131" ref="A133"/>
    <hyperlink r:id="rId132" ref="A134"/>
    <hyperlink r:id="rId133" ref="A135"/>
    <hyperlink r:id="rId134" ref="A136"/>
    <hyperlink r:id="rId135" ref="A137"/>
    <hyperlink r:id="rId136" ref="A138"/>
    <hyperlink r:id="rId137" ref="A139"/>
    <hyperlink r:id="rId138" ref="A140"/>
    <hyperlink r:id="rId139" ref="A141"/>
    <hyperlink r:id="rId140" ref="A142"/>
    <hyperlink r:id="rId141" ref="A143"/>
    <hyperlink r:id="rId142" ref="A144"/>
    <hyperlink r:id="rId143" ref="A145"/>
    <hyperlink r:id="rId144" ref="A146"/>
    <hyperlink r:id="rId145" ref="A147"/>
    <hyperlink r:id="rId146" ref="A148"/>
    <hyperlink r:id="rId147" ref="A149"/>
    <hyperlink r:id="rId148" ref="A150"/>
    <hyperlink r:id="rId149" ref="A151"/>
    <hyperlink r:id="rId150" ref="A152"/>
    <hyperlink r:id="rId151" ref="A153"/>
    <hyperlink r:id="rId152" ref="A154"/>
    <hyperlink r:id="rId153" ref="A155"/>
    <hyperlink r:id="rId154" ref="A156"/>
    <hyperlink r:id="rId155" ref="A157"/>
    <hyperlink r:id="rId156" ref="A158"/>
    <hyperlink r:id="rId157" ref="A159"/>
    <hyperlink r:id="rId158" ref="A160"/>
    <hyperlink r:id="rId159" ref="A161"/>
    <hyperlink r:id="rId160" ref="A162"/>
    <hyperlink r:id="rId161" ref="A163"/>
    <hyperlink r:id="rId162" ref="A164"/>
    <hyperlink r:id="rId163" ref="A165"/>
    <hyperlink r:id="rId164" ref="A166"/>
    <hyperlink r:id="rId165" ref="A167"/>
    <hyperlink r:id="rId166" ref="A168"/>
    <hyperlink r:id="rId167" ref="A169"/>
    <hyperlink r:id="rId168" ref="A170"/>
    <hyperlink r:id="rId169" ref="A171"/>
    <hyperlink r:id="rId170" ref="A172"/>
    <hyperlink r:id="rId171" ref="A173"/>
    <hyperlink r:id="rId172" ref="A174"/>
    <hyperlink r:id="rId173" ref="A175"/>
    <hyperlink r:id="rId174" ref="A176"/>
    <hyperlink r:id="rId175" ref="A177"/>
    <hyperlink r:id="rId176" ref="A178"/>
    <hyperlink r:id="rId177" ref="A179"/>
    <hyperlink r:id="rId178" ref="A180"/>
    <hyperlink r:id="rId179" ref="A181"/>
    <hyperlink r:id="rId180" ref="A182"/>
    <hyperlink r:id="rId181" ref="A183"/>
    <hyperlink r:id="rId182" ref="A184"/>
    <hyperlink r:id="rId183" ref="A185"/>
    <hyperlink r:id="rId184" ref="A186"/>
    <hyperlink r:id="rId185" ref="A187"/>
    <hyperlink r:id="rId186" ref="A188"/>
    <hyperlink r:id="rId187" ref="A189"/>
    <hyperlink r:id="rId188" ref="A190"/>
    <hyperlink r:id="rId189" ref="A191"/>
    <hyperlink r:id="rId190" ref="A192"/>
    <hyperlink r:id="rId191" ref="A193"/>
    <hyperlink r:id="rId192" ref="A194"/>
    <hyperlink r:id="rId193" ref="A195"/>
    <hyperlink r:id="rId194" ref="A196"/>
    <hyperlink r:id="rId195" ref="A197"/>
    <hyperlink r:id="rId196" ref="A198"/>
    <hyperlink r:id="rId197" ref="A199"/>
    <hyperlink r:id="rId198" ref="A200"/>
    <hyperlink r:id="rId199" ref="A201"/>
    <hyperlink r:id="rId200" ref="A202"/>
    <hyperlink r:id="rId201" ref="A203"/>
    <hyperlink r:id="rId202" ref="A204"/>
    <hyperlink r:id="rId203" ref="A205"/>
    <hyperlink r:id="rId204" ref="A206"/>
    <hyperlink r:id="rId205" ref="A207"/>
    <hyperlink r:id="rId206" ref="A208"/>
    <hyperlink r:id="rId207" ref="A209"/>
    <hyperlink r:id="rId208" ref="A210"/>
    <hyperlink r:id="rId209" ref="A211"/>
    <hyperlink r:id="rId210" ref="A212"/>
    <hyperlink r:id="rId211" ref="A213"/>
    <hyperlink r:id="rId212" ref="A214"/>
    <hyperlink r:id="rId213" ref="A215"/>
    <hyperlink r:id="rId214" ref="A216"/>
    <hyperlink r:id="rId215" ref="A217"/>
    <hyperlink r:id="rId216" ref="A218"/>
    <hyperlink r:id="rId217" ref="A219"/>
    <hyperlink r:id="rId218" ref="A220"/>
    <hyperlink r:id="rId219" ref="A221"/>
    <hyperlink r:id="rId220" ref="A222"/>
    <hyperlink r:id="rId221" ref="A223"/>
    <hyperlink r:id="rId222" ref="A224"/>
    <hyperlink r:id="rId223" ref="A225"/>
    <hyperlink r:id="rId224" ref="A226"/>
    <hyperlink r:id="rId225" ref="A227"/>
    <hyperlink r:id="rId226" ref="A228"/>
    <hyperlink r:id="rId227" ref="A229"/>
    <hyperlink r:id="rId228" ref="A230"/>
    <hyperlink r:id="rId229" ref="A231"/>
    <hyperlink r:id="rId230" ref="A232"/>
    <hyperlink r:id="rId231" ref="A233"/>
    <hyperlink r:id="rId232" ref="A234"/>
    <hyperlink r:id="rId233" ref="A235"/>
    <hyperlink r:id="rId234" ref="A236"/>
    <hyperlink r:id="rId235" ref="A237"/>
    <hyperlink r:id="rId236" ref="A238"/>
    <hyperlink r:id="rId237" ref="A239"/>
    <hyperlink r:id="rId238" ref="A240"/>
    <hyperlink r:id="rId239" ref="A241"/>
    <hyperlink r:id="rId240" ref="A242"/>
    <hyperlink r:id="rId241" ref="A243"/>
    <hyperlink r:id="rId242" ref="A244"/>
    <hyperlink r:id="rId243" ref="A245"/>
    <hyperlink r:id="rId244" ref="A246"/>
    <hyperlink r:id="rId245" ref="A247"/>
    <hyperlink r:id="rId246" ref="A248"/>
    <hyperlink r:id="rId247" ref="A249"/>
    <hyperlink r:id="rId248" ref="A250"/>
    <hyperlink r:id="rId249" ref="A251"/>
    <hyperlink r:id="rId250" ref="A252"/>
    <hyperlink r:id="rId251" ref="A253"/>
    <hyperlink r:id="rId252" ref="A254"/>
    <hyperlink r:id="rId253" ref="A255"/>
    <hyperlink r:id="rId254" ref="A256"/>
    <hyperlink r:id="rId255" ref="A257"/>
    <hyperlink r:id="rId256" ref="A258"/>
    <hyperlink r:id="rId257" ref="A259"/>
    <hyperlink r:id="rId258" ref="A260"/>
    <hyperlink r:id="rId259" ref="A261"/>
    <hyperlink r:id="rId260" ref="A262"/>
    <hyperlink r:id="rId261" ref="A263"/>
    <hyperlink r:id="rId262" ref="A264"/>
    <hyperlink r:id="rId263" ref="A265"/>
    <hyperlink r:id="rId264" ref="A266"/>
    <hyperlink r:id="rId265" ref="A267"/>
    <hyperlink r:id="rId266" ref="A268"/>
    <hyperlink r:id="rId267" ref="A269"/>
    <hyperlink r:id="rId268" ref="A270"/>
    <hyperlink r:id="rId269" ref="A271"/>
    <hyperlink r:id="rId270" ref="A272"/>
    <hyperlink r:id="rId271" ref="A273"/>
    <hyperlink r:id="rId272" ref="A274"/>
    <hyperlink r:id="rId273" ref="A275"/>
    <hyperlink r:id="rId274" ref="A276"/>
    <hyperlink r:id="rId275" ref="A277"/>
    <hyperlink r:id="rId276" ref="A278"/>
    <hyperlink r:id="rId277" ref="A279"/>
    <hyperlink r:id="rId278" ref="A280"/>
    <hyperlink r:id="rId279" ref="A281"/>
    <hyperlink r:id="rId280" ref="A282"/>
    <hyperlink r:id="rId281" ref="A283"/>
    <hyperlink r:id="rId282" ref="A284"/>
    <hyperlink r:id="rId283" ref="A285"/>
    <hyperlink r:id="rId284" ref="A286"/>
    <hyperlink r:id="rId285" ref="A287"/>
    <hyperlink r:id="rId286" ref="A288"/>
    <hyperlink r:id="rId287" ref="A289"/>
    <hyperlink r:id="rId288" ref="A290"/>
    <hyperlink r:id="rId289" ref="A291"/>
    <hyperlink r:id="rId290" ref="A292"/>
    <hyperlink r:id="rId291" ref="A293"/>
    <hyperlink r:id="rId292" ref="A294"/>
    <hyperlink r:id="rId293" ref="A295"/>
    <hyperlink r:id="rId294" ref="A296"/>
    <hyperlink r:id="rId295" ref="A297"/>
    <hyperlink r:id="rId296" ref="A298"/>
    <hyperlink r:id="rId297" ref="A299"/>
    <hyperlink r:id="rId298" ref="A300"/>
    <hyperlink r:id="rId299" ref="A301"/>
    <hyperlink r:id="rId300" ref="A302"/>
    <hyperlink r:id="rId301" ref="A303"/>
    <hyperlink r:id="rId302" ref="A304"/>
    <hyperlink r:id="rId303" ref="A305"/>
    <hyperlink r:id="rId304" ref="A306"/>
    <hyperlink r:id="rId305" ref="A307"/>
    <hyperlink r:id="rId306" ref="A308"/>
    <hyperlink r:id="rId307" ref="A309"/>
    <hyperlink r:id="rId308" ref="A310"/>
    <hyperlink r:id="rId309" ref="A311"/>
    <hyperlink r:id="rId310" ref="A312"/>
    <hyperlink r:id="rId311" ref="A313"/>
    <hyperlink r:id="rId312" ref="A314"/>
    <hyperlink r:id="rId313" ref="A315"/>
    <hyperlink r:id="rId314" ref="A316"/>
    <hyperlink r:id="rId315" ref="A317"/>
    <hyperlink r:id="rId316" ref="A318"/>
    <hyperlink r:id="rId317" ref="A319"/>
    <hyperlink r:id="rId318" ref="A320"/>
    <hyperlink r:id="rId319" ref="A321"/>
    <hyperlink r:id="rId320" ref="A322"/>
    <hyperlink r:id="rId321" ref="A323"/>
    <hyperlink r:id="rId322" ref="A324"/>
    <hyperlink r:id="rId323" ref="A325"/>
    <hyperlink r:id="rId324" ref="A326"/>
    <hyperlink r:id="rId325" ref="A327"/>
    <hyperlink r:id="rId326" ref="A328"/>
    <hyperlink r:id="rId327" ref="A329"/>
    <hyperlink r:id="rId328" ref="A330"/>
    <hyperlink r:id="rId329" ref="A331"/>
    <hyperlink r:id="rId330" ref="A332"/>
    <hyperlink r:id="rId331" ref="A333"/>
    <hyperlink r:id="rId332" ref="A334"/>
    <hyperlink r:id="rId333" ref="A335"/>
    <hyperlink r:id="rId334" ref="A336"/>
    <hyperlink r:id="rId335" ref="A337"/>
    <hyperlink r:id="rId336" ref="A338"/>
    <hyperlink r:id="rId337" ref="A339"/>
    <hyperlink r:id="rId338" ref="A340"/>
    <hyperlink r:id="rId339" ref="A341"/>
    <hyperlink r:id="rId340" ref="A342"/>
    <hyperlink r:id="rId341" ref="A343"/>
    <hyperlink r:id="rId342" ref="A344"/>
    <hyperlink r:id="rId343" ref="A345"/>
    <hyperlink r:id="rId344" ref="A346"/>
    <hyperlink r:id="rId345" ref="A347"/>
    <hyperlink r:id="rId346" ref="A348"/>
    <hyperlink r:id="rId347" ref="A349"/>
    <hyperlink r:id="rId348" ref="A350"/>
    <hyperlink r:id="rId349" ref="A351"/>
    <hyperlink r:id="rId350" ref="A352"/>
    <hyperlink r:id="rId351" ref="A353"/>
    <hyperlink r:id="rId352" ref="A354"/>
    <hyperlink r:id="rId353" ref="A355"/>
    <hyperlink r:id="rId354" ref="A356"/>
    <hyperlink r:id="rId355" ref="A357"/>
    <hyperlink r:id="rId356" ref="A358"/>
    <hyperlink r:id="rId357" ref="A359"/>
    <hyperlink r:id="rId358" ref="A360"/>
    <hyperlink r:id="rId359" ref="A361"/>
    <hyperlink r:id="rId360" ref="A362"/>
    <hyperlink r:id="rId361" ref="A363"/>
    <hyperlink r:id="rId362" ref="A364"/>
    <hyperlink r:id="rId363" ref="A365"/>
    <hyperlink r:id="rId364" ref="A366"/>
    <hyperlink r:id="rId365" ref="A367"/>
    <hyperlink r:id="rId366" ref="A368"/>
    <hyperlink r:id="rId367" ref="A369"/>
    <hyperlink r:id="rId368" ref="A370"/>
    <hyperlink r:id="rId369" ref="A371"/>
    <hyperlink r:id="rId370" ref="A372"/>
    <hyperlink r:id="rId371" ref="A373"/>
    <hyperlink r:id="rId372" ref="A374"/>
    <hyperlink r:id="rId373" ref="A375"/>
    <hyperlink r:id="rId374" ref="A376"/>
    <hyperlink r:id="rId375" ref="A377"/>
    <hyperlink r:id="rId376" ref="A378"/>
    <hyperlink r:id="rId377" ref="A379"/>
    <hyperlink r:id="rId378" ref="A380"/>
    <hyperlink r:id="rId379" ref="A381"/>
    <hyperlink r:id="rId380" ref="A382"/>
    <hyperlink r:id="rId381" ref="A383"/>
    <hyperlink r:id="rId382" ref="A384"/>
    <hyperlink r:id="rId383" ref="A385"/>
    <hyperlink r:id="rId384" ref="A386"/>
    <hyperlink r:id="rId385" ref="A387"/>
    <hyperlink r:id="rId386" ref="A388"/>
    <hyperlink r:id="rId387" ref="A389"/>
    <hyperlink r:id="rId388" ref="A390"/>
    <hyperlink r:id="rId389" ref="A391"/>
    <hyperlink r:id="rId390" ref="A392"/>
    <hyperlink r:id="rId391" ref="A393"/>
    <hyperlink r:id="rId392" ref="A394"/>
    <hyperlink r:id="rId393" ref="A395"/>
    <hyperlink r:id="rId394" ref="A396"/>
    <hyperlink r:id="rId395" ref="A397"/>
    <hyperlink r:id="rId396" ref="A398"/>
    <hyperlink r:id="rId397" ref="A399"/>
    <hyperlink r:id="rId398" ref="A400"/>
    <hyperlink r:id="rId399" ref="A401"/>
    <hyperlink r:id="rId400" ref="A402"/>
    <hyperlink r:id="rId401" ref="A403"/>
    <hyperlink r:id="rId402" ref="A404"/>
    <hyperlink r:id="rId403" ref="A405"/>
    <hyperlink r:id="rId404" ref="A406"/>
    <hyperlink r:id="rId405" ref="A407"/>
    <hyperlink r:id="rId406" ref="A408"/>
    <hyperlink r:id="rId407" ref="A409"/>
    <hyperlink r:id="rId408" ref="A410"/>
    <hyperlink r:id="rId409" ref="A411"/>
    <hyperlink r:id="rId410" ref="A412"/>
    <hyperlink r:id="rId411" ref="A413"/>
    <hyperlink r:id="rId412" ref="A414"/>
    <hyperlink r:id="rId413" ref="A415"/>
    <hyperlink r:id="rId414" ref="A416"/>
    <hyperlink r:id="rId415" ref="A417"/>
    <hyperlink r:id="rId416" ref="A418"/>
    <hyperlink r:id="rId417" ref="A419"/>
    <hyperlink r:id="rId418" ref="A420"/>
    <hyperlink r:id="rId419" ref="A421"/>
    <hyperlink r:id="rId420" ref="A422"/>
    <hyperlink r:id="rId421" ref="A423"/>
    <hyperlink r:id="rId422" ref="A424"/>
    <hyperlink r:id="rId423" ref="A425"/>
    <hyperlink r:id="rId424" ref="A426"/>
    <hyperlink r:id="rId425" ref="A427"/>
    <hyperlink r:id="rId426" ref="A428"/>
    <hyperlink r:id="rId427" ref="A429"/>
    <hyperlink r:id="rId428" ref="A430"/>
    <hyperlink r:id="rId429" ref="A431"/>
    <hyperlink r:id="rId430" ref="A432"/>
    <hyperlink r:id="rId431" ref="A433"/>
    <hyperlink r:id="rId432" ref="A434"/>
    <hyperlink r:id="rId433" ref="A435"/>
    <hyperlink r:id="rId434" ref="A436"/>
    <hyperlink r:id="rId435" ref="A437"/>
    <hyperlink r:id="rId436" ref="A438"/>
    <hyperlink r:id="rId437" ref="A439"/>
    <hyperlink r:id="rId438" ref="A440"/>
    <hyperlink r:id="rId439" ref="A441"/>
    <hyperlink r:id="rId440" ref="A442"/>
    <hyperlink r:id="rId441" ref="A443"/>
    <hyperlink r:id="rId442" ref="A444"/>
    <hyperlink r:id="rId443" ref="A445"/>
    <hyperlink r:id="rId444" ref="A446"/>
    <hyperlink r:id="rId445" ref="A447"/>
    <hyperlink r:id="rId446" ref="A448"/>
    <hyperlink r:id="rId447" ref="A449"/>
    <hyperlink r:id="rId448" ref="A450"/>
    <hyperlink r:id="rId449" ref="A451"/>
    <hyperlink r:id="rId450" ref="A452"/>
    <hyperlink r:id="rId451" ref="A453"/>
    <hyperlink r:id="rId452" ref="A454"/>
    <hyperlink r:id="rId453" ref="A455"/>
    <hyperlink r:id="rId454" ref="A456"/>
    <hyperlink r:id="rId455" ref="A457"/>
    <hyperlink r:id="rId456" ref="A458"/>
    <hyperlink r:id="rId457" ref="A459"/>
    <hyperlink r:id="rId458" ref="A460"/>
    <hyperlink r:id="rId459" ref="A461"/>
    <hyperlink r:id="rId460" ref="A462"/>
    <hyperlink r:id="rId461" ref="A463"/>
    <hyperlink r:id="rId462" ref="A464"/>
    <hyperlink r:id="rId463" ref="A465"/>
    <hyperlink r:id="rId464" ref="A466"/>
    <hyperlink r:id="rId465" ref="A467"/>
    <hyperlink r:id="rId466" ref="A468"/>
    <hyperlink r:id="rId467" ref="A469"/>
    <hyperlink r:id="rId468" ref="A470"/>
    <hyperlink r:id="rId469" ref="A471"/>
    <hyperlink r:id="rId470" ref="A472"/>
    <hyperlink r:id="rId471" ref="A473"/>
    <hyperlink r:id="rId472" ref="A474"/>
    <hyperlink r:id="rId473" ref="A475"/>
    <hyperlink r:id="rId474" ref="A476"/>
    <hyperlink r:id="rId475" ref="A477"/>
    <hyperlink r:id="rId476" ref="A478"/>
    <hyperlink r:id="rId477" ref="A479"/>
    <hyperlink r:id="rId478" ref="A480"/>
    <hyperlink r:id="rId479" ref="A481"/>
    <hyperlink r:id="rId480" ref="A482"/>
    <hyperlink r:id="rId481" ref="A483"/>
    <hyperlink r:id="rId482" ref="A484"/>
    <hyperlink r:id="rId483" ref="A485"/>
    <hyperlink r:id="rId484" ref="A486"/>
    <hyperlink r:id="rId485" ref="A487"/>
    <hyperlink r:id="rId486" ref="A488"/>
    <hyperlink r:id="rId487" ref="A489"/>
    <hyperlink r:id="rId488" ref="A490"/>
    <hyperlink r:id="rId489" ref="A491"/>
    <hyperlink r:id="rId490" ref="A492"/>
    <hyperlink r:id="rId491" ref="A493"/>
    <hyperlink r:id="rId492" ref="A494"/>
    <hyperlink r:id="rId493" ref="A495"/>
    <hyperlink r:id="rId494" ref="A496"/>
    <hyperlink r:id="rId495" ref="A497"/>
    <hyperlink r:id="rId496" ref="A498"/>
    <hyperlink r:id="rId497" ref="A499"/>
    <hyperlink r:id="rId498" ref="A500"/>
    <hyperlink r:id="rId499" ref="A501"/>
    <hyperlink r:id="rId500" ref="A502"/>
    <hyperlink r:id="rId501" ref="A503"/>
    <hyperlink r:id="rId502" ref="A504"/>
    <hyperlink r:id="rId503" ref="A505"/>
    <hyperlink r:id="rId504" ref="A506"/>
    <hyperlink r:id="rId505" ref="A507"/>
    <hyperlink r:id="rId506" ref="A508"/>
    <hyperlink r:id="rId507" ref="A509"/>
    <hyperlink r:id="rId508" ref="A510"/>
    <hyperlink r:id="rId509" ref="A511"/>
    <hyperlink r:id="rId510" ref="A512"/>
    <hyperlink r:id="rId511" ref="A513"/>
    <hyperlink r:id="rId512" ref="A514"/>
    <hyperlink r:id="rId513" ref="A515"/>
    <hyperlink r:id="rId514" ref="A516"/>
    <hyperlink r:id="rId515" ref="A517"/>
    <hyperlink r:id="rId516" ref="A518"/>
    <hyperlink r:id="rId517" ref="A519"/>
    <hyperlink r:id="rId518" ref="A520"/>
    <hyperlink r:id="rId519" ref="A521"/>
    <hyperlink r:id="rId520" ref="A522"/>
    <hyperlink r:id="rId521" ref="A523"/>
    <hyperlink r:id="rId522" ref="A524"/>
    <hyperlink r:id="rId523" ref="A525"/>
    <hyperlink r:id="rId524" ref="A526"/>
    <hyperlink r:id="rId525" ref="A527"/>
    <hyperlink r:id="rId526" ref="A528"/>
    <hyperlink r:id="rId527" ref="A529"/>
    <hyperlink r:id="rId528" ref="A530"/>
    <hyperlink r:id="rId529" ref="A531"/>
    <hyperlink r:id="rId530" ref="A532"/>
    <hyperlink r:id="rId531" ref="A533"/>
    <hyperlink r:id="rId532" ref="A534"/>
    <hyperlink r:id="rId533" ref="A535"/>
    <hyperlink r:id="rId534" ref="A536"/>
    <hyperlink r:id="rId535" ref="A537"/>
    <hyperlink r:id="rId536" ref="A538"/>
    <hyperlink r:id="rId537" ref="A539"/>
    <hyperlink r:id="rId538" ref="A540"/>
    <hyperlink r:id="rId539" ref="A541"/>
    <hyperlink r:id="rId540" ref="A542"/>
    <hyperlink r:id="rId541" ref="A543"/>
    <hyperlink r:id="rId542" ref="A544"/>
    <hyperlink r:id="rId543" ref="A545"/>
    <hyperlink r:id="rId544" ref="A546"/>
    <hyperlink r:id="rId545" ref="A547"/>
    <hyperlink r:id="rId546" ref="A548"/>
    <hyperlink r:id="rId547" ref="A549"/>
    <hyperlink r:id="rId548" ref="A550"/>
    <hyperlink r:id="rId549" ref="A551"/>
    <hyperlink r:id="rId550" ref="A552"/>
    <hyperlink r:id="rId551" ref="A553"/>
    <hyperlink r:id="rId552" ref="A554"/>
    <hyperlink r:id="rId553" ref="A555"/>
    <hyperlink r:id="rId554" ref="A556"/>
    <hyperlink r:id="rId555" ref="A557"/>
    <hyperlink r:id="rId556" ref="A558"/>
    <hyperlink r:id="rId557" ref="A559"/>
    <hyperlink r:id="rId558" ref="A560"/>
    <hyperlink r:id="rId559" ref="A561"/>
    <hyperlink r:id="rId560" ref="A562"/>
    <hyperlink r:id="rId561" ref="A563"/>
    <hyperlink r:id="rId562" ref="A564"/>
    <hyperlink r:id="rId563" ref="A565"/>
    <hyperlink r:id="rId564" ref="A566"/>
    <hyperlink r:id="rId565" ref="A567"/>
    <hyperlink r:id="rId566" ref="A568"/>
    <hyperlink r:id="rId567" ref="A569"/>
    <hyperlink r:id="rId568" ref="A570"/>
    <hyperlink r:id="rId569" ref="A571"/>
    <hyperlink r:id="rId570" ref="A572"/>
    <hyperlink r:id="rId571" ref="A573"/>
    <hyperlink r:id="rId572" ref="A574"/>
    <hyperlink r:id="rId573" ref="A575"/>
    <hyperlink r:id="rId574" ref="A576"/>
    <hyperlink r:id="rId575" ref="A577"/>
    <hyperlink r:id="rId576" ref="A578"/>
    <hyperlink r:id="rId577" ref="A579"/>
    <hyperlink r:id="rId578" ref="A580"/>
    <hyperlink r:id="rId579" ref="A581"/>
    <hyperlink r:id="rId580" ref="A582"/>
    <hyperlink r:id="rId581" ref="A583"/>
    <hyperlink r:id="rId582" ref="A584"/>
    <hyperlink r:id="rId583" ref="A585"/>
    <hyperlink r:id="rId584" ref="A586"/>
    <hyperlink r:id="rId585" ref="A587"/>
    <hyperlink r:id="rId586" ref="A588"/>
    <hyperlink r:id="rId587" ref="A589"/>
    <hyperlink r:id="rId588" ref="A590"/>
    <hyperlink r:id="rId589" ref="A591"/>
    <hyperlink r:id="rId590" ref="A592"/>
    <hyperlink r:id="rId591" ref="A593"/>
    <hyperlink r:id="rId592" ref="A594"/>
    <hyperlink r:id="rId593" ref="A595"/>
    <hyperlink r:id="rId594" ref="A596"/>
    <hyperlink r:id="rId595" ref="A597"/>
    <hyperlink r:id="rId596" ref="A598"/>
    <hyperlink r:id="rId597" ref="A599"/>
    <hyperlink r:id="rId598" ref="A600"/>
    <hyperlink r:id="rId599" ref="A601"/>
    <hyperlink r:id="rId600" ref="A602"/>
    <hyperlink r:id="rId601" ref="A603"/>
    <hyperlink r:id="rId602" ref="A604"/>
    <hyperlink r:id="rId603" ref="A605"/>
    <hyperlink r:id="rId604" ref="A606"/>
    <hyperlink r:id="rId605" ref="A607"/>
    <hyperlink r:id="rId606" ref="A608"/>
    <hyperlink r:id="rId607" ref="A609"/>
    <hyperlink r:id="rId608" ref="A610"/>
    <hyperlink r:id="rId609" ref="A611"/>
    <hyperlink r:id="rId610" ref="A612"/>
    <hyperlink r:id="rId611" ref="A613"/>
    <hyperlink r:id="rId612" ref="A614"/>
    <hyperlink r:id="rId613" ref="A615"/>
    <hyperlink r:id="rId614" ref="A616"/>
    <hyperlink r:id="rId615" ref="A617"/>
    <hyperlink r:id="rId616" ref="A618"/>
    <hyperlink r:id="rId617" ref="A619"/>
    <hyperlink r:id="rId618" ref="A620"/>
    <hyperlink r:id="rId619" ref="A621"/>
    <hyperlink r:id="rId620" ref="A622"/>
    <hyperlink r:id="rId621" ref="A623"/>
    <hyperlink r:id="rId622" ref="A624"/>
    <hyperlink r:id="rId623" ref="A625"/>
    <hyperlink r:id="rId624" ref="A626"/>
    <hyperlink r:id="rId625" ref="A627"/>
    <hyperlink r:id="rId626" ref="A628"/>
    <hyperlink r:id="rId627" ref="A629"/>
    <hyperlink r:id="rId628" ref="A630"/>
    <hyperlink r:id="rId629" ref="A631"/>
    <hyperlink r:id="rId630" ref="A632"/>
    <hyperlink r:id="rId631" ref="A633"/>
    <hyperlink r:id="rId632" ref="A634"/>
    <hyperlink r:id="rId633" ref="A635"/>
    <hyperlink r:id="rId634" ref="A636"/>
    <hyperlink r:id="rId635" ref="A637"/>
    <hyperlink r:id="rId636" ref="A638"/>
    <hyperlink r:id="rId637" ref="A639"/>
    <hyperlink r:id="rId638" ref="A640"/>
    <hyperlink r:id="rId639" ref="A641"/>
    <hyperlink r:id="rId640" ref="A642"/>
    <hyperlink r:id="rId641" ref="A643"/>
    <hyperlink r:id="rId642" ref="A644"/>
    <hyperlink r:id="rId643" ref="A645"/>
    <hyperlink r:id="rId644" ref="A646"/>
    <hyperlink r:id="rId645" ref="A647"/>
    <hyperlink r:id="rId646" ref="A648"/>
    <hyperlink r:id="rId647" ref="A649"/>
    <hyperlink r:id="rId648" ref="A650"/>
    <hyperlink r:id="rId649" ref="A651"/>
    <hyperlink r:id="rId650" ref="A652"/>
    <hyperlink r:id="rId651" ref="A653"/>
    <hyperlink r:id="rId652" ref="A654"/>
    <hyperlink r:id="rId653" ref="A655"/>
    <hyperlink r:id="rId654" ref="A656"/>
    <hyperlink r:id="rId655" ref="A657"/>
    <hyperlink r:id="rId656" ref="A658"/>
    <hyperlink r:id="rId657" ref="A659"/>
    <hyperlink r:id="rId658" ref="A660"/>
    <hyperlink r:id="rId659" ref="A661"/>
    <hyperlink r:id="rId660" ref="A662"/>
    <hyperlink r:id="rId661" ref="A663"/>
    <hyperlink r:id="rId662" ref="A664"/>
    <hyperlink r:id="rId663" ref="A665"/>
    <hyperlink r:id="rId664" ref="A666"/>
    <hyperlink r:id="rId665" ref="A667"/>
    <hyperlink r:id="rId666" ref="A668"/>
    <hyperlink r:id="rId667" ref="A669"/>
    <hyperlink r:id="rId668" ref="A670"/>
    <hyperlink r:id="rId669" ref="A671"/>
    <hyperlink r:id="rId670" ref="A672"/>
    <hyperlink r:id="rId671" ref="A673"/>
    <hyperlink r:id="rId672" ref="A674"/>
    <hyperlink r:id="rId673" ref="A675"/>
    <hyperlink r:id="rId674" ref="A676"/>
    <hyperlink r:id="rId675" ref="A677"/>
    <hyperlink r:id="rId676" ref="A678"/>
    <hyperlink r:id="rId677" ref="A679"/>
    <hyperlink r:id="rId678" ref="A680"/>
    <hyperlink r:id="rId679" ref="A681"/>
    <hyperlink r:id="rId680" ref="A682"/>
    <hyperlink r:id="rId681" ref="A683"/>
    <hyperlink r:id="rId682" ref="A684"/>
    <hyperlink r:id="rId683" ref="A685"/>
    <hyperlink r:id="rId684" ref="A686"/>
    <hyperlink r:id="rId685" ref="A687"/>
    <hyperlink r:id="rId686" ref="A688"/>
    <hyperlink r:id="rId687" ref="A689"/>
    <hyperlink r:id="rId688" ref="A690"/>
    <hyperlink r:id="rId689" ref="A691"/>
    <hyperlink r:id="rId690" ref="A692"/>
    <hyperlink r:id="rId691" ref="A693"/>
    <hyperlink r:id="rId692" ref="A694"/>
    <hyperlink r:id="rId693" ref="A695"/>
    <hyperlink r:id="rId694" ref="A696"/>
    <hyperlink r:id="rId695" ref="A697"/>
    <hyperlink r:id="rId696" ref="A698"/>
    <hyperlink r:id="rId697" ref="A699"/>
    <hyperlink r:id="rId698" ref="A700"/>
    <hyperlink r:id="rId699" ref="A701"/>
    <hyperlink r:id="rId700" ref="A702"/>
    <hyperlink r:id="rId701" ref="A703"/>
    <hyperlink r:id="rId702" ref="A704"/>
    <hyperlink r:id="rId703" ref="A705"/>
    <hyperlink r:id="rId704" ref="A706"/>
    <hyperlink r:id="rId705" ref="A707"/>
    <hyperlink r:id="rId706" ref="A708"/>
    <hyperlink r:id="rId707" ref="A709"/>
    <hyperlink r:id="rId708" ref="A710"/>
    <hyperlink r:id="rId709" ref="A711"/>
    <hyperlink r:id="rId710" ref="A712"/>
    <hyperlink r:id="rId711" ref="A713"/>
    <hyperlink r:id="rId712" ref="A714"/>
    <hyperlink r:id="rId713" ref="A715"/>
    <hyperlink r:id="rId714" ref="A716"/>
    <hyperlink r:id="rId715" ref="A717"/>
    <hyperlink r:id="rId716" ref="A718"/>
    <hyperlink r:id="rId717" ref="A719"/>
    <hyperlink r:id="rId718" ref="A720"/>
    <hyperlink r:id="rId719" ref="A721"/>
    <hyperlink r:id="rId720" ref="A722"/>
    <hyperlink r:id="rId721" ref="A723"/>
    <hyperlink r:id="rId722" ref="A724"/>
    <hyperlink r:id="rId723" ref="A725"/>
    <hyperlink r:id="rId724" ref="A726"/>
    <hyperlink r:id="rId725" ref="A727"/>
    <hyperlink r:id="rId726" ref="A728"/>
    <hyperlink r:id="rId727" ref="A729"/>
    <hyperlink r:id="rId728" ref="A730"/>
    <hyperlink r:id="rId729" ref="A731"/>
    <hyperlink r:id="rId730" ref="A732"/>
    <hyperlink r:id="rId731" ref="A733"/>
    <hyperlink r:id="rId732" ref="A734"/>
    <hyperlink r:id="rId733" ref="A735"/>
    <hyperlink r:id="rId734" ref="A736"/>
    <hyperlink r:id="rId735" ref="A737"/>
    <hyperlink r:id="rId736" ref="A738"/>
    <hyperlink r:id="rId737" ref="A739"/>
    <hyperlink r:id="rId738" ref="A740"/>
    <hyperlink r:id="rId739" ref="A741"/>
    <hyperlink r:id="rId740" ref="A742"/>
    <hyperlink r:id="rId741" ref="A743"/>
    <hyperlink r:id="rId742" ref="A744"/>
    <hyperlink r:id="rId743" ref="A745"/>
    <hyperlink r:id="rId744" ref="A746"/>
    <hyperlink r:id="rId745" ref="A747"/>
    <hyperlink r:id="rId746" ref="A748"/>
    <hyperlink r:id="rId747" ref="A749"/>
    <hyperlink r:id="rId748" ref="A750"/>
    <hyperlink r:id="rId749" ref="A751"/>
    <hyperlink r:id="rId750" ref="A752"/>
    <hyperlink r:id="rId751" ref="A753"/>
    <hyperlink r:id="rId752" ref="A754"/>
    <hyperlink r:id="rId753" ref="A755"/>
    <hyperlink r:id="rId754" ref="A756"/>
    <hyperlink r:id="rId755" ref="A757"/>
    <hyperlink r:id="rId756" ref="A758"/>
    <hyperlink r:id="rId757" ref="A759"/>
    <hyperlink r:id="rId758" ref="A760"/>
    <hyperlink r:id="rId759" ref="A761"/>
    <hyperlink r:id="rId760" ref="A762"/>
    <hyperlink r:id="rId761" ref="A763"/>
    <hyperlink r:id="rId762" ref="A764"/>
    <hyperlink r:id="rId763" ref="A765"/>
    <hyperlink r:id="rId764" ref="A766"/>
    <hyperlink r:id="rId765" ref="A767"/>
    <hyperlink r:id="rId766" ref="A768"/>
    <hyperlink r:id="rId767" ref="A769"/>
    <hyperlink r:id="rId768" ref="A770"/>
    <hyperlink r:id="rId769" ref="A771"/>
    <hyperlink r:id="rId770" ref="A772"/>
    <hyperlink r:id="rId771" ref="A773"/>
    <hyperlink r:id="rId772" ref="A774"/>
    <hyperlink r:id="rId773" ref="A775"/>
    <hyperlink r:id="rId774" ref="A776"/>
    <hyperlink r:id="rId775" ref="A777"/>
    <hyperlink r:id="rId776" ref="A778"/>
    <hyperlink r:id="rId777" ref="A779"/>
    <hyperlink r:id="rId778" ref="A780"/>
    <hyperlink r:id="rId779" ref="A781"/>
    <hyperlink r:id="rId780" ref="A782"/>
    <hyperlink r:id="rId781" ref="A783"/>
    <hyperlink r:id="rId782" ref="A784"/>
    <hyperlink r:id="rId783" ref="A785"/>
    <hyperlink r:id="rId784" ref="A786"/>
    <hyperlink r:id="rId785" ref="A787"/>
    <hyperlink r:id="rId786" ref="A788"/>
    <hyperlink r:id="rId787" ref="A789"/>
    <hyperlink r:id="rId788" ref="A790"/>
    <hyperlink r:id="rId789" ref="A791"/>
    <hyperlink r:id="rId790" ref="A792"/>
    <hyperlink r:id="rId791" ref="A793"/>
    <hyperlink r:id="rId792" ref="A794"/>
    <hyperlink r:id="rId793" ref="A795"/>
    <hyperlink r:id="rId794" ref="A796"/>
    <hyperlink r:id="rId795" ref="A797"/>
    <hyperlink r:id="rId796" ref="A798"/>
    <hyperlink r:id="rId797" ref="A799"/>
    <hyperlink r:id="rId798" ref="A800"/>
    <hyperlink r:id="rId799" ref="A801"/>
    <hyperlink r:id="rId800" ref="A802"/>
    <hyperlink r:id="rId801" ref="A803"/>
    <hyperlink r:id="rId802" ref="A804"/>
    <hyperlink r:id="rId803" ref="A805"/>
    <hyperlink r:id="rId804" ref="A806"/>
    <hyperlink r:id="rId805" ref="A807"/>
    <hyperlink r:id="rId806" ref="A808"/>
    <hyperlink r:id="rId807" ref="A809"/>
    <hyperlink r:id="rId808" ref="A810"/>
    <hyperlink r:id="rId809" ref="A811"/>
    <hyperlink r:id="rId810" ref="A812"/>
    <hyperlink r:id="rId811" ref="A813"/>
    <hyperlink r:id="rId812" ref="A814"/>
    <hyperlink r:id="rId813" ref="A815"/>
    <hyperlink r:id="rId814" ref="A816"/>
    <hyperlink r:id="rId815" ref="A817"/>
    <hyperlink r:id="rId816" ref="A818"/>
    <hyperlink r:id="rId817" ref="A819"/>
    <hyperlink r:id="rId818" ref="A820"/>
    <hyperlink r:id="rId819" ref="A821"/>
    <hyperlink r:id="rId820" ref="A822"/>
    <hyperlink r:id="rId821" ref="A823"/>
    <hyperlink r:id="rId822" ref="A824"/>
    <hyperlink r:id="rId823" ref="A825"/>
    <hyperlink r:id="rId824" ref="A826"/>
    <hyperlink r:id="rId825" ref="A827"/>
    <hyperlink r:id="rId826" ref="A828"/>
    <hyperlink r:id="rId827" ref="A829"/>
    <hyperlink r:id="rId828" ref="A830"/>
    <hyperlink r:id="rId829" ref="A831"/>
    <hyperlink r:id="rId830" ref="A832"/>
    <hyperlink r:id="rId831" ref="A833"/>
    <hyperlink r:id="rId832" ref="A834"/>
    <hyperlink r:id="rId833" ref="A835"/>
    <hyperlink r:id="rId834" ref="A836"/>
    <hyperlink r:id="rId835" ref="A837"/>
    <hyperlink r:id="rId836" ref="A838"/>
    <hyperlink r:id="rId837" ref="A839"/>
    <hyperlink r:id="rId838" ref="A840"/>
    <hyperlink r:id="rId839" ref="A841"/>
    <hyperlink r:id="rId840" ref="A842"/>
    <hyperlink r:id="rId841" ref="A843"/>
    <hyperlink r:id="rId842" ref="A844"/>
    <hyperlink r:id="rId843" ref="A845"/>
    <hyperlink r:id="rId844" ref="A846"/>
    <hyperlink r:id="rId845" ref="A847"/>
    <hyperlink r:id="rId846" ref="A848"/>
    <hyperlink r:id="rId847" ref="A849"/>
    <hyperlink r:id="rId848" ref="A850"/>
    <hyperlink r:id="rId849" ref="A851"/>
    <hyperlink r:id="rId850" ref="A852"/>
    <hyperlink r:id="rId851" ref="A853"/>
    <hyperlink r:id="rId852" ref="A854"/>
    <hyperlink r:id="rId853" ref="A855"/>
    <hyperlink r:id="rId854" ref="A856"/>
    <hyperlink r:id="rId855" ref="A857"/>
    <hyperlink r:id="rId856" ref="A858"/>
    <hyperlink r:id="rId857" ref="A859"/>
    <hyperlink r:id="rId858" ref="A860"/>
    <hyperlink r:id="rId859" ref="A861"/>
    <hyperlink r:id="rId860" ref="A862"/>
    <hyperlink r:id="rId861" ref="A863"/>
    <hyperlink r:id="rId862" ref="A864"/>
    <hyperlink r:id="rId863" ref="A865"/>
    <hyperlink r:id="rId864" ref="A866"/>
    <hyperlink r:id="rId865" ref="A867"/>
    <hyperlink r:id="rId866" ref="A868"/>
    <hyperlink r:id="rId867" ref="A869"/>
    <hyperlink r:id="rId868" ref="A870"/>
    <hyperlink r:id="rId869" ref="A871"/>
    <hyperlink r:id="rId870" ref="A872"/>
    <hyperlink r:id="rId871" ref="A873"/>
    <hyperlink r:id="rId872" ref="A874"/>
    <hyperlink r:id="rId873" ref="A875"/>
    <hyperlink r:id="rId874" ref="A876"/>
    <hyperlink r:id="rId875" ref="A877"/>
    <hyperlink r:id="rId876" ref="A878"/>
    <hyperlink r:id="rId877" ref="A879"/>
    <hyperlink r:id="rId878" ref="A880"/>
  </hyperlinks>
  <drawing r:id="rId8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s>
  <sheetData>
    <row r="1">
      <c r="A1" s="13" t="s">
        <v>18</v>
      </c>
    </row>
    <row r="2">
      <c r="A2" s="36" t="s">
        <v>52</v>
      </c>
    </row>
    <row r="3">
      <c r="A3" s="36" t="s">
        <v>79</v>
      </c>
    </row>
    <row r="4">
      <c r="A4" s="36" t="s">
        <v>34</v>
      </c>
    </row>
    <row r="5">
      <c r="A5" s="36" t="s">
        <v>67</v>
      </c>
    </row>
    <row r="6">
      <c r="A6" s="36" t="s">
        <v>31</v>
      </c>
    </row>
    <row r="7">
      <c r="A7" s="36" t="s">
        <v>186</v>
      </c>
    </row>
    <row r="8">
      <c r="A8" s="36" t="s">
        <v>3347</v>
      </c>
    </row>
    <row r="9">
      <c r="A9" s="36" t="s">
        <v>49</v>
      </c>
    </row>
    <row r="10">
      <c r="A10" s="36" t="s">
        <v>76</v>
      </c>
    </row>
    <row r="11">
      <c r="A11" s="36" t="s">
        <v>135</v>
      </c>
    </row>
    <row r="12">
      <c r="A12" s="36" t="s">
        <v>3348</v>
      </c>
    </row>
    <row r="13">
      <c r="A13" s="36" t="s">
        <v>3349</v>
      </c>
    </row>
    <row r="14">
      <c r="A14" s="36" t="s">
        <v>3350</v>
      </c>
    </row>
    <row r="15">
      <c r="A15" s="36" t="s">
        <v>3351</v>
      </c>
    </row>
    <row r="16">
      <c r="A16" s="36" t="s">
        <v>3352</v>
      </c>
    </row>
    <row r="17">
      <c r="A17" s="36" t="s">
        <v>3353</v>
      </c>
    </row>
    <row r="18">
      <c r="A18" s="36" t="s">
        <v>73</v>
      </c>
    </row>
    <row r="19">
      <c r="A19" s="36" t="s">
        <v>61</v>
      </c>
    </row>
    <row r="20">
      <c r="A20" s="36" t="s">
        <v>55</v>
      </c>
    </row>
    <row r="21">
      <c r="A21" s="36" t="s">
        <v>3354</v>
      </c>
    </row>
    <row r="22">
      <c r="A22" s="36" t="s">
        <v>43</v>
      </c>
    </row>
    <row r="23">
      <c r="A23" s="36" t="s">
        <v>58</v>
      </c>
    </row>
    <row r="24">
      <c r="A24" s="36" t="s">
        <v>28</v>
      </c>
    </row>
    <row r="25">
      <c r="A25" s="36" t="s">
        <v>144</v>
      </c>
    </row>
    <row r="26">
      <c r="A26" s="36" t="s">
        <v>94</v>
      </c>
    </row>
    <row r="27">
      <c r="A27" s="36" t="s">
        <v>3355</v>
      </c>
    </row>
    <row r="28">
      <c r="A28" s="36" t="s">
        <v>70</v>
      </c>
    </row>
    <row r="29">
      <c r="A29" s="36" t="s">
        <v>97</v>
      </c>
    </row>
    <row r="30">
      <c r="A30" s="36" t="s">
        <v>40</v>
      </c>
    </row>
    <row r="31">
      <c r="A31" s="36" t="s">
        <v>3356</v>
      </c>
    </row>
    <row r="32">
      <c r="A32" s="36" t="s">
        <v>103</v>
      </c>
    </row>
    <row r="33">
      <c r="A33" s="36" t="s">
        <v>100</v>
      </c>
    </row>
    <row r="34">
      <c r="A34" s="36" t="s">
        <v>37</v>
      </c>
    </row>
    <row r="35">
      <c r="A35" s="36" t="s">
        <v>64</v>
      </c>
    </row>
    <row r="36">
      <c r="A36" s="36" t="s">
        <v>3357</v>
      </c>
    </row>
    <row r="37">
      <c r="A37" s="36" t="s">
        <v>1792</v>
      </c>
    </row>
    <row r="38">
      <c r="A38" s="36" t="s">
        <v>3358</v>
      </c>
    </row>
    <row r="39">
      <c r="A39" s="36" t="s">
        <v>46</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s>
  <drawing r:id="rId3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39.25"/>
    <col customWidth="1" min="2" max="2" width="34.38"/>
    <col customWidth="1" min="3" max="3" width="3.63"/>
    <col customWidth="1" min="4" max="4" width="9.5"/>
    <col customWidth="1" min="5" max="5" width="23.25"/>
    <col customWidth="1" min="6" max="6" width="3.0"/>
    <col customWidth="1" min="7" max="7" width="11.88"/>
    <col customWidth="1" min="8" max="8" width="21.25"/>
    <col customWidth="1" min="9" max="9" width="2.63"/>
    <col customWidth="1" min="10" max="10" width="12.88"/>
    <col customWidth="1" min="11" max="11" width="4.13"/>
    <col customWidth="1" min="12" max="12" width="18.88"/>
    <col customWidth="1" min="13" max="13" width="36.13"/>
  </cols>
  <sheetData>
    <row r="1">
      <c r="A1" s="37" t="s">
        <v>14</v>
      </c>
      <c r="B1" s="10"/>
      <c r="C1" s="38"/>
      <c r="D1" s="37" t="s">
        <v>16</v>
      </c>
      <c r="E1" s="39"/>
      <c r="F1" s="39"/>
      <c r="G1" s="39"/>
      <c r="H1" s="10"/>
      <c r="I1" s="40"/>
      <c r="J1" s="38" t="s">
        <v>15</v>
      </c>
      <c r="K1" s="41"/>
      <c r="L1" s="40" t="s">
        <v>3359</v>
      </c>
      <c r="N1" s="42"/>
      <c r="O1" s="42"/>
      <c r="P1" s="42"/>
      <c r="Q1" s="42"/>
      <c r="R1" s="42"/>
      <c r="S1" s="42"/>
      <c r="T1" s="42"/>
      <c r="U1" s="42"/>
      <c r="V1" s="42"/>
      <c r="W1" s="42"/>
      <c r="X1" s="42"/>
      <c r="Y1" s="42"/>
      <c r="Z1" s="42"/>
      <c r="AA1" s="42"/>
      <c r="AB1" s="42"/>
      <c r="AC1" s="42"/>
      <c r="AD1" s="42"/>
      <c r="AE1" s="42"/>
    </row>
    <row r="2">
      <c r="A2" s="43"/>
      <c r="B2" s="44"/>
      <c r="C2" s="45"/>
      <c r="D2" s="43" t="s">
        <v>3360</v>
      </c>
      <c r="E2" s="46"/>
      <c r="F2" s="47"/>
      <c r="G2" s="47" t="s">
        <v>3361</v>
      </c>
      <c r="I2" s="47"/>
      <c r="J2" s="43"/>
      <c r="K2" s="48"/>
      <c r="L2" s="47"/>
      <c r="M2" s="49"/>
      <c r="N2" s="50"/>
      <c r="O2" s="50"/>
      <c r="P2" s="50"/>
      <c r="Q2" s="50"/>
      <c r="R2" s="50"/>
      <c r="S2" s="50"/>
      <c r="T2" s="50"/>
      <c r="U2" s="50"/>
      <c r="V2" s="50"/>
      <c r="W2" s="50"/>
      <c r="X2" s="50"/>
      <c r="Y2" s="50"/>
      <c r="Z2" s="50"/>
      <c r="AA2" s="50"/>
      <c r="AB2" s="50"/>
      <c r="AC2" s="50"/>
      <c r="AD2" s="50"/>
      <c r="AE2" s="50"/>
    </row>
    <row r="3">
      <c r="A3" s="43" t="s">
        <v>18</v>
      </c>
      <c r="B3" s="44" t="s">
        <v>19</v>
      </c>
      <c r="C3" s="45"/>
      <c r="D3" s="43" t="s">
        <v>3362</v>
      </c>
      <c r="E3" s="44" t="s">
        <v>22</v>
      </c>
      <c r="F3" s="47"/>
      <c r="G3" s="47" t="s">
        <v>3362</v>
      </c>
      <c r="H3" s="49" t="s">
        <v>22</v>
      </c>
      <c r="I3" s="47"/>
      <c r="J3" s="43" t="s">
        <v>20</v>
      </c>
      <c r="K3" s="48"/>
      <c r="L3" s="47" t="s">
        <v>3363</v>
      </c>
      <c r="M3" s="49" t="s">
        <v>3364</v>
      </c>
      <c r="N3" s="51" t="s">
        <v>3365</v>
      </c>
      <c r="O3" s="51" t="s">
        <v>3366</v>
      </c>
      <c r="P3" s="51" t="s">
        <v>3367</v>
      </c>
      <c r="Q3" s="50"/>
      <c r="R3" s="50"/>
      <c r="S3" s="50"/>
      <c r="T3" s="50"/>
      <c r="U3" s="50"/>
      <c r="V3" s="50"/>
      <c r="W3" s="50"/>
      <c r="X3" s="50"/>
      <c r="Y3" s="50"/>
      <c r="Z3" s="50"/>
      <c r="AA3" s="50"/>
      <c r="AB3" s="50"/>
      <c r="AC3" s="50"/>
      <c r="AD3" s="50"/>
      <c r="AE3" s="50"/>
    </row>
    <row r="4" ht="283.5" customHeight="1">
      <c r="A4" s="52" t="s">
        <v>46</v>
      </c>
      <c r="B4" s="53" t="s">
        <v>47</v>
      </c>
      <c r="C4" s="54"/>
      <c r="D4" s="55" t="b">
        <v>0</v>
      </c>
      <c r="E4" s="53" t="s">
        <v>48</v>
      </c>
      <c r="F4" s="56"/>
      <c r="G4" s="56" t="b">
        <f>vlookup($A4,'chatgpt-scenario-analysis'!$A:$D,3,false)</f>
        <v>0</v>
      </c>
      <c r="H4" s="57" t="str">
        <f>vlookup($A4,'chatgpt-scenario-analysis'!$A:$D,4,false)</f>
        <v>The passage does not provide any information or evidence related to children's experience of music. It only discusses the opening opera season and the opinion of the English public towards Donizetti.</v>
      </c>
      <c r="I4" s="56"/>
      <c r="J4" s="58" t="b">
        <v>1</v>
      </c>
      <c r="K4" s="56"/>
      <c r="L4" s="59" t="b">
        <v>0</v>
      </c>
      <c r="M4" s="60"/>
      <c r="N4" s="23" t="b">
        <f t="shared" ref="N4:N106" si="1">OR(AND(L4,OR(D4,G4)),AND(NOT(L4),NOT(OR(D4,G4))))</f>
        <v>1</v>
      </c>
      <c r="O4" s="23">
        <f>countif($N$4:$N$106,True)</f>
        <v>78</v>
      </c>
      <c r="P4" s="61">
        <f>O4/103</f>
        <v>0.7572815534</v>
      </c>
    </row>
    <row r="5">
      <c r="A5" s="52" t="s">
        <v>168</v>
      </c>
      <c r="B5" s="53" t="s">
        <v>169</v>
      </c>
      <c r="C5" s="54"/>
      <c r="D5" s="55" t="b">
        <v>1</v>
      </c>
      <c r="E5" s="53" t="s">
        <v>170</v>
      </c>
      <c r="F5" s="56"/>
      <c r="G5" s="56" t="b">
        <v>1</v>
      </c>
      <c r="H5" s="57" t="s">
        <v>2978</v>
      </c>
      <c r="I5" s="56"/>
      <c r="J5" s="55" t="b">
        <v>0</v>
      </c>
      <c r="K5" s="56"/>
      <c r="L5" s="59" t="b">
        <v>1</v>
      </c>
      <c r="M5" s="60"/>
      <c r="N5" s="23" t="b">
        <f t="shared" si="1"/>
        <v>1</v>
      </c>
    </row>
    <row r="6">
      <c r="A6" s="52" t="s">
        <v>708</v>
      </c>
      <c r="B6" s="53" t="s">
        <v>709</v>
      </c>
      <c r="C6" s="54"/>
      <c r="D6" s="55" t="b">
        <v>0</v>
      </c>
      <c r="E6" s="53" t="s">
        <v>710</v>
      </c>
      <c r="F6" s="56"/>
      <c r="G6" s="56" t="b">
        <v>1</v>
      </c>
      <c r="H6" s="57" t="s">
        <v>2710</v>
      </c>
      <c r="I6" s="56"/>
      <c r="J6" s="55" t="b">
        <v>0</v>
      </c>
      <c r="K6" s="56"/>
      <c r="L6" s="59" t="b">
        <v>0</v>
      </c>
      <c r="M6" s="62" t="s">
        <v>3368</v>
      </c>
      <c r="N6" s="23" t="b">
        <f t="shared" si="1"/>
        <v>0</v>
      </c>
    </row>
    <row r="7">
      <c r="A7" s="52" t="s">
        <v>94</v>
      </c>
      <c r="B7" s="53" t="s">
        <v>95</v>
      </c>
      <c r="C7" s="54"/>
      <c r="D7" s="55" t="b">
        <v>1</v>
      </c>
      <c r="E7" s="53" t="s">
        <v>96</v>
      </c>
      <c r="F7" s="56"/>
      <c r="G7" s="56" t="b">
        <v>1</v>
      </c>
      <c r="H7" s="57" t="s">
        <v>2569</v>
      </c>
      <c r="I7" s="56"/>
      <c r="J7" s="55" t="b">
        <v>1</v>
      </c>
      <c r="K7" s="56"/>
      <c r="L7" s="59" t="b">
        <v>1</v>
      </c>
      <c r="M7" s="60"/>
      <c r="N7" s="23" t="b">
        <f t="shared" si="1"/>
        <v>1</v>
      </c>
    </row>
    <row r="8">
      <c r="A8" s="52" t="s">
        <v>70</v>
      </c>
      <c r="B8" s="53" t="s">
        <v>71</v>
      </c>
      <c r="C8" s="54"/>
      <c r="D8" s="55" t="b">
        <v>0</v>
      </c>
      <c r="E8" s="53" t="s">
        <v>72</v>
      </c>
      <c r="F8" s="56"/>
      <c r="G8" s="56" t="b">
        <f>vlookup($A8,'chatgpt-scenario-analysis'!$A:$D,3,false)</f>
        <v>0</v>
      </c>
      <c r="H8" s="57" t="str">
        <f>vlookup($A8,'chatgpt-scenario-analysis'!$A:$D,4,false)</f>
        <v>The passage provided does not address or answer the scenario described. It does not mention anything related to children's experience of music, primary sources, or the collection and analysis of corpora.</v>
      </c>
      <c r="I8" s="56"/>
      <c r="J8" s="58" t="b">
        <v>1</v>
      </c>
      <c r="K8" s="56"/>
      <c r="L8" s="59" t="b">
        <v>0</v>
      </c>
      <c r="M8" s="60"/>
      <c r="N8" s="23" t="b">
        <f t="shared" si="1"/>
        <v>1</v>
      </c>
    </row>
    <row r="9">
      <c r="A9" s="52" t="s">
        <v>126</v>
      </c>
      <c r="B9" s="53" t="s">
        <v>127</v>
      </c>
      <c r="C9" s="54"/>
      <c r="D9" s="55" t="b">
        <v>1</v>
      </c>
      <c r="E9" s="53" t="s">
        <v>128</v>
      </c>
      <c r="F9" s="56"/>
      <c r="G9" s="56" t="b">
        <v>0</v>
      </c>
      <c r="H9" s="57" t="s">
        <v>2696</v>
      </c>
      <c r="I9" s="56"/>
      <c r="J9" s="55" t="b">
        <v>0</v>
      </c>
      <c r="K9" s="56"/>
      <c r="L9" s="59" t="b">
        <v>1</v>
      </c>
      <c r="M9" s="62" t="s">
        <v>3369</v>
      </c>
      <c r="N9" s="23" t="b">
        <f t="shared" si="1"/>
        <v>1</v>
      </c>
    </row>
    <row r="10">
      <c r="A10" s="52" t="s">
        <v>153</v>
      </c>
      <c r="B10" s="53" t="s">
        <v>154</v>
      </c>
      <c r="C10" s="54"/>
      <c r="D10" s="55" t="b">
        <v>1</v>
      </c>
      <c r="E10" s="53" t="s">
        <v>155</v>
      </c>
      <c r="F10" s="56"/>
      <c r="G10" s="56" t="b">
        <v>0</v>
      </c>
      <c r="H10" s="57" t="s">
        <v>2887</v>
      </c>
      <c r="I10" s="56"/>
      <c r="J10" s="55" t="b">
        <v>0</v>
      </c>
      <c r="K10" s="56"/>
      <c r="L10" s="59" t="b">
        <v>1</v>
      </c>
      <c r="M10" s="62" t="s">
        <v>3370</v>
      </c>
      <c r="N10" s="23" t="b">
        <f t="shared" si="1"/>
        <v>1</v>
      </c>
    </row>
    <row r="11">
      <c r="A11" s="52" t="s">
        <v>180</v>
      </c>
      <c r="B11" s="53" t="s">
        <v>181</v>
      </c>
      <c r="C11" s="54"/>
      <c r="D11" s="55" t="b">
        <v>1</v>
      </c>
      <c r="E11" s="53" t="s">
        <v>182</v>
      </c>
      <c r="F11" s="56"/>
      <c r="G11" s="56" t="b">
        <v>1</v>
      </c>
      <c r="H11" s="57" t="s">
        <v>3046</v>
      </c>
      <c r="I11" s="56"/>
      <c r="J11" s="55" t="b">
        <v>0</v>
      </c>
      <c r="K11" s="56"/>
      <c r="L11" s="59" t="b">
        <v>1</v>
      </c>
      <c r="M11" s="60"/>
      <c r="N11" s="23" t="b">
        <f t="shared" si="1"/>
        <v>1</v>
      </c>
    </row>
    <row r="12">
      <c r="A12" s="52" t="s">
        <v>183</v>
      </c>
      <c r="B12" s="53" t="s">
        <v>184</v>
      </c>
      <c r="C12" s="54"/>
      <c r="D12" s="55" t="b">
        <v>1</v>
      </c>
      <c r="E12" s="53" t="s">
        <v>185</v>
      </c>
      <c r="F12" s="56"/>
      <c r="G12" s="56" t="b">
        <v>1</v>
      </c>
      <c r="H12" s="57" t="s">
        <v>3079</v>
      </c>
      <c r="I12" s="56"/>
      <c r="J12" s="55" t="b">
        <v>0</v>
      </c>
      <c r="K12" s="56"/>
      <c r="L12" s="59" t="b">
        <v>1</v>
      </c>
      <c r="M12" s="60"/>
      <c r="N12" s="23" t="b">
        <f t="shared" si="1"/>
        <v>1</v>
      </c>
    </row>
    <row r="13">
      <c r="A13" s="52" t="s">
        <v>270</v>
      </c>
      <c r="B13" s="53" t="s">
        <v>271</v>
      </c>
      <c r="C13" s="54"/>
      <c r="D13" s="55" t="b">
        <v>0</v>
      </c>
      <c r="E13" s="53" t="s">
        <v>272</v>
      </c>
      <c r="F13" s="56"/>
      <c r="G13" s="56" t="b">
        <v>1</v>
      </c>
      <c r="H13" s="57" t="s">
        <v>2541</v>
      </c>
      <c r="I13" s="56"/>
      <c r="J13" s="55" t="b">
        <v>0</v>
      </c>
      <c r="K13" s="56"/>
      <c r="L13" s="59" t="b">
        <v>0</v>
      </c>
      <c r="M13" s="62" t="s">
        <v>3371</v>
      </c>
      <c r="N13" s="23" t="b">
        <f t="shared" si="1"/>
        <v>0</v>
      </c>
    </row>
    <row r="14">
      <c r="A14" s="52" t="s">
        <v>958</v>
      </c>
      <c r="B14" s="53" t="s">
        <v>959</v>
      </c>
      <c r="C14" s="54"/>
      <c r="D14" s="55" t="b">
        <v>0</v>
      </c>
      <c r="E14" s="53" t="s">
        <v>960</v>
      </c>
      <c r="F14" s="56"/>
      <c r="G14" s="56" t="b">
        <v>1</v>
      </c>
      <c r="H14" s="57" t="s">
        <v>2796</v>
      </c>
      <c r="I14" s="56"/>
      <c r="J14" s="55" t="b">
        <v>0</v>
      </c>
      <c r="K14" s="56"/>
      <c r="L14" s="59" t="b">
        <v>0</v>
      </c>
      <c r="M14" s="62" t="s">
        <v>3372</v>
      </c>
      <c r="N14" s="23" t="b">
        <f t="shared" si="1"/>
        <v>0</v>
      </c>
    </row>
    <row r="15">
      <c r="A15" s="52" t="s">
        <v>1505</v>
      </c>
      <c r="B15" s="53" t="s">
        <v>1506</v>
      </c>
      <c r="C15" s="54"/>
      <c r="D15" s="55" t="b">
        <v>0</v>
      </c>
      <c r="E15" s="53" t="s">
        <v>1507</v>
      </c>
      <c r="F15" s="56"/>
      <c r="G15" s="56" t="b">
        <v>1</v>
      </c>
      <c r="H15" s="57" t="s">
        <v>2995</v>
      </c>
      <c r="I15" s="56"/>
      <c r="J15" s="55" t="b">
        <v>0</v>
      </c>
      <c r="K15" s="56"/>
      <c r="L15" s="59" t="b">
        <v>0</v>
      </c>
      <c r="M15" s="62" t="s">
        <v>3372</v>
      </c>
      <c r="N15" s="23" t="b">
        <f t="shared" si="1"/>
        <v>0</v>
      </c>
    </row>
    <row r="16">
      <c r="A16" s="52" t="s">
        <v>507</v>
      </c>
      <c r="B16" s="53" t="s">
        <v>508</v>
      </c>
      <c r="C16" s="54"/>
      <c r="D16" s="55" t="b">
        <v>0</v>
      </c>
      <c r="E16" s="53" t="s">
        <v>509</v>
      </c>
      <c r="F16" s="56"/>
      <c r="G16" s="56" t="b">
        <v>1</v>
      </c>
      <c r="H16" s="57" t="s">
        <v>2640</v>
      </c>
      <c r="I16" s="56"/>
      <c r="J16" s="55" t="b">
        <v>0</v>
      </c>
      <c r="K16" s="56"/>
      <c r="L16" s="59" t="b">
        <v>1</v>
      </c>
      <c r="M16" s="62" t="s">
        <v>3373</v>
      </c>
      <c r="N16" s="23" t="b">
        <f t="shared" si="1"/>
        <v>1</v>
      </c>
    </row>
    <row r="17">
      <c r="A17" s="52" t="s">
        <v>1448</v>
      </c>
      <c r="B17" s="53" t="s">
        <v>1449</v>
      </c>
      <c r="C17" s="54"/>
      <c r="D17" s="55" t="b">
        <v>0</v>
      </c>
      <c r="E17" s="53" t="s">
        <v>1450</v>
      </c>
      <c r="F17" s="56"/>
      <c r="G17" s="56" t="b">
        <v>1</v>
      </c>
      <c r="H17" s="57" t="s">
        <v>2976</v>
      </c>
      <c r="I17" s="56"/>
      <c r="J17" s="55" t="b">
        <v>0</v>
      </c>
      <c r="K17" s="56"/>
      <c r="L17" s="59" t="b">
        <v>1</v>
      </c>
      <c r="M17" s="62" t="s">
        <v>3374</v>
      </c>
      <c r="N17" s="23" t="b">
        <f t="shared" si="1"/>
        <v>1</v>
      </c>
    </row>
    <row r="18">
      <c r="A18" s="52" t="s">
        <v>1069</v>
      </c>
      <c r="B18" s="53" t="s">
        <v>1070</v>
      </c>
      <c r="C18" s="54"/>
      <c r="D18" s="55" t="b">
        <v>0</v>
      </c>
      <c r="E18" s="53" t="s">
        <v>1071</v>
      </c>
      <c r="F18" s="56"/>
      <c r="G18" s="56" t="b">
        <v>1</v>
      </c>
      <c r="H18" s="57" t="s">
        <v>2836</v>
      </c>
      <c r="I18" s="56"/>
      <c r="J18" s="55" t="b">
        <v>0</v>
      </c>
      <c r="K18" s="56"/>
      <c r="L18" s="59" t="b">
        <v>0</v>
      </c>
      <c r="M18" s="62" t="s">
        <v>3375</v>
      </c>
      <c r="N18" s="23" t="b">
        <f t="shared" si="1"/>
        <v>0</v>
      </c>
    </row>
    <row r="19">
      <c r="A19" s="52" t="s">
        <v>162</v>
      </c>
      <c r="B19" s="53" t="s">
        <v>163</v>
      </c>
      <c r="C19" s="54"/>
      <c r="D19" s="55" t="b">
        <v>1</v>
      </c>
      <c r="E19" s="53" t="s">
        <v>164</v>
      </c>
      <c r="F19" s="56"/>
      <c r="G19" s="56" t="b">
        <v>0</v>
      </c>
      <c r="H19" s="57" t="s">
        <v>2939</v>
      </c>
      <c r="I19" s="56"/>
      <c r="J19" s="55" t="b">
        <v>0</v>
      </c>
      <c r="K19" s="56"/>
      <c r="L19" s="59" t="b">
        <v>1</v>
      </c>
      <c r="M19" s="62" t="s">
        <v>3376</v>
      </c>
      <c r="N19" s="23" t="b">
        <f t="shared" si="1"/>
        <v>1</v>
      </c>
    </row>
    <row r="20">
      <c r="A20" s="52" t="s">
        <v>100</v>
      </c>
      <c r="B20" s="53" t="s">
        <v>101</v>
      </c>
      <c r="C20" s="54"/>
      <c r="D20" s="55" t="b">
        <v>1</v>
      </c>
      <c r="E20" s="53" t="s">
        <v>102</v>
      </c>
      <c r="F20" s="56"/>
      <c r="G20" s="56" t="b">
        <v>1</v>
      </c>
      <c r="H20" s="57" t="s">
        <v>2581</v>
      </c>
      <c r="I20" s="56"/>
      <c r="J20" s="55" t="b">
        <v>1</v>
      </c>
      <c r="K20" s="56"/>
      <c r="L20" s="59" t="b">
        <v>1</v>
      </c>
      <c r="M20" s="60"/>
      <c r="N20" s="23" t="b">
        <f t="shared" si="1"/>
        <v>1</v>
      </c>
    </row>
    <row r="21" ht="199.5" customHeight="1">
      <c r="A21" s="52" t="s">
        <v>144</v>
      </c>
      <c r="B21" s="53" t="s">
        <v>145</v>
      </c>
      <c r="C21" s="54"/>
      <c r="D21" s="55" t="b">
        <v>1</v>
      </c>
      <c r="E21" s="53" t="s">
        <v>146</v>
      </c>
      <c r="F21" s="56"/>
      <c r="G21" s="56" t="b">
        <v>1</v>
      </c>
      <c r="H21" s="57" t="s">
        <v>2821</v>
      </c>
      <c r="I21" s="56"/>
      <c r="J21" s="55" t="b">
        <v>1</v>
      </c>
      <c r="K21" s="56"/>
      <c r="L21" s="59" t="b">
        <v>1</v>
      </c>
      <c r="M21" s="60"/>
      <c r="N21" s="23" t="b">
        <f t="shared" si="1"/>
        <v>1</v>
      </c>
    </row>
    <row r="22" ht="41.25" customHeight="1">
      <c r="A22" s="52" t="s">
        <v>34</v>
      </c>
      <c r="B22" s="53" t="s">
        <v>35</v>
      </c>
      <c r="C22" s="54"/>
      <c r="D22" s="55" t="b">
        <v>0</v>
      </c>
      <c r="E22" s="53" t="s">
        <v>36</v>
      </c>
      <c r="F22" s="56"/>
      <c r="G22" s="56" t="b">
        <f>vlookup($A22,'chatgpt-scenario-analysis'!$A:$D,3,false)</f>
        <v>0</v>
      </c>
      <c r="H22" s="57" t="str">
        <f>vlookup($A22,'chatgpt-scenario-analysis'!$A:$D,4,false)</f>
        <v>The passage does not address the scenario of characterizing children's experience of music as witnessed in bibliographic and artistic sources. It discusses the personal experiences and preferences of Bunsen regarding theater performances and music, but it does not provide evidence or analysis of children's experiences with music.</v>
      </c>
      <c r="I22" s="56"/>
      <c r="J22" s="58" t="b">
        <v>1</v>
      </c>
      <c r="K22" s="56"/>
      <c r="L22" s="59" t="b">
        <v>0</v>
      </c>
      <c r="M22" s="60"/>
      <c r="N22" s="23" t="b">
        <f t="shared" si="1"/>
        <v>1</v>
      </c>
    </row>
    <row r="23">
      <c r="A23" s="52" t="s">
        <v>186</v>
      </c>
      <c r="B23" s="53" t="s">
        <v>187</v>
      </c>
      <c r="C23" s="54"/>
      <c r="D23" s="55" t="b">
        <v>1</v>
      </c>
      <c r="E23" s="53" t="s">
        <v>188</v>
      </c>
      <c r="F23" s="56"/>
      <c r="G23" s="56" t="b">
        <v>1</v>
      </c>
      <c r="H23" s="57" t="s">
        <v>3108</v>
      </c>
      <c r="I23" s="56"/>
      <c r="J23" s="55" t="b">
        <v>1</v>
      </c>
      <c r="K23" s="56"/>
      <c r="L23" s="59" t="b">
        <v>1</v>
      </c>
      <c r="M23" s="60"/>
      <c r="N23" s="23" t="b">
        <f t="shared" si="1"/>
        <v>1</v>
      </c>
    </row>
    <row r="24">
      <c r="A24" s="52" t="s">
        <v>189</v>
      </c>
      <c r="B24" s="53" t="s">
        <v>190</v>
      </c>
      <c r="C24" s="54"/>
      <c r="D24" s="55" t="b">
        <v>1</v>
      </c>
      <c r="E24" s="53" t="s">
        <v>191</v>
      </c>
      <c r="F24" s="56"/>
      <c r="G24" s="56" t="b">
        <v>1</v>
      </c>
      <c r="H24" s="57" t="s">
        <v>3115</v>
      </c>
      <c r="I24" s="56"/>
      <c r="J24" s="55" t="b">
        <v>0</v>
      </c>
      <c r="K24" s="56"/>
      <c r="L24" s="59" t="b">
        <v>1</v>
      </c>
      <c r="M24" s="60"/>
      <c r="N24" s="23" t="b">
        <f t="shared" si="1"/>
        <v>1</v>
      </c>
    </row>
    <row r="25">
      <c r="A25" s="52" t="s">
        <v>388</v>
      </c>
      <c r="B25" s="53" t="s">
        <v>389</v>
      </c>
      <c r="C25" s="54"/>
      <c r="D25" s="55" t="b">
        <v>0</v>
      </c>
      <c r="E25" s="53" t="s">
        <v>390</v>
      </c>
      <c r="F25" s="56"/>
      <c r="G25" s="56" t="b">
        <v>1</v>
      </c>
      <c r="H25" s="57" t="s">
        <v>2589</v>
      </c>
      <c r="I25" s="56"/>
      <c r="J25" s="55" t="b">
        <v>0</v>
      </c>
      <c r="K25" s="56"/>
      <c r="L25" s="59" t="b">
        <v>1</v>
      </c>
      <c r="M25" s="62" t="s">
        <v>3377</v>
      </c>
      <c r="N25" s="23" t="b">
        <f t="shared" si="1"/>
        <v>1</v>
      </c>
    </row>
    <row r="26">
      <c r="A26" s="52" t="s">
        <v>174</v>
      </c>
      <c r="B26" s="53" t="s">
        <v>175</v>
      </c>
      <c r="C26" s="54"/>
      <c r="D26" s="55" t="b">
        <v>1</v>
      </c>
      <c r="E26" s="53" t="s">
        <v>176</v>
      </c>
      <c r="F26" s="56"/>
      <c r="G26" s="56" t="b">
        <v>0</v>
      </c>
      <c r="H26" s="57" t="s">
        <v>3003</v>
      </c>
      <c r="I26" s="56"/>
      <c r="J26" s="55" t="b">
        <v>0</v>
      </c>
      <c r="K26" s="56"/>
      <c r="L26" s="59" t="b">
        <v>1</v>
      </c>
      <c r="M26" s="62" t="s">
        <v>3378</v>
      </c>
      <c r="N26" s="23" t="b">
        <f t="shared" si="1"/>
        <v>1</v>
      </c>
    </row>
    <row r="27">
      <c r="A27" s="52" t="s">
        <v>159</v>
      </c>
      <c r="B27" s="53" t="s">
        <v>160</v>
      </c>
      <c r="C27" s="54"/>
      <c r="D27" s="55" t="b">
        <v>1</v>
      </c>
      <c r="E27" s="53" t="s">
        <v>161</v>
      </c>
      <c r="F27" s="56"/>
      <c r="G27" s="56" t="b">
        <v>0</v>
      </c>
      <c r="H27" s="57" t="s">
        <v>2931</v>
      </c>
      <c r="I27" s="56"/>
      <c r="J27" s="55" t="b">
        <v>0</v>
      </c>
      <c r="K27" s="56"/>
      <c r="L27" s="59" t="b">
        <v>1</v>
      </c>
      <c r="M27" s="62" t="s">
        <v>3379</v>
      </c>
      <c r="N27" s="23" t="b">
        <f t="shared" si="1"/>
        <v>1</v>
      </c>
    </row>
    <row r="28">
      <c r="A28" s="52" t="s">
        <v>106</v>
      </c>
      <c r="B28" s="53" t="s">
        <v>107</v>
      </c>
      <c r="C28" s="54"/>
      <c r="D28" s="55" t="b">
        <v>1</v>
      </c>
      <c r="E28" s="53" t="s">
        <v>108</v>
      </c>
      <c r="F28" s="56"/>
      <c r="G28" s="56" t="b">
        <v>1</v>
      </c>
      <c r="H28" s="57" t="s">
        <v>2598</v>
      </c>
      <c r="I28" s="56"/>
      <c r="J28" s="55" t="b">
        <v>0</v>
      </c>
      <c r="K28" s="56"/>
      <c r="L28" s="59" t="b">
        <v>1</v>
      </c>
      <c r="M28" s="60"/>
      <c r="N28" s="23" t="b">
        <f t="shared" si="1"/>
        <v>1</v>
      </c>
    </row>
    <row r="29">
      <c r="A29" s="52" t="s">
        <v>37</v>
      </c>
      <c r="B29" s="53" t="s">
        <v>38</v>
      </c>
      <c r="C29" s="54"/>
      <c r="D29" s="55" t="b">
        <v>0</v>
      </c>
      <c r="E29" s="53" t="s">
        <v>39</v>
      </c>
      <c r="F29" s="56"/>
      <c r="G29" s="56" t="b">
        <f>vlookup($A29,'chatgpt-scenario-analysis'!$A:$D,3,false)</f>
        <v>0</v>
      </c>
      <c r="H29" s="57" t="str">
        <f>vlookup($A29,'chatgpt-scenario-analysis'!$A:$D,4,false)</f>
        <v>The passage does not address or answer the scenario described. It provides information about a visit to Santa Maria Della Grazie and the presence of military personnel in the monastery, but it does not discuss children's experience of music or provide evidence from primary sources.</v>
      </c>
      <c r="I29" s="56"/>
      <c r="J29" s="58" t="b">
        <v>1</v>
      </c>
      <c r="K29" s="56"/>
      <c r="L29" s="59" t="b">
        <v>0</v>
      </c>
      <c r="M29" s="60"/>
      <c r="N29" s="23" t="b">
        <f t="shared" si="1"/>
        <v>1</v>
      </c>
    </row>
    <row r="30">
      <c r="A30" s="52" t="s">
        <v>1646</v>
      </c>
      <c r="B30" s="53" t="s">
        <v>1647</v>
      </c>
      <c r="C30" s="54"/>
      <c r="D30" s="55" t="b">
        <v>0</v>
      </c>
      <c r="E30" s="53" t="s">
        <v>1648</v>
      </c>
      <c r="F30" s="56"/>
      <c r="G30" s="56" t="b">
        <v>1</v>
      </c>
      <c r="H30" s="57" t="s">
        <v>3045</v>
      </c>
      <c r="I30" s="56"/>
      <c r="J30" s="55" t="b">
        <v>0</v>
      </c>
      <c r="K30" s="56"/>
      <c r="L30" s="59" t="b">
        <v>1</v>
      </c>
      <c r="M30" s="62" t="s">
        <v>3380</v>
      </c>
      <c r="N30" s="23" t="b">
        <f t="shared" si="1"/>
        <v>1</v>
      </c>
    </row>
    <row r="31">
      <c r="A31" s="52" t="s">
        <v>729</v>
      </c>
      <c r="B31" s="53" t="s">
        <v>730</v>
      </c>
      <c r="C31" s="54"/>
      <c r="D31" s="55" t="b">
        <v>0</v>
      </c>
      <c r="E31" s="53" t="s">
        <v>731</v>
      </c>
      <c r="F31" s="56"/>
      <c r="G31" s="56" t="b">
        <v>1</v>
      </c>
      <c r="H31" s="57" t="s">
        <v>2717</v>
      </c>
      <c r="I31" s="56"/>
      <c r="J31" s="55" t="b">
        <v>0</v>
      </c>
      <c r="K31" s="56"/>
      <c r="L31" s="59" t="b">
        <v>1</v>
      </c>
      <c r="M31" s="62" t="s">
        <v>3381</v>
      </c>
      <c r="N31" s="23" t="b">
        <f t="shared" si="1"/>
        <v>1</v>
      </c>
    </row>
    <row r="32">
      <c r="A32" s="52" t="s">
        <v>79</v>
      </c>
      <c r="B32" s="53" t="s">
        <v>80</v>
      </c>
      <c r="C32" s="54"/>
      <c r="D32" s="55" t="b">
        <v>0</v>
      </c>
      <c r="E32" s="53" t="s">
        <v>81</v>
      </c>
      <c r="F32" s="56"/>
      <c r="G32" s="56" t="b">
        <f>vlookup($A32,'chatgpt-scenario-analysis'!$A:$D,3,false)</f>
        <v>0</v>
      </c>
      <c r="H32" s="57" t="str">
        <f>vlookup($A32,'chatgpt-scenario-analysis'!$A:$D,4,false)</f>
        <v>The passage does not address or answer the scenario described. It provides information about Paganini, a renowned musician, but does not focus on children's experience of music or provide evidence of listening experiences in primary sources.</v>
      </c>
      <c r="I32" s="56"/>
      <c r="J32" s="58" t="b">
        <v>1</v>
      </c>
      <c r="K32" s="56"/>
      <c r="L32" s="59" t="b">
        <v>0</v>
      </c>
      <c r="M32" s="60"/>
      <c r="N32" s="23" t="b">
        <f t="shared" si="1"/>
        <v>1</v>
      </c>
    </row>
    <row r="33">
      <c r="A33" s="52" t="s">
        <v>58</v>
      </c>
      <c r="B33" s="53" t="s">
        <v>59</v>
      </c>
      <c r="C33" s="54"/>
      <c r="D33" s="55" t="b">
        <v>0</v>
      </c>
      <c r="E33" s="53" t="s">
        <v>60</v>
      </c>
      <c r="F33" s="56"/>
      <c r="G33" s="56" t="b">
        <f>vlookup($A33,'chatgpt-scenario-analysis'!$A:$D,3,false)</f>
        <v>0</v>
      </c>
      <c r="H33" s="57" t="str">
        <f>vlookup($A33,'chatgpt-scenario-analysis'!$A:$D,4,false)</f>
        <v>The passage does not address or answer the scenario described. It discusses the audience's response to music performances, but it does not provide any evidence or information about children's experiences of music as witnessed in primary sources.</v>
      </c>
      <c r="I33" s="56"/>
      <c r="J33" s="58" t="b">
        <v>1</v>
      </c>
      <c r="K33" s="56"/>
      <c r="L33" s="59" t="b">
        <v>0</v>
      </c>
      <c r="M33" s="60"/>
      <c r="N33" s="23" t="b">
        <f t="shared" si="1"/>
        <v>1</v>
      </c>
    </row>
    <row r="34">
      <c r="A34" s="52" t="s">
        <v>374</v>
      </c>
      <c r="B34" s="53" t="s">
        <v>375</v>
      </c>
      <c r="C34" s="54"/>
      <c r="D34" s="55" t="b">
        <v>0</v>
      </c>
      <c r="E34" s="53" t="s">
        <v>69</v>
      </c>
      <c r="F34" s="56"/>
      <c r="G34" s="56" t="b">
        <v>1</v>
      </c>
      <c r="H34" s="57" t="s">
        <v>2584</v>
      </c>
      <c r="I34" s="56"/>
      <c r="J34" s="55" t="b">
        <v>0</v>
      </c>
      <c r="K34" s="56"/>
      <c r="L34" s="59" t="b">
        <v>0</v>
      </c>
      <c r="M34" s="62" t="s">
        <v>3382</v>
      </c>
      <c r="N34" s="23" t="b">
        <f t="shared" si="1"/>
        <v>0</v>
      </c>
    </row>
    <row r="35">
      <c r="A35" s="52" t="s">
        <v>2163</v>
      </c>
      <c r="B35" s="53" t="s">
        <v>2164</v>
      </c>
      <c r="C35" s="54"/>
      <c r="D35" s="55" t="b">
        <v>0</v>
      </c>
      <c r="E35" s="53" t="s">
        <v>2165</v>
      </c>
      <c r="F35" s="56"/>
      <c r="G35" s="56" t="b">
        <v>1</v>
      </c>
      <c r="H35" s="57" t="s">
        <v>3221</v>
      </c>
      <c r="I35" s="56"/>
      <c r="J35" s="55" t="b">
        <v>0</v>
      </c>
      <c r="K35" s="56"/>
      <c r="L35" s="59" t="b">
        <v>1</v>
      </c>
      <c r="M35" s="62" t="s">
        <v>3383</v>
      </c>
      <c r="N35" s="23" t="b">
        <f t="shared" si="1"/>
        <v>1</v>
      </c>
    </row>
    <row r="36">
      <c r="A36" s="52" t="s">
        <v>210</v>
      </c>
      <c r="B36" s="53" t="s">
        <v>211</v>
      </c>
      <c r="C36" s="54"/>
      <c r="D36" s="55" t="b">
        <v>1</v>
      </c>
      <c r="E36" s="53" t="s">
        <v>212</v>
      </c>
      <c r="F36" s="56"/>
      <c r="G36" s="56" t="b">
        <v>1</v>
      </c>
      <c r="H36" s="57" t="s">
        <v>3284</v>
      </c>
      <c r="I36" s="56"/>
      <c r="J36" s="55" t="b">
        <v>0</v>
      </c>
      <c r="K36" s="56"/>
      <c r="L36" s="59" t="b">
        <v>1</v>
      </c>
      <c r="M36" s="60"/>
      <c r="N36" s="23" t="b">
        <f t="shared" si="1"/>
        <v>1</v>
      </c>
    </row>
    <row r="37">
      <c r="A37" s="52" t="s">
        <v>76</v>
      </c>
      <c r="B37" s="53" t="s">
        <v>77</v>
      </c>
      <c r="C37" s="54"/>
      <c r="D37" s="55" t="b">
        <v>0</v>
      </c>
      <c r="E37" s="53" t="s">
        <v>78</v>
      </c>
      <c r="F37" s="56"/>
      <c r="G37" s="56" t="b">
        <f>vlookup($A37,'chatgpt-scenario-analysis'!$A:$D,3,false)</f>
        <v>0</v>
      </c>
      <c r="H37" s="57" t="str">
        <f>vlookup($A37,'chatgpt-scenario-analysis'!$A:$D,4,false)</f>
        <v>The passage does not provide evidence of children's experiences with music. It describes a personal experience of a musical performance in a church, but there is no mention of children or their perspective.</v>
      </c>
      <c r="I37" s="56"/>
      <c r="J37" s="58" t="b">
        <v>1</v>
      </c>
      <c r="K37" s="56"/>
      <c r="L37" s="59" t="b">
        <v>0</v>
      </c>
      <c r="M37" s="60"/>
      <c r="N37" s="23" t="b">
        <f t="shared" si="1"/>
        <v>1</v>
      </c>
    </row>
    <row r="38">
      <c r="A38" s="52" t="s">
        <v>120</v>
      </c>
      <c r="B38" s="53" t="s">
        <v>121</v>
      </c>
      <c r="C38" s="54"/>
      <c r="D38" s="55" t="b">
        <v>1</v>
      </c>
      <c r="E38" s="53" t="s">
        <v>122</v>
      </c>
      <c r="F38" s="56"/>
      <c r="G38" s="56" t="b">
        <v>1</v>
      </c>
      <c r="H38" s="57" t="s">
        <v>2637</v>
      </c>
      <c r="I38" s="56"/>
      <c r="J38" s="55" t="b">
        <v>0</v>
      </c>
      <c r="K38" s="56"/>
      <c r="L38" s="59" t="b">
        <v>1</v>
      </c>
      <c r="M38" s="60"/>
      <c r="N38" s="23" t="b">
        <f t="shared" si="1"/>
        <v>1</v>
      </c>
    </row>
    <row r="39">
      <c r="A39" s="52" t="s">
        <v>115</v>
      </c>
      <c r="B39" s="53" t="s">
        <v>116</v>
      </c>
      <c r="C39" s="54"/>
      <c r="D39" s="55" t="b">
        <v>1</v>
      </c>
      <c r="E39" s="53" t="s">
        <v>114</v>
      </c>
      <c r="F39" s="56"/>
      <c r="G39" s="56" t="b">
        <v>0</v>
      </c>
      <c r="H39" s="57" t="s">
        <v>2628</v>
      </c>
      <c r="I39" s="56"/>
      <c r="J39" s="55" t="b">
        <v>0</v>
      </c>
      <c r="K39" s="56"/>
      <c r="L39" s="59" t="b">
        <v>0</v>
      </c>
      <c r="M39" s="62" t="s">
        <v>3384</v>
      </c>
      <c r="N39" s="23" t="b">
        <f t="shared" si="1"/>
        <v>0</v>
      </c>
    </row>
    <row r="40">
      <c r="A40" s="52" t="s">
        <v>129</v>
      </c>
      <c r="B40" s="53" t="s">
        <v>130</v>
      </c>
      <c r="C40" s="54"/>
      <c r="D40" s="55" t="b">
        <v>1</v>
      </c>
      <c r="E40" s="53" t="s">
        <v>131</v>
      </c>
      <c r="F40" s="56"/>
      <c r="G40" s="56" t="b">
        <v>1</v>
      </c>
      <c r="H40" s="57" t="s">
        <v>2705</v>
      </c>
      <c r="I40" s="56"/>
      <c r="J40" s="55" t="b">
        <v>0</v>
      </c>
      <c r="K40" s="56"/>
      <c r="L40" s="59" t="b">
        <v>1</v>
      </c>
      <c r="M40" s="60"/>
      <c r="N40" s="23" t="b">
        <f t="shared" si="1"/>
        <v>1</v>
      </c>
    </row>
    <row r="41">
      <c r="A41" s="52" t="s">
        <v>165</v>
      </c>
      <c r="B41" s="53" t="s">
        <v>166</v>
      </c>
      <c r="C41" s="54"/>
      <c r="D41" s="55" t="b">
        <v>1</v>
      </c>
      <c r="E41" s="53" t="s">
        <v>167</v>
      </c>
      <c r="F41" s="56"/>
      <c r="G41" s="56" t="b">
        <v>0</v>
      </c>
      <c r="H41" s="57" t="s">
        <v>2959</v>
      </c>
      <c r="I41" s="56"/>
      <c r="J41" s="55" t="b">
        <v>0</v>
      </c>
      <c r="K41" s="56"/>
      <c r="L41" s="59" t="b">
        <v>1</v>
      </c>
      <c r="M41" s="62" t="s">
        <v>3385</v>
      </c>
      <c r="N41" s="23" t="b">
        <f t="shared" si="1"/>
        <v>1</v>
      </c>
    </row>
    <row r="42">
      <c r="A42" s="52" t="s">
        <v>147</v>
      </c>
      <c r="B42" s="53" t="s">
        <v>148</v>
      </c>
      <c r="C42" s="54"/>
      <c r="D42" s="55" t="b">
        <v>1</v>
      </c>
      <c r="E42" s="53" t="s">
        <v>149</v>
      </c>
      <c r="F42" s="56"/>
      <c r="G42" s="56" t="b">
        <v>0</v>
      </c>
      <c r="H42" s="57" t="s">
        <v>2882</v>
      </c>
      <c r="I42" s="56"/>
      <c r="J42" s="55" t="b">
        <v>0</v>
      </c>
      <c r="K42" s="56"/>
      <c r="L42" s="59" t="b">
        <v>1</v>
      </c>
      <c r="M42" s="62" t="s">
        <v>3386</v>
      </c>
      <c r="N42" s="23" t="b">
        <f t="shared" si="1"/>
        <v>1</v>
      </c>
    </row>
    <row r="43">
      <c r="A43" s="52" t="s">
        <v>1979</v>
      </c>
      <c r="B43" s="53" t="s">
        <v>1980</v>
      </c>
      <c r="C43" s="54"/>
      <c r="D43" s="55" t="b">
        <v>0</v>
      </c>
      <c r="E43" s="53" t="s">
        <v>1981</v>
      </c>
      <c r="F43" s="56"/>
      <c r="G43" s="56" t="b">
        <v>1</v>
      </c>
      <c r="H43" s="57" t="s">
        <v>3161</v>
      </c>
      <c r="I43" s="56"/>
      <c r="J43" s="55" t="b">
        <v>0</v>
      </c>
      <c r="K43" s="56"/>
      <c r="L43" s="59" t="b">
        <v>1</v>
      </c>
      <c r="M43" s="62" t="s">
        <v>3386</v>
      </c>
      <c r="N43" s="23" t="b">
        <f t="shared" si="1"/>
        <v>1</v>
      </c>
    </row>
    <row r="44">
      <c r="A44" s="52" t="s">
        <v>141</v>
      </c>
      <c r="B44" s="53" t="s">
        <v>142</v>
      </c>
      <c r="C44" s="54"/>
      <c r="D44" s="55" t="b">
        <v>1</v>
      </c>
      <c r="E44" s="53" t="s">
        <v>143</v>
      </c>
      <c r="F44" s="56"/>
      <c r="G44" s="56" t="b">
        <v>1</v>
      </c>
      <c r="H44" s="57" t="s">
        <v>2819</v>
      </c>
      <c r="I44" s="56"/>
      <c r="J44" s="55" t="b">
        <v>0</v>
      </c>
      <c r="K44" s="56"/>
      <c r="L44" s="59" t="b">
        <v>1</v>
      </c>
      <c r="M44" s="60"/>
      <c r="N44" s="23" t="b">
        <f t="shared" si="1"/>
        <v>1</v>
      </c>
    </row>
    <row r="45">
      <c r="A45" s="52" t="s">
        <v>67</v>
      </c>
      <c r="B45" s="53" t="s">
        <v>68</v>
      </c>
      <c r="C45" s="54"/>
      <c r="D45" s="55" t="b">
        <v>0</v>
      </c>
      <c r="E45" s="53" t="s">
        <v>69</v>
      </c>
      <c r="F45" s="56"/>
      <c r="G45" s="56" t="b">
        <f>vlookup($A45,'chatgpt-scenario-analysis'!$A:$D,3,false)</f>
        <v>0</v>
      </c>
      <c r="H45" s="57" t="str">
        <f>vlookup($A45,'chatgpt-scenario-analysis'!$A:$D,4,false)</f>
        <v>The passage does not provide any evidence or information about children's experience of music.</v>
      </c>
      <c r="I45" s="56"/>
      <c r="J45" s="58" t="b">
        <v>1</v>
      </c>
      <c r="K45" s="56"/>
      <c r="L45" s="59" t="b">
        <v>0</v>
      </c>
      <c r="M45" s="60"/>
      <c r="N45" s="23" t="b">
        <f t="shared" si="1"/>
        <v>1</v>
      </c>
    </row>
    <row r="46">
      <c r="A46" s="52" t="s">
        <v>204</v>
      </c>
      <c r="B46" s="53" t="s">
        <v>205</v>
      </c>
      <c r="C46" s="54"/>
      <c r="D46" s="55" t="b">
        <v>1</v>
      </c>
      <c r="E46" s="53" t="s">
        <v>206</v>
      </c>
      <c r="F46" s="56"/>
      <c r="G46" s="56" t="b">
        <v>0</v>
      </c>
      <c r="H46" s="57" t="s">
        <v>3261</v>
      </c>
      <c r="I46" s="56"/>
      <c r="J46" s="55" t="b">
        <v>0</v>
      </c>
      <c r="K46" s="56"/>
      <c r="L46" s="59" t="b">
        <v>1</v>
      </c>
      <c r="M46" s="62" t="s">
        <v>3386</v>
      </c>
      <c r="N46" s="23" t="b">
        <f t="shared" si="1"/>
        <v>1</v>
      </c>
    </row>
    <row r="47">
      <c r="A47" s="52" t="s">
        <v>2436</v>
      </c>
      <c r="B47" s="53" t="s">
        <v>2437</v>
      </c>
      <c r="C47" s="54"/>
      <c r="D47" s="55" t="b">
        <v>0</v>
      </c>
      <c r="E47" s="53" t="s">
        <v>2438</v>
      </c>
      <c r="F47" s="56"/>
      <c r="G47" s="56" t="b">
        <v>1</v>
      </c>
      <c r="H47" s="57" t="s">
        <v>3320</v>
      </c>
      <c r="I47" s="56"/>
      <c r="J47" s="55" t="b">
        <v>0</v>
      </c>
      <c r="K47" s="56"/>
      <c r="L47" s="59" t="b">
        <v>0</v>
      </c>
      <c r="M47" s="62" t="s">
        <v>3382</v>
      </c>
      <c r="N47" s="23" t="b">
        <f t="shared" si="1"/>
        <v>0</v>
      </c>
    </row>
    <row r="48">
      <c r="A48" s="52" t="s">
        <v>1868</v>
      </c>
      <c r="B48" s="53" t="s">
        <v>1869</v>
      </c>
      <c r="C48" s="54"/>
      <c r="D48" s="55" t="b">
        <v>0</v>
      </c>
      <c r="E48" s="53" t="s">
        <v>1870</v>
      </c>
      <c r="F48" s="56"/>
      <c r="G48" s="56" t="b">
        <v>1</v>
      </c>
      <c r="H48" s="57" t="s">
        <v>3120</v>
      </c>
      <c r="I48" s="56"/>
      <c r="J48" s="55" t="b">
        <v>0</v>
      </c>
      <c r="K48" s="56"/>
      <c r="L48" s="59" t="b">
        <v>1</v>
      </c>
      <c r="M48" s="62" t="s">
        <v>3387</v>
      </c>
      <c r="N48" s="23" t="b">
        <f t="shared" si="1"/>
        <v>1</v>
      </c>
    </row>
    <row r="49">
      <c r="A49" s="52" t="s">
        <v>871</v>
      </c>
      <c r="B49" s="53" t="s">
        <v>872</v>
      </c>
      <c r="C49" s="54"/>
      <c r="D49" s="55" t="b">
        <v>0</v>
      </c>
      <c r="E49" s="53" t="s">
        <v>873</v>
      </c>
      <c r="F49" s="56"/>
      <c r="G49" s="56" t="b">
        <v>1</v>
      </c>
      <c r="H49" s="57" t="s">
        <v>2765</v>
      </c>
      <c r="I49" s="56"/>
      <c r="J49" s="55" t="b">
        <v>0</v>
      </c>
      <c r="K49" s="56"/>
      <c r="L49" s="59" t="b">
        <v>0</v>
      </c>
      <c r="M49" s="62" t="s">
        <v>3388</v>
      </c>
      <c r="N49" s="23" t="b">
        <f t="shared" si="1"/>
        <v>0</v>
      </c>
    </row>
    <row r="50">
      <c r="A50" s="52" t="s">
        <v>1976</v>
      </c>
      <c r="B50" s="53" t="s">
        <v>1977</v>
      </c>
      <c r="C50" s="54"/>
      <c r="D50" s="55" t="b">
        <v>0</v>
      </c>
      <c r="E50" s="53" t="s">
        <v>1978</v>
      </c>
      <c r="F50" s="56"/>
      <c r="G50" s="56" t="b">
        <v>1</v>
      </c>
      <c r="H50" s="57" t="s">
        <v>3160</v>
      </c>
      <c r="I50" s="56"/>
      <c r="J50" s="55" t="b">
        <v>0</v>
      </c>
      <c r="K50" s="56"/>
      <c r="L50" s="59" t="b">
        <v>0</v>
      </c>
      <c r="M50" s="62" t="s">
        <v>3389</v>
      </c>
      <c r="N50" s="23" t="b">
        <f t="shared" si="1"/>
        <v>0</v>
      </c>
    </row>
    <row r="51">
      <c r="A51" s="52" t="s">
        <v>422</v>
      </c>
      <c r="B51" s="53" t="s">
        <v>423</v>
      </c>
      <c r="C51" s="54"/>
      <c r="D51" s="55" t="b">
        <v>0</v>
      </c>
      <c r="E51" s="53" t="s">
        <v>424</v>
      </c>
      <c r="F51" s="56"/>
      <c r="G51" s="56" t="b">
        <v>1</v>
      </c>
      <c r="H51" s="57" t="s">
        <v>2605</v>
      </c>
      <c r="I51" s="56"/>
      <c r="J51" s="55" t="b">
        <v>0</v>
      </c>
      <c r="K51" s="56"/>
      <c r="L51" s="59" t="b">
        <v>0</v>
      </c>
      <c r="M51" s="62" t="s">
        <v>3390</v>
      </c>
      <c r="N51" s="23" t="b">
        <f t="shared" si="1"/>
        <v>0</v>
      </c>
    </row>
    <row r="52">
      <c r="A52" s="52" t="s">
        <v>2158</v>
      </c>
      <c r="B52" s="53" t="s">
        <v>2159</v>
      </c>
      <c r="C52" s="54"/>
      <c r="D52" s="55" t="b">
        <v>0</v>
      </c>
      <c r="E52" s="53" t="s">
        <v>296</v>
      </c>
      <c r="F52" s="56"/>
      <c r="G52" s="56" t="b">
        <v>1</v>
      </c>
      <c r="H52" s="57" t="s">
        <v>3219</v>
      </c>
      <c r="I52" s="56"/>
      <c r="J52" s="55" t="b">
        <v>0</v>
      </c>
      <c r="K52" s="56"/>
      <c r="L52" s="59" t="b">
        <v>0</v>
      </c>
      <c r="M52" s="62" t="s">
        <v>3391</v>
      </c>
      <c r="N52" s="23" t="b">
        <f t="shared" si="1"/>
        <v>0</v>
      </c>
    </row>
    <row r="53">
      <c r="A53" s="52" t="s">
        <v>28</v>
      </c>
      <c r="B53" s="53" t="s">
        <v>29</v>
      </c>
      <c r="C53" s="54"/>
      <c r="D53" s="55" t="b">
        <v>0</v>
      </c>
      <c r="E53" s="53" t="s">
        <v>30</v>
      </c>
      <c r="F53" s="56"/>
      <c r="G53" s="56" t="b">
        <f>vlookup($A53,'chatgpt-scenario-analysis'!$A:$D,3,false)</f>
        <v>0</v>
      </c>
      <c r="H53" s="57" t="str">
        <f>vlookup($A53,'chatgpt-scenario-analysis'!$A:$D,4,false)</f>
        <v>The passage does not provide any information or evidence about children's experiences of music. It primarily discusses a Vienna Musical Union and the performances of leading artists in Vienna.</v>
      </c>
      <c r="I53" s="56"/>
      <c r="J53" s="58" t="b">
        <v>1</v>
      </c>
      <c r="K53" s="56"/>
      <c r="L53" s="59" t="b">
        <v>0</v>
      </c>
      <c r="M53" s="60"/>
      <c r="N53" s="23" t="b">
        <f t="shared" si="1"/>
        <v>1</v>
      </c>
    </row>
    <row r="54">
      <c r="A54" s="52" t="s">
        <v>97</v>
      </c>
      <c r="B54" s="53" t="s">
        <v>98</v>
      </c>
      <c r="C54" s="54"/>
      <c r="D54" s="55" t="b">
        <v>1</v>
      </c>
      <c r="E54" s="53" t="s">
        <v>99</v>
      </c>
      <c r="F54" s="56"/>
      <c r="G54" s="56" t="b">
        <v>0</v>
      </c>
      <c r="H54" s="57" t="s">
        <v>2577</v>
      </c>
      <c r="I54" s="56"/>
      <c r="J54" s="55" t="b">
        <v>1</v>
      </c>
      <c r="K54" s="56"/>
      <c r="L54" s="59" t="b">
        <v>0</v>
      </c>
      <c r="M54" s="62" t="s">
        <v>3392</v>
      </c>
      <c r="N54" s="23" t="b">
        <f t="shared" si="1"/>
        <v>0</v>
      </c>
    </row>
    <row r="55">
      <c r="A55" s="52" t="s">
        <v>1588</v>
      </c>
      <c r="B55" s="53" t="s">
        <v>1589</v>
      </c>
      <c r="C55" s="54"/>
      <c r="D55" s="55" t="b">
        <v>0</v>
      </c>
      <c r="E55" s="53" t="s">
        <v>1590</v>
      </c>
      <c r="F55" s="56"/>
      <c r="G55" s="56" t="b">
        <v>1</v>
      </c>
      <c r="H55" s="57" t="s">
        <v>3024</v>
      </c>
      <c r="I55" s="56"/>
      <c r="J55" s="55" t="b">
        <v>0</v>
      </c>
      <c r="K55" s="56"/>
      <c r="L55" s="59" t="b">
        <v>1</v>
      </c>
      <c r="M55" s="62" t="s">
        <v>3393</v>
      </c>
      <c r="N55" s="23" t="b">
        <f t="shared" si="1"/>
        <v>1</v>
      </c>
    </row>
    <row r="56">
      <c r="A56" s="52" t="s">
        <v>40</v>
      </c>
      <c r="B56" s="53" t="s">
        <v>41</v>
      </c>
      <c r="C56" s="54"/>
      <c r="D56" s="55" t="b">
        <v>0</v>
      </c>
      <c r="E56" s="53" t="s">
        <v>42</v>
      </c>
      <c r="F56" s="56"/>
      <c r="G56" s="56" t="b">
        <f>vlookup($A56,'chatgpt-scenario-analysis'!$A:$D,3,false)</f>
        <v>0</v>
      </c>
      <c r="H56" s="57" t="str">
        <f>vlookup($A56,'chatgpt-scenario-analysis'!$A:$D,4,false)</f>
        <v>The passage does not provide evidence or information specifically related to children's experience of music. It focuses on the musical talents and performances of adults at social gatherings.</v>
      </c>
      <c r="I56" s="56"/>
      <c r="J56" s="58" t="b">
        <v>1</v>
      </c>
      <c r="K56" s="56"/>
      <c r="L56" s="59" t="b">
        <v>0</v>
      </c>
      <c r="M56" s="62" t="s">
        <v>3394</v>
      </c>
      <c r="N56" s="23" t="b">
        <f t="shared" si="1"/>
        <v>1</v>
      </c>
    </row>
    <row r="57">
      <c r="A57" s="52" t="s">
        <v>1102</v>
      </c>
      <c r="B57" s="53" t="s">
        <v>1103</v>
      </c>
      <c r="C57" s="54"/>
      <c r="D57" s="55" t="b">
        <v>0</v>
      </c>
      <c r="E57" s="53" t="s">
        <v>1104</v>
      </c>
      <c r="F57" s="56"/>
      <c r="G57" s="56" t="b">
        <v>1</v>
      </c>
      <c r="H57" s="57" t="s">
        <v>2846</v>
      </c>
      <c r="I57" s="56"/>
      <c r="J57" s="55" t="b">
        <v>0</v>
      </c>
      <c r="K57" s="56"/>
      <c r="L57" s="59" t="b">
        <v>1</v>
      </c>
      <c r="M57" s="62" t="s">
        <v>3395</v>
      </c>
      <c r="N57" s="23" t="b">
        <f t="shared" si="1"/>
        <v>1</v>
      </c>
    </row>
    <row r="58">
      <c r="A58" s="52" t="s">
        <v>207</v>
      </c>
      <c r="B58" s="53" t="s">
        <v>208</v>
      </c>
      <c r="C58" s="54"/>
      <c r="D58" s="55" t="b">
        <v>1</v>
      </c>
      <c r="E58" s="53" t="s">
        <v>209</v>
      </c>
      <c r="F58" s="56"/>
      <c r="G58" s="56" t="b">
        <v>1</v>
      </c>
      <c r="H58" s="57" t="s">
        <v>3271</v>
      </c>
      <c r="I58" s="56"/>
      <c r="J58" s="55" t="b">
        <v>0</v>
      </c>
      <c r="K58" s="56"/>
      <c r="L58" s="59" t="b">
        <v>1</v>
      </c>
      <c r="M58" s="60"/>
      <c r="N58" s="23" t="b">
        <f t="shared" si="1"/>
        <v>1</v>
      </c>
    </row>
    <row r="59">
      <c r="A59" s="52" t="s">
        <v>1451</v>
      </c>
      <c r="B59" s="53" t="s">
        <v>1452</v>
      </c>
      <c r="C59" s="54"/>
      <c r="D59" s="55" t="b">
        <v>0</v>
      </c>
      <c r="E59" s="53" t="s">
        <v>1453</v>
      </c>
      <c r="F59" s="56"/>
      <c r="G59" s="56" t="b">
        <v>1</v>
      </c>
      <c r="H59" s="57" t="s">
        <v>2977</v>
      </c>
      <c r="I59" s="56"/>
      <c r="J59" s="55" t="b">
        <v>0</v>
      </c>
      <c r="K59" s="56"/>
      <c r="L59" s="59" t="b">
        <v>1</v>
      </c>
      <c r="M59" s="62" t="s">
        <v>3396</v>
      </c>
      <c r="N59" s="23" t="b">
        <f t="shared" si="1"/>
        <v>1</v>
      </c>
    </row>
    <row r="60">
      <c r="A60" s="52" t="s">
        <v>935</v>
      </c>
      <c r="B60" s="53" t="s">
        <v>936</v>
      </c>
      <c r="C60" s="54"/>
      <c r="D60" s="55" t="b">
        <v>0</v>
      </c>
      <c r="E60" s="53" t="s">
        <v>937</v>
      </c>
      <c r="F60" s="56"/>
      <c r="G60" s="56" t="b">
        <v>1</v>
      </c>
      <c r="H60" s="57" t="s">
        <v>2788</v>
      </c>
      <c r="I60" s="56"/>
      <c r="J60" s="55" t="b">
        <v>0</v>
      </c>
      <c r="K60" s="56"/>
      <c r="L60" s="59" t="b">
        <v>0</v>
      </c>
      <c r="M60" s="62" t="s">
        <v>3397</v>
      </c>
      <c r="N60" s="23" t="b">
        <f t="shared" si="1"/>
        <v>0</v>
      </c>
    </row>
    <row r="61">
      <c r="A61" s="52" t="s">
        <v>150</v>
      </c>
      <c r="B61" s="53" t="s">
        <v>151</v>
      </c>
      <c r="C61" s="54"/>
      <c r="D61" s="55" t="b">
        <v>1</v>
      </c>
      <c r="E61" s="53" t="s">
        <v>152</v>
      </c>
      <c r="F61" s="56"/>
      <c r="G61" s="56" t="b">
        <v>1</v>
      </c>
      <c r="H61" s="57" t="s">
        <v>2883</v>
      </c>
      <c r="I61" s="56"/>
      <c r="J61" s="55" t="b">
        <v>0</v>
      </c>
      <c r="K61" s="56"/>
      <c r="L61" s="59" t="b">
        <v>1</v>
      </c>
      <c r="M61" s="60"/>
      <c r="N61" s="23" t="b">
        <f t="shared" si="1"/>
        <v>1</v>
      </c>
    </row>
    <row r="62">
      <c r="A62" s="52" t="s">
        <v>156</v>
      </c>
      <c r="B62" s="53" t="s">
        <v>157</v>
      </c>
      <c r="C62" s="54"/>
      <c r="D62" s="55" t="b">
        <v>1</v>
      </c>
      <c r="E62" s="53" t="s">
        <v>158</v>
      </c>
      <c r="F62" s="56"/>
      <c r="G62" s="56" t="b">
        <v>1</v>
      </c>
      <c r="H62" s="57" t="s">
        <v>2895</v>
      </c>
      <c r="I62" s="56"/>
      <c r="J62" s="55" t="b">
        <v>0</v>
      </c>
      <c r="K62" s="56"/>
      <c r="L62" s="59" t="b">
        <v>1</v>
      </c>
      <c r="M62" s="60"/>
      <c r="N62" s="23" t="b">
        <f t="shared" si="1"/>
        <v>1</v>
      </c>
    </row>
    <row r="63">
      <c r="A63" s="52" t="s">
        <v>201</v>
      </c>
      <c r="B63" s="53" t="s">
        <v>202</v>
      </c>
      <c r="C63" s="54"/>
      <c r="D63" s="55" t="b">
        <v>1</v>
      </c>
      <c r="E63" s="53" t="s">
        <v>203</v>
      </c>
      <c r="F63" s="56"/>
      <c r="G63" s="56" t="b">
        <v>1</v>
      </c>
      <c r="H63" s="57" t="s">
        <v>3243</v>
      </c>
      <c r="I63" s="56"/>
      <c r="J63" s="55" t="b">
        <v>0</v>
      </c>
      <c r="K63" s="56"/>
      <c r="L63" s="59" t="b">
        <v>1</v>
      </c>
      <c r="M63" s="60"/>
      <c r="N63" s="23" t="b">
        <f t="shared" si="1"/>
        <v>1</v>
      </c>
    </row>
    <row r="64">
      <c r="A64" s="52" t="s">
        <v>192</v>
      </c>
      <c r="B64" s="53" t="s">
        <v>193</v>
      </c>
      <c r="C64" s="54"/>
      <c r="D64" s="55" t="b">
        <v>1</v>
      </c>
      <c r="E64" s="53" t="s">
        <v>194</v>
      </c>
      <c r="F64" s="56"/>
      <c r="G64" s="56" t="b">
        <v>0</v>
      </c>
      <c r="H64" s="57" t="s">
        <v>3121</v>
      </c>
      <c r="I64" s="56"/>
      <c r="J64" s="55" t="b">
        <v>0</v>
      </c>
      <c r="K64" s="56"/>
      <c r="L64" s="59" t="b">
        <v>0</v>
      </c>
      <c r="M64" s="62" t="s">
        <v>3398</v>
      </c>
      <c r="N64" s="23" t="b">
        <f t="shared" si="1"/>
        <v>0</v>
      </c>
    </row>
    <row r="65">
      <c r="A65" s="52" t="s">
        <v>88</v>
      </c>
      <c r="B65" s="53" t="s">
        <v>89</v>
      </c>
      <c r="C65" s="54"/>
      <c r="D65" s="55" t="b">
        <v>1</v>
      </c>
      <c r="E65" s="53" t="s">
        <v>90</v>
      </c>
      <c r="F65" s="56"/>
      <c r="G65" s="56" t="b">
        <v>1</v>
      </c>
      <c r="H65" s="57" t="s">
        <v>2548</v>
      </c>
      <c r="I65" s="56"/>
      <c r="J65" s="55" t="b">
        <v>0</v>
      </c>
      <c r="K65" s="56"/>
      <c r="L65" s="59" t="b">
        <v>1</v>
      </c>
      <c r="M65" s="60"/>
      <c r="N65" s="23" t="b">
        <f t="shared" si="1"/>
        <v>1</v>
      </c>
    </row>
    <row r="66">
      <c r="A66" s="52" t="s">
        <v>43</v>
      </c>
      <c r="B66" s="53" t="s">
        <v>44</v>
      </c>
      <c r="C66" s="54"/>
      <c r="D66" s="55" t="b">
        <v>0</v>
      </c>
      <c r="E66" s="53" t="s">
        <v>45</v>
      </c>
      <c r="F66" s="56"/>
      <c r="G66" s="56" t="b">
        <f>vlookup($A66,'chatgpt-scenario-analysis'!$A:$D,3,false)</f>
        <v>0</v>
      </c>
      <c r="H66" s="57" t="str">
        <f>vlookup($A66,'chatgpt-scenario-analysis'!$A:$D,4,false)</f>
        <v>The passage does not address or answer the scenario described. It discusses the influence of poets and songs on the weavers, but it does not provide information about children's experiences of music as witnessed in bibliographic and artistic sources.</v>
      </c>
      <c r="I66" s="56"/>
      <c r="J66" s="58" t="b">
        <v>1</v>
      </c>
      <c r="K66" s="56"/>
      <c r="L66" s="59" t="b">
        <v>0</v>
      </c>
      <c r="M66" s="60"/>
      <c r="N66" s="23" t="b">
        <f t="shared" si="1"/>
        <v>1</v>
      </c>
    </row>
    <row r="67">
      <c r="A67" s="52" t="s">
        <v>882</v>
      </c>
      <c r="B67" s="53" t="s">
        <v>883</v>
      </c>
      <c r="C67" s="54"/>
      <c r="D67" s="55" t="b">
        <v>0</v>
      </c>
      <c r="E67" s="53" t="s">
        <v>881</v>
      </c>
      <c r="F67" s="56"/>
      <c r="G67" s="56" t="b">
        <v>1</v>
      </c>
      <c r="H67" s="57" t="s">
        <v>2769</v>
      </c>
      <c r="I67" s="56"/>
      <c r="J67" s="55" t="b">
        <v>0</v>
      </c>
      <c r="K67" s="56"/>
      <c r="L67" s="59" t="b">
        <v>1</v>
      </c>
      <c r="M67" s="62" t="s">
        <v>3399</v>
      </c>
      <c r="N67" s="23" t="b">
        <f t="shared" si="1"/>
        <v>1</v>
      </c>
    </row>
    <row r="68">
      <c r="A68" s="52" t="s">
        <v>91</v>
      </c>
      <c r="B68" s="53" t="s">
        <v>92</v>
      </c>
      <c r="C68" s="54"/>
      <c r="D68" s="55" t="b">
        <v>1</v>
      </c>
      <c r="E68" s="53" t="s">
        <v>93</v>
      </c>
      <c r="F68" s="56"/>
      <c r="G68" s="56" t="b">
        <v>1</v>
      </c>
      <c r="H68" s="57" t="s">
        <v>2567</v>
      </c>
      <c r="I68" s="56"/>
      <c r="J68" s="55" t="b">
        <v>0</v>
      </c>
      <c r="K68" s="56"/>
      <c r="L68" s="59" t="b">
        <v>1</v>
      </c>
      <c r="M68" s="60"/>
      <c r="N68" s="23" t="b">
        <f t="shared" si="1"/>
        <v>1</v>
      </c>
    </row>
    <row r="69">
      <c r="A69" s="52" t="s">
        <v>1117</v>
      </c>
      <c r="B69" s="53" t="s">
        <v>1118</v>
      </c>
      <c r="C69" s="54"/>
      <c r="D69" s="55" t="b">
        <v>0</v>
      </c>
      <c r="E69" s="53" t="s">
        <v>48</v>
      </c>
      <c r="F69" s="56"/>
      <c r="G69" s="56" t="b">
        <v>1</v>
      </c>
      <c r="H69" s="57" t="s">
        <v>2852</v>
      </c>
      <c r="I69" s="56"/>
      <c r="J69" s="55" t="b">
        <v>0</v>
      </c>
      <c r="K69" s="56"/>
      <c r="L69" s="59" t="b">
        <v>0</v>
      </c>
      <c r="M69" s="62" t="s">
        <v>3400</v>
      </c>
      <c r="N69" s="23" t="b">
        <f t="shared" si="1"/>
        <v>0</v>
      </c>
    </row>
    <row r="70">
      <c r="A70" s="52" t="s">
        <v>1500</v>
      </c>
      <c r="B70" s="53" t="s">
        <v>1501</v>
      </c>
      <c r="C70" s="54"/>
      <c r="D70" s="55" t="b">
        <v>0</v>
      </c>
      <c r="E70" s="53" t="s">
        <v>1502</v>
      </c>
      <c r="F70" s="56"/>
      <c r="G70" s="56" t="b">
        <v>1</v>
      </c>
      <c r="H70" s="57" t="s">
        <v>2992</v>
      </c>
      <c r="I70" s="56"/>
      <c r="J70" s="55" t="b">
        <v>0</v>
      </c>
      <c r="K70" s="56"/>
      <c r="L70" s="59" t="b">
        <v>0</v>
      </c>
      <c r="M70" s="62" t="s">
        <v>3401</v>
      </c>
      <c r="N70" s="23" t="b">
        <f t="shared" si="1"/>
        <v>0</v>
      </c>
    </row>
    <row r="71">
      <c r="A71" s="52" t="s">
        <v>55</v>
      </c>
      <c r="B71" s="53" t="s">
        <v>56</v>
      </c>
      <c r="C71" s="54"/>
      <c r="D71" s="55" t="b">
        <v>0</v>
      </c>
      <c r="E71" s="53" t="s">
        <v>57</v>
      </c>
      <c r="F71" s="56"/>
      <c r="G71" s="56" t="b">
        <f>vlookup($A71,'chatgpt-scenario-analysis'!$A:$D,3,false)</f>
        <v>0</v>
      </c>
      <c r="H71" s="57" t="str">
        <f>vlookup($A71,'chatgpt-scenario-analysis'!$A:$D,4,false)</f>
        <v>The passage does not address or answer the scenario described. It is a personal opinion about opera and does not provide any information about children's experience of music.</v>
      </c>
      <c r="I71" s="56"/>
      <c r="J71" s="58" t="b">
        <v>1</v>
      </c>
      <c r="K71" s="56"/>
      <c r="L71" s="59" t="b">
        <v>0</v>
      </c>
      <c r="M71" s="60"/>
      <c r="N71" s="23" t="b">
        <f t="shared" si="1"/>
        <v>1</v>
      </c>
    </row>
    <row r="72">
      <c r="A72" s="52" t="s">
        <v>112</v>
      </c>
      <c r="B72" s="53" t="s">
        <v>113</v>
      </c>
      <c r="C72" s="54"/>
      <c r="D72" s="55" t="b">
        <v>1</v>
      </c>
      <c r="E72" s="53" t="s">
        <v>114</v>
      </c>
      <c r="F72" s="56"/>
      <c r="G72" s="56" t="b">
        <v>1</v>
      </c>
      <c r="H72" s="57" t="s">
        <v>2627</v>
      </c>
      <c r="I72" s="56"/>
      <c r="J72" s="55" t="b">
        <v>0</v>
      </c>
      <c r="K72" s="56"/>
      <c r="L72" s="59" t="b">
        <v>1</v>
      </c>
      <c r="M72" s="60"/>
      <c r="N72" s="23" t="b">
        <f t="shared" si="1"/>
        <v>1</v>
      </c>
    </row>
    <row r="73">
      <c r="A73" s="52" t="s">
        <v>52</v>
      </c>
      <c r="B73" s="53" t="s">
        <v>53</v>
      </c>
      <c r="C73" s="54"/>
      <c r="D73" s="55" t="b">
        <v>0</v>
      </c>
      <c r="E73" s="53" t="s">
        <v>54</v>
      </c>
      <c r="F73" s="56"/>
      <c r="G73" s="56" t="b">
        <f>vlookup($A73,'chatgpt-scenario-analysis'!$A:$D,3,false)</f>
        <v>0</v>
      </c>
      <c r="H73" s="57" t="str">
        <f>vlookup($A73,'chatgpt-scenario-analysis'!$A:$D,4,false)</f>
        <v>The passage does not address or answer the scenario regarding children's experience of music.</v>
      </c>
      <c r="I73" s="56"/>
      <c r="J73" s="58" t="b">
        <v>1</v>
      </c>
      <c r="K73" s="56"/>
      <c r="L73" s="59" t="b">
        <v>0</v>
      </c>
      <c r="M73" s="60"/>
      <c r="N73" s="23" t="b">
        <f t="shared" si="1"/>
        <v>1</v>
      </c>
    </row>
    <row r="74">
      <c r="A74" s="52" t="s">
        <v>109</v>
      </c>
      <c r="B74" s="53" t="s">
        <v>110</v>
      </c>
      <c r="C74" s="54"/>
      <c r="D74" s="55" t="b">
        <v>1</v>
      </c>
      <c r="E74" s="53" t="s">
        <v>111</v>
      </c>
      <c r="F74" s="56"/>
      <c r="G74" s="56" t="b">
        <v>0</v>
      </c>
      <c r="H74" s="57" t="s">
        <v>2604</v>
      </c>
      <c r="I74" s="56"/>
      <c r="J74" s="55" t="b">
        <v>0</v>
      </c>
      <c r="K74" s="56"/>
      <c r="L74" s="59" t="b">
        <v>1</v>
      </c>
      <c r="M74" s="62" t="s">
        <v>3402</v>
      </c>
      <c r="N74" s="23" t="b">
        <f t="shared" si="1"/>
        <v>1</v>
      </c>
    </row>
    <row r="75">
      <c r="A75" s="52" t="s">
        <v>103</v>
      </c>
      <c r="B75" s="53" t="s">
        <v>104</v>
      </c>
      <c r="C75" s="54"/>
      <c r="D75" s="55" t="b">
        <v>1</v>
      </c>
      <c r="E75" s="53" t="s">
        <v>105</v>
      </c>
      <c r="F75" s="56"/>
      <c r="G75" s="56" t="b">
        <v>1</v>
      </c>
      <c r="H75" s="57" t="s">
        <v>2596</v>
      </c>
      <c r="I75" s="56"/>
      <c r="J75" s="55" t="b">
        <v>1</v>
      </c>
      <c r="K75" s="56"/>
      <c r="L75" s="59" t="b">
        <v>1</v>
      </c>
      <c r="M75" s="62" t="s">
        <v>3403</v>
      </c>
      <c r="N75" s="23" t="b">
        <f t="shared" si="1"/>
        <v>1</v>
      </c>
    </row>
    <row r="76">
      <c r="A76" s="52" t="s">
        <v>85</v>
      </c>
      <c r="B76" s="53" t="s">
        <v>86</v>
      </c>
      <c r="C76" s="54"/>
      <c r="D76" s="55" t="b">
        <v>1</v>
      </c>
      <c r="E76" s="53" t="s">
        <v>87</v>
      </c>
      <c r="F76" s="56"/>
      <c r="G76" s="56" t="b">
        <v>1</v>
      </c>
      <c r="H76" s="57" t="s">
        <v>2543</v>
      </c>
      <c r="I76" s="56"/>
      <c r="J76" s="55" t="b">
        <v>0</v>
      </c>
      <c r="K76" s="56"/>
      <c r="L76" s="59" t="b">
        <v>1</v>
      </c>
      <c r="M76" s="60"/>
      <c r="N76" s="23" t="b">
        <f t="shared" si="1"/>
        <v>1</v>
      </c>
    </row>
    <row r="77">
      <c r="A77" s="52" t="s">
        <v>1561</v>
      </c>
      <c r="B77" s="53" t="s">
        <v>1562</v>
      </c>
      <c r="C77" s="54"/>
      <c r="D77" s="55" t="b">
        <v>0</v>
      </c>
      <c r="E77" s="53" t="s">
        <v>1563</v>
      </c>
      <c r="F77" s="56"/>
      <c r="G77" s="56" t="b">
        <v>1</v>
      </c>
      <c r="H77" s="57" t="s">
        <v>3015</v>
      </c>
      <c r="I77" s="56"/>
      <c r="J77" s="55" t="b">
        <v>0</v>
      </c>
      <c r="K77" s="56"/>
      <c r="L77" s="59" t="b">
        <v>0</v>
      </c>
      <c r="M77" s="62" t="s">
        <v>3404</v>
      </c>
      <c r="N77" s="23" t="b">
        <f t="shared" si="1"/>
        <v>0</v>
      </c>
    </row>
    <row r="78">
      <c r="A78" s="52" t="s">
        <v>842</v>
      </c>
      <c r="B78" s="53" t="s">
        <v>843</v>
      </c>
      <c r="C78" s="54"/>
      <c r="D78" s="55" t="b">
        <v>0</v>
      </c>
      <c r="E78" s="53" t="s">
        <v>844</v>
      </c>
      <c r="F78" s="56"/>
      <c r="G78" s="56" t="b">
        <v>1</v>
      </c>
      <c r="H78" s="57" t="s">
        <v>2757</v>
      </c>
      <c r="I78" s="56"/>
      <c r="J78" s="55" t="b">
        <v>0</v>
      </c>
      <c r="K78" s="56"/>
      <c r="L78" s="59" t="b">
        <v>0</v>
      </c>
      <c r="M78" s="62" t="s">
        <v>3405</v>
      </c>
      <c r="N78" s="23" t="b">
        <f t="shared" si="1"/>
        <v>0</v>
      </c>
    </row>
    <row r="79">
      <c r="A79" s="52" t="s">
        <v>560</v>
      </c>
      <c r="B79" s="53" t="s">
        <v>561</v>
      </c>
      <c r="C79" s="54"/>
      <c r="D79" s="55" t="b">
        <v>0</v>
      </c>
      <c r="E79" s="53" t="s">
        <v>562</v>
      </c>
      <c r="F79" s="56"/>
      <c r="G79" s="56" t="b">
        <v>1</v>
      </c>
      <c r="H79" s="57" t="s">
        <v>2660</v>
      </c>
      <c r="I79" s="56"/>
      <c r="J79" s="55" t="b">
        <v>0</v>
      </c>
      <c r="K79" s="56"/>
      <c r="L79" s="59" t="b">
        <v>1</v>
      </c>
      <c r="M79" s="62" t="s">
        <v>3406</v>
      </c>
      <c r="N79" s="23" t="b">
        <f t="shared" si="1"/>
        <v>1</v>
      </c>
    </row>
    <row r="80">
      <c r="A80" s="52" t="s">
        <v>827</v>
      </c>
      <c r="B80" s="53" t="s">
        <v>828</v>
      </c>
      <c r="C80" s="54"/>
      <c r="D80" s="55" t="b">
        <v>0</v>
      </c>
      <c r="E80" s="53" t="s">
        <v>829</v>
      </c>
      <c r="F80" s="56"/>
      <c r="G80" s="56" t="b">
        <v>1</v>
      </c>
      <c r="H80" s="57" t="s">
        <v>2751</v>
      </c>
      <c r="I80" s="56"/>
      <c r="J80" s="55" t="b">
        <v>0</v>
      </c>
      <c r="K80" s="56"/>
      <c r="L80" s="59" t="b">
        <v>1</v>
      </c>
      <c r="M80" s="62" t="s">
        <v>3407</v>
      </c>
      <c r="N80" s="23" t="b">
        <f t="shared" si="1"/>
        <v>1</v>
      </c>
    </row>
    <row r="81">
      <c r="A81" s="52" t="s">
        <v>117</v>
      </c>
      <c r="B81" s="53" t="s">
        <v>118</v>
      </c>
      <c r="C81" s="54"/>
      <c r="D81" s="55" t="b">
        <v>1</v>
      </c>
      <c r="E81" s="53" t="s">
        <v>119</v>
      </c>
      <c r="F81" s="56"/>
      <c r="G81" s="56" t="b">
        <v>1</v>
      </c>
      <c r="H81" s="57" t="s">
        <v>2635</v>
      </c>
      <c r="I81" s="56"/>
      <c r="J81" s="55" t="b">
        <v>0</v>
      </c>
      <c r="K81" s="56"/>
      <c r="L81" s="59" t="b">
        <v>1</v>
      </c>
      <c r="M81" s="60"/>
      <c r="N81" s="23" t="b">
        <f t="shared" si="1"/>
        <v>1</v>
      </c>
    </row>
    <row r="82">
      <c r="A82" s="52" t="s">
        <v>171</v>
      </c>
      <c r="B82" s="53" t="s">
        <v>172</v>
      </c>
      <c r="C82" s="54"/>
      <c r="D82" s="55" t="b">
        <v>1</v>
      </c>
      <c r="E82" s="53" t="s">
        <v>173</v>
      </c>
      <c r="F82" s="56"/>
      <c r="G82" s="56" t="b">
        <v>1</v>
      </c>
      <c r="H82" s="57" t="s">
        <v>2994</v>
      </c>
      <c r="I82" s="56"/>
      <c r="J82" s="55" t="b">
        <v>0</v>
      </c>
      <c r="K82" s="56"/>
      <c r="L82" s="59" t="b">
        <v>1</v>
      </c>
      <c r="M82" s="60"/>
      <c r="N82" s="23" t="b">
        <f t="shared" si="1"/>
        <v>1</v>
      </c>
    </row>
    <row r="83">
      <c r="A83" s="52" t="s">
        <v>73</v>
      </c>
      <c r="B83" s="53" t="s">
        <v>74</v>
      </c>
      <c r="C83" s="54"/>
      <c r="D83" s="55" t="b">
        <v>0</v>
      </c>
      <c r="E83" s="53" t="s">
        <v>75</v>
      </c>
      <c r="F83" s="56"/>
      <c r="G83" s="56" t="b">
        <f>vlookup($A83,'chatgpt-scenario-analysis'!$A:$D,3,false)</f>
        <v>0</v>
      </c>
      <c r="H83" s="57" t="str">
        <f>vlookup($A83,'chatgpt-scenario-analysis'!$A:$D,4,false)</f>
        <v>The passage does not specifically address or answer the scenario described. It provides information about music in Naples and mentions the absence of a national music and lack of musical turn in the populace. However, it does not discuss children's experiences of music or provide evidence from personal journals or literary texts.</v>
      </c>
      <c r="I83" s="56"/>
      <c r="J83" s="58" t="b">
        <v>1</v>
      </c>
      <c r="K83" s="56"/>
      <c r="L83" s="59" t="b">
        <v>1</v>
      </c>
      <c r="M83" s="62" t="s">
        <v>3408</v>
      </c>
      <c r="N83" s="23" t="b">
        <f t="shared" si="1"/>
        <v>0</v>
      </c>
    </row>
    <row r="84">
      <c r="A84" s="52" t="s">
        <v>1349</v>
      </c>
      <c r="B84" s="53" t="s">
        <v>1350</v>
      </c>
      <c r="C84" s="54"/>
      <c r="D84" s="55" t="b">
        <v>0</v>
      </c>
      <c r="E84" s="53" t="s">
        <v>1351</v>
      </c>
      <c r="F84" s="56"/>
      <c r="G84" s="56" t="b">
        <v>1</v>
      </c>
      <c r="H84" s="57" t="s">
        <v>2941</v>
      </c>
      <c r="I84" s="56"/>
      <c r="J84" s="55" t="b">
        <v>0</v>
      </c>
      <c r="K84" s="56"/>
      <c r="L84" s="59" t="b">
        <v>1</v>
      </c>
      <c r="M84" s="62" t="s">
        <v>3409</v>
      </c>
      <c r="N84" s="23" t="b">
        <f t="shared" si="1"/>
        <v>1</v>
      </c>
    </row>
    <row r="85">
      <c r="A85" s="52" t="s">
        <v>649</v>
      </c>
      <c r="B85" s="53" t="s">
        <v>650</v>
      </c>
      <c r="C85" s="54"/>
      <c r="D85" s="55" t="b">
        <v>0</v>
      </c>
      <c r="E85" s="53" t="s">
        <v>651</v>
      </c>
      <c r="F85" s="56"/>
      <c r="G85" s="56" t="b">
        <v>1</v>
      </c>
      <c r="H85" s="57" t="s">
        <v>2690</v>
      </c>
      <c r="I85" s="56"/>
      <c r="J85" s="55" t="b">
        <v>0</v>
      </c>
      <c r="K85" s="56"/>
      <c r="L85" s="59" t="b">
        <v>0</v>
      </c>
      <c r="M85" s="62" t="s">
        <v>3410</v>
      </c>
      <c r="N85" s="23" t="b">
        <f t="shared" si="1"/>
        <v>0</v>
      </c>
    </row>
    <row r="86">
      <c r="A86" s="52" t="s">
        <v>240</v>
      </c>
      <c r="B86" s="53" t="s">
        <v>241</v>
      </c>
      <c r="C86" s="54"/>
      <c r="D86" s="55" t="b">
        <v>0</v>
      </c>
      <c r="E86" s="53" t="s">
        <v>242</v>
      </c>
      <c r="F86" s="56"/>
      <c r="G86" s="56" t="b">
        <v>1</v>
      </c>
      <c r="H86" s="57" t="s">
        <v>2531</v>
      </c>
      <c r="I86" s="56"/>
      <c r="J86" s="55" t="b">
        <v>0</v>
      </c>
      <c r="K86" s="56"/>
      <c r="L86" s="59" t="b">
        <v>1</v>
      </c>
      <c r="M86" s="62" t="s">
        <v>3411</v>
      </c>
      <c r="N86" s="23" t="b">
        <f t="shared" si="1"/>
        <v>1</v>
      </c>
    </row>
    <row r="87">
      <c r="A87" s="52" t="s">
        <v>177</v>
      </c>
      <c r="B87" s="53" t="s">
        <v>178</v>
      </c>
      <c r="C87" s="54"/>
      <c r="D87" s="55" t="b">
        <v>1</v>
      </c>
      <c r="E87" s="53" t="s">
        <v>179</v>
      </c>
      <c r="F87" s="56"/>
      <c r="G87" s="56" t="b">
        <v>1</v>
      </c>
      <c r="H87" s="57" t="s">
        <v>3016</v>
      </c>
      <c r="I87" s="56"/>
      <c r="J87" s="55" t="b">
        <v>0</v>
      </c>
      <c r="K87" s="56"/>
      <c r="L87" s="59" t="b">
        <v>1</v>
      </c>
      <c r="M87" s="62" t="s">
        <v>3412</v>
      </c>
      <c r="N87" s="23" t="b">
        <f t="shared" si="1"/>
        <v>1</v>
      </c>
    </row>
    <row r="88">
      <c r="A88" s="52" t="s">
        <v>64</v>
      </c>
      <c r="B88" s="53" t="s">
        <v>65</v>
      </c>
      <c r="C88" s="54"/>
      <c r="D88" s="55" t="b">
        <v>0</v>
      </c>
      <c r="E88" s="53" t="s">
        <v>66</v>
      </c>
      <c r="F88" s="56"/>
      <c r="G88" s="56" t="b">
        <f>vlookup($A88,'chatgpt-scenario-analysis'!$A:$D,3,false)</f>
        <v>0</v>
      </c>
      <c r="H88" s="57" t="str">
        <f>vlookup($A88,'chatgpt-scenario-analysis'!$A:$D,4,false)</f>
        <v>The passage does not provide any information or evidence about children's experience of music. It describes a personal experience of the author with a noted organist and their performance on the organ.</v>
      </c>
      <c r="I88" s="56"/>
      <c r="J88" s="58" t="b">
        <v>1</v>
      </c>
      <c r="K88" s="56"/>
      <c r="L88" s="59" t="b">
        <v>0</v>
      </c>
      <c r="M88" s="60"/>
      <c r="N88" s="23" t="b">
        <f t="shared" si="1"/>
        <v>1</v>
      </c>
    </row>
    <row r="89">
      <c r="A89" s="52" t="s">
        <v>593</v>
      </c>
      <c r="B89" s="53" t="s">
        <v>594</v>
      </c>
      <c r="C89" s="54"/>
      <c r="D89" s="55" t="b">
        <v>0</v>
      </c>
      <c r="E89" s="53" t="s">
        <v>595</v>
      </c>
      <c r="F89" s="56"/>
      <c r="G89" s="56" t="b">
        <v>1</v>
      </c>
      <c r="H89" s="57" t="s">
        <v>2671</v>
      </c>
      <c r="I89" s="56"/>
      <c r="J89" s="63" t="b">
        <v>0</v>
      </c>
      <c r="K89" s="56"/>
      <c r="L89" s="64" t="b">
        <v>1</v>
      </c>
      <c r="M89" s="65" t="s">
        <v>3413</v>
      </c>
      <c r="N89" s="23" t="b">
        <f t="shared" si="1"/>
        <v>1</v>
      </c>
    </row>
    <row r="90">
      <c r="A90" s="52" t="s">
        <v>49</v>
      </c>
      <c r="B90" s="53" t="s">
        <v>50</v>
      </c>
      <c r="C90" s="54"/>
      <c r="D90" s="55" t="b">
        <v>0</v>
      </c>
      <c r="E90" s="53" t="s">
        <v>51</v>
      </c>
      <c r="F90" s="56"/>
      <c r="G90" s="56" t="b">
        <f>vlookup($A90,'chatgpt-scenario-analysis'!$A:$D,3,false)</f>
        <v>0</v>
      </c>
      <c r="H90" s="57" t="str">
        <f>vlookup($A90,'chatgpt-scenario-analysis'!$A:$D,4,false)</f>
        <v>The passage does not provide evidence of children's experience with music. Instead, it describes the musical talents and experiences of adult musicians and their family relationships.</v>
      </c>
      <c r="I90" s="56"/>
      <c r="J90" s="56" t="b">
        <v>1</v>
      </c>
      <c r="K90" s="56"/>
      <c r="L90" s="64" t="b">
        <v>0</v>
      </c>
      <c r="M90" s="57"/>
      <c r="N90" s="23" t="b">
        <f t="shared" si="1"/>
        <v>1</v>
      </c>
    </row>
    <row r="91">
      <c r="A91" s="52" t="s">
        <v>1310</v>
      </c>
      <c r="B91" s="53" t="s">
        <v>1311</v>
      </c>
      <c r="C91" s="54"/>
      <c r="D91" s="55" t="b">
        <v>0</v>
      </c>
      <c r="E91" s="53" t="s">
        <v>1312</v>
      </c>
      <c r="F91" s="56"/>
      <c r="G91" s="56" t="b">
        <v>1</v>
      </c>
      <c r="H91" s="57" t="s">
        <v>2926</v>
      </c>
      <c r="I91" s="56"/>
      <c r="J91" s="63" t="b">
        <v>0</v>
      </c>
      <c r="K91" s="56"/>
      <c r="L91" s="64" t="b">
        <v>0</v>
      </c>
      <c r="M91" s="65" t="s">
        <v>3414</v>
      </c>
      <c r="N91" s="23" t="b">
        <f t="shared" si="1"/>
        <v>0</v>
      </c>
    </row>
    <row r="92">
      <c r="A92" s="52" t="s">
        <v>195</v>
      </c>
      <c r="B92" s="53" t="s">
        <v>196</v>
      </c>
      <c r="C92" s="54"/>
      <c r="D92" s="55" t="b">
        <v>1</v>
      </c>
      <c r="E92" s="53" t="s">
        <v>197</v>
      </c>
      <c r="F92" s="56"/>
      <c r="G92" s="56" t="b">
        <v>1</v>
      </c>
      <c r="H92" s="57" t="s">
        <v>3143</v>
      </c>
      <c r="I92" s="56"/>
      <c r="J92" s="63" t="b">
        <v>0</v>
      </c>
      <c r="K92" s="56"/>
      <c r="L92" s="64" t="b">
        <v>1</v>
      </c>
      <c r="M92" s="65"/>
      <c r="N92" s="23" t="b">
        <f t="shared" si="1"/>
        <v>1</v>
      </c>
    </row>
    <row r="93">
      <c r="A93" s="52" t="s">
        <v>123</v>
      </c>
      <c r="B93" s="53" t="s">
        <v>124</v>
      </c>
      <c r="C93" s="54"/>
      <c r="D93" s="55" t="b">
        <v>1</v>
      </c>
      <c r="E93" s="53" t="s">
        <v>125</v>
      </c>
      <c r="F93" s="56"/>
      <c r="G93" s="56" t="b">
        <v>1</v>
      </c>
      <c r="H93" s="57" t="s">
        <v>2646</v>
      </c>
      <c r="I93" s="56"/>
      <c r="J93" s="63" t="b">
        <v>0</v>
      </c>
      <c r="K93" s="56"/>
      <c r="L93" s="64" t="b">
        <v>1</v>
      </c>
      <c r="M93" s="57"/>
      <c r="N93" s="23" t="b">
        <f t="shared" si="1"/>
        <v>1</v>
      </c>
    </row>
    <row r="94">
      <c r="A94" s="52" t="s">
        <v>1792</v>
      </c>
      <c r="B94" s="53" t="s">
        <v>1793</v>
      </c>
      <c r="C94" s="54"/>
      <c r="D94" s="55" t="b">
        <v>0</v>
      </c>
      <c r="E94" s="53" t="s">
        <v>1794</v>
      </c>
      <c r="F94" s="56"/>
      <c r="G94" s="56" t="b">
        <v>1</v>
      </c>
      <c r="H94" s="57" t="s">
        <v>3096</v>
      </c>
      <c r="I94" s="56"/>
      <c r="J94" s="63" t="b">
        <v>1</v>
      </c>
      <c r="K94" s="56"/>
      <c r="L94" s="64" t="b">
        <v>1</v>
      </c>
      <c r="M94" s="65" t="s">
        <v>3415</v>
      </c>
      <c r="N94" s="23" t="b">
        <f t="shared" si="1"/>
        <v>1</v>
      </c>
    </row>
    <row r="95">
      <c r="A95" s="52" t="s">
        <v>2104</v>
      </c>
      <c r="B95" s="53" t="s">
        <v>2105</v>
      </c>
      <c r="C95" s="54"/>
      <c r="D95" s="55" t="b">
        <v>0</v>
      </c>
      <c r="E95" s="53" t="s">
        <v>2106</v>
      </c>
      <c r="F95" s="56"/>
      <c r="G95" s="56" t="b">
        <v>1</v>
      </c>
      <c r="H95" s="57" t="s">
        <v>3203</v>
      </c>
      <c r="I95" s="56"/>
      <c r="J95" s="63" t="b">
        <v>0</v>
      </c>
      <c r="K95" s="56"/>
      <c r="L95" s="64" t="b">
        <v>0</v>
      </c>
      <c r="M95" s="65" t="s">
        <v>3416</v>
      </c>
      <c r="N95" s="23" t="b">
        <f t="shared" si="1"/>
        <v>0</v>
      </c>
    </row>
    <row r="96">
      <c r="A96" s="52" t="s">
        <v>82</v>
      </c>
      <c r="B96" s="53" t="s">
        <v>83</v>
      </c>
      <c r="C96" s="54"/>
      <c r="D96" s="55" t="b">
        <v>1</v>
      </c>
      <c r="E96" s="53" t="s">
        <v>84</v>
      </c>
      <c r="F96" s="56"/>
      <c r="G96" s="56" t="b">
        <v>1</v>
      </c>
      <c r="H96" s="57" t="s">
        <v>2527</v>
      </c>
      <c r="I96" s="56"/>
      <c r="J96" s="63" t="b">
        <v>0</v>
      </c>
      <c r="K96" s="56"/>
      <c r="L96" s="64" t="b">
        <v>1</v>
      </c>
      <c r="M96" s="57"/>
      <c r="N96" s="23" t="b">
        <f t="shared" si="1"/>
        <v>1</v>
      </c>
    </row>
    <row r="97">
      <c r="A97" s="52" t="s">
        <v>135</v>
      </c>
      <c r="B97" s="53" t="s">
        <v>136</v>
      </c>
      <c r="C97" s="54"/>
      <c r="D97" s="55" t="b">
        <v>1</v>
      </c>
      <c r="E97" s="53" t="s">
        <v>137</v>
      </c>
      <c r="F97" s="56"/>
      <c r="G97" s="56" t="b">
        <v>0</v>
      </c>
      <c r="H97" s="57" t="s">
        <v>2779</v>
      </c>
      <c r="I97" s="56"/>
      <c r="J97" s="63" t="b">
        <v>1</v>
      </c>
      <c r="K97" s="56"/>
      <c r="L97" s="64" t="b">
        <v>1</v>
      </c>
      <c r="M97" s="65" t="s">
        <v>3417</v>
      </c>
      <c r="N97" s="23" t="b">
        <f t="shared" si="1"/>
        <v>1</v>
      </c>
    </row>
    <row r="98">
      <c r="A98" s="52" t="s">
        <v>31</v>
      </c>
      <c r="B98" s="53" t="s">
        <v>32</v>
      </c>
      <c r="C98" s="54"/>
      <c r="D98" s="55" t="b">
        <v>0</v>
      </c>
      <c r="E98" s="53" t="s">
        <v>33</v>
      </c>
      <c r="F98" s="56"/>
      <c r="G98" s="56" t="b">
        <f>vlookup($A98,'chatgpt-scenario-analysis'!$A:$D,3,false)</f>
        <v>0</v>
      </c>
      <c r="H98" s="57" t="str">
        <f>vlookup($A98,'chatgpt-scenario-analysis'!$A:$D,4,false)</f>
        <v>The passage does not mention anything about children's experience of music or provide evidence related to the scenario.</v>
      </c>
      <c r="I98" s="56"/>
      <c r="J98" s="56" t="b">
        <v>1</v>
      </c>
      <c r="K98" s="56"/>
      <c r="L98" s="64" t="b">
        <v>0</v>
      </c>
      <c r="M98" s="57"/>
      <c r="N98" s="23" t="b">
        <f t="shared" si="1"/>
        <v>1</v>
      </c>
    </row>
    <row r="99">
      <c r="A99" s="52" t="s">
        <v>138</v>
      </c>
      <c r="B99" s="53" t="s">
        <v>139</v>
      </c>
      <c r="C99" s="54"/>
      <c r="D99" s="55" t="b">
        <v>1</v>
      </c>
      <c r="E99" s="53" t="s">
        <v>140</v>
      </c>
      <c r="F99" s="56"/>
      <c r="G99" s="56" t="b">
        <v>1</v>
      </c>
      <c r="H99" s="57" t="s">
        <v>2805</v>
      </c>
      <c r="I99" s="56"/>
      <c r="J99" s="63" t="b">
        <v>0</v>
      </c>
      <c r="K99" s="56"/>
      <c r="L99" s="64" t="b">
        <v>1</v>
      </c>
      <c r="M99" s="57"/>
      <c r="N99" s="23" t="b">
        <f t="shared" si="1"/>
        <v>1</v>
      </c>
    </row>
    <row r="100">
      <c r="A100" s="52" t="s">
        <v>213</v>
      </c>
      <c r="B100" s="53" t="s">
        <v>214</v>
      </c>
      <c r="C100" s="54"/>
      <c r="D100" s="55" t="b">
        <v>1</v>
      </c>
      <c r="E100" s="53" t="s">
        <v>215</v>
      </c>
      <c r="F100" s="56"/>
      <c r="G100" s="56" t="b">
        <v>0</v>
      </c>
      <c r="H100" s="57" t="s">
        <v>3285</v>
      </c>
      <c r="I100" s="56"/>
      <c r="J100" s="63" t="b">
        <v>0</v>
      </c>
      <c r="K100" s="56"/>
      <c r="L100" s="64" t="b">
        <v>1</v>
      </c>
      <c r="M100" s="65" t="s">
        <v>3418</v>
      </c>
      <c r="N100" s="23" t="b">
        <f t="shared" si="1"/>
        <v>1</v>
      </c>
    </row>
    <row r="101">
      <c r="A101" s="52" t="s">
        <v>1283</v>
      </c>
      <c r="B101" s="53" t="s">
        <v>1284</v>
      </c>
      <c r="C101" s="54"/>
      <c r="D101" s="55" t="b">
        <v>0</v>
      </c>
      <c r="E101" s="53" t="s">
        <v>1285</v>
      </c>
      <c r="F101" s="56"/>
      <c r="G101" s="56" t="b">
        <v>1</v>
      </c>
      <c r="H101" s="57" t="s">
        <v>2918</v>
      </c>
      <c r="I101" s="56"/>
      <c r="J101" s="63" t="b">
        <v>0</v>
      </c>
      <c r="K101" s="56"/>
      <c r="L101" s="64" t="b">
        <v>1</v>
      </c>
      <c r="M101" s="65" t="s">
        <v>3419</v>
      </c>
      <c r="N101" s="23" t="b">
        <f t="shared" si="1"/>
        <v>1</v>
      </c>
    </row>
    <row r="102">
      <c r="A102" s="52" t="s">
        <v>61</v>
      </c>
      <c r="B102" s="53" t="s">
        <v>62</v>
      </c>
      <c r="C102" s="54"/>
      <c r="D102" s="55" t="b">
        <v>0</v>
      </c>
      <c r="E102" s="53" t="s">
        <v>63</v>
      </c>
      <c r="F102" s="56"/>
      <c r="G102" s="56" t="b">
        <f>vlookup($A102,'chatgpt-scenario-analysis'!$A:$D,3,false)</f>
        <v>0</v>
      </c>
      <c r="H102" s="57" t="str">
        <f>vlookup($A102,'chatgpt-scenario-analysis'!$A:$D,4,false)</f>
        <v>The passage provided does not directly address or answer the scenario of characterizing children's experience of music. The passage describes a festival and the attendance of people with their wives, children, and music, but it does not focus on the children's experience or provide any evidence of their listening experiences.</v>
      </c>
      <c r="I102" s="56"/>
      <c r="J102" s="56" t="b">
        <v>1</v>
      </c>
      <c r="K102" s="56"/>
      <c r="L102" s="64" t="b">
        <v>0</v>
      </c>
      <c r="M102" s="57"/>
      <c r="N102" s="23" t="b">
        <f t="shared" si="1"/>
        <v>1</v>
      </c>
    </row>
    <row r="103">
      <c r="A103" s="52" t="s">
        <v>1185</v>
      </c>
      <c r="B103" s="53" t="s">
        <v>1186</v>
      </c>
      <c r="C103" s="54"/>
      <c r="D103" s="55" t="b">
        <v>0</v>
      </c>
      <c r="E103" s="53" t="s">
        <v>1187</v>
      </c>
      <c r="F103" s="56"/>
      <c r="G103" s="56" t="b">
        <v>1</v>
      </c>
      <c r="H103" s="57" t="s">
        <v>2878</v>
      </c>
      <c r="I103" s="56"/>
      <c r="J103" s="63" t="b">
        <v>0</v>
      </c>
      <c r="K103" s="56"/>
      <c r="L103" s="64" t="b">
        <v>0</v>
      </c>
      <c r="M103" s="65" t="s">
        <v>3420</v>
      </c>
      <c r="N103" s="23" t="b">
        <f t="shared" si="1"/>
        <v>0</v>
      </c>
    </row>
    <row r="104">
      <c r="A104" s="52" t="s">
        <v>198</v>
      </c>
      <c r="B104" s="53" t="s">
        <v>199</v>
      </c>
      <c r="C104" s="54"/>
      <c r="D104" s="55" t="b">
        <v>1</v>
      </c>
      <c r="E104" s="53" t="s">
        <v>200</v>
      </c>
      <c r="F104" s="56"/>
      <c r="G104" s="56" t="b">
        <v>1</v>
      </c>
      <c r="H104" s="57" t="s">
        <v>3224</v>
      </c>
      <c r="I104" s="56"/>
      <c r="J104" s="63" t="b">
        <v>0</v>
      </c>
      <c r="K104" s="56"/>
      <c r="L104" s="64" t="b">
        <v>1</v>
      </c>
      <c r="M104" s="57"/>
      <c r="N104" s="23" t="b">
        <f t="shared" si="1"/>
        <v>1</v>
      </c>
    </row>
    <row r="105">
      <c r="A105" s="52" t="s">
        <v>2203</v>
      </c>
      <c r="B105" s="53" t="s">
        <v>2204</v>
      </c>
      <c r="C105" s="54"/>
      <c r="D105" s="55" t="b">
        <v>0</v>
      </c>
      <c r="E105" s="53" t="s">
        <v>2205</v>
      </c>
      <c r="F105" s="56"/>
      <c r="G105" s="56" t="b">
        <v>1</v>
      </c>
      <c r="H105" s="57" t="s">
        <v>3236</v>
      </c>
      <c r="I105" s="56"/>
      <c r="J105" s="63" t="b">
        <v>0</v>
      </c>
      <c r="K105" s="56"/>
      <c r="L105" s="64" t="b">
        <v>0</v>
      </c>
      <c r="M105" s="65" t="s">
        <v>3421</v>
      </c>
      <c r="N105" s="23" t="b">
        <f t="shared" si="1"/>
        <v>0</v>
      </c>
    </row>
    <row r="106">
      <c r="A106" s="52" t="s">
        <v>132</v>
      </c>
      <c r="B106" s="53" t="s">
        <v>133</v>
      </c>
      <c r="C106" s="54"/>
      <c r="D106" s="55" t="b">
        <v>1</v>
      </c>
      <c r="E106" s="53" t="s">
        <v>134</v>
      </c>
      <c r="F106" s="56"/>
      <c r="G106" s="56" t="b">
        <v>1</v>
      </c>
      <c r="H106" s="57" t="s">
        <v>2754</v>
      </c>
      <c r="I106" s="56"/>
      <c r="J106" s="63" t="b">
        <v>0</v>
      </c>
      <c r="K106" s="56"/>
      <c r="L106" s="64" t="b">
        <v>1</v>
      </c>
      <c r="M106" s="57"/>
      <c r="N106" s="23" t="b">
        <f t="shared" si="1"/>
        <v>1</v>
      </c>
    </row>
    <row r="107">
      <c r="A107" s="66"/>
      <c r="B107" s="20"/>
      <c r="C107" s="22"/>
      <c r="D107" s="21"/>
      <c r="E107" s="20"/>
      <c r="H107" s="24"/>
      <c r="J107" s="21"/>
      <c r="M107" s="24"/>
    </row>
    <row r="108">
      <c r="A108" s="66"/>
      <c r="B108" s="20"/>
      <c r="C108" s="22"/>
      <c r="D108" s="21"/>
      <c r="E108" s="20"/>
      <c r="H108" s="24"/>
      <c r="J108" s="21"/>
      <c r="M108" s="24"/>
    </row>
    <row r="109">
      <c r="A109" s="66"/>
      <c r="B109" s="20"/>
      <c r="C109" s="22"/>
      <c r="D109" s="21"/>
      <c r="E109" s="20"/>
      <c r="H109" s="24"/>
      <c r="J109" s="21"/>
      <c r="M109" s="24"/>
    </row>
    <row r="110">
      <c r="A110" s="66"/>
      <c r="B110" s="20"/>
      <c r="C110" s="22"/>
      <c r="D110" s="21"/>
      <c r="E110" s="20"/>
      <c r="H110" s="24"/>
      <c r="J110" s="21"/>
      <c r="M110" s="24"/>
    </row>
    <row r="111">
      <c r="A111" s="66"/>
      <c r="B111" s="20"/>
      <c r="C111" s="22"/>
      <c r="D111" s="21"/>
      <c r="E111" s="20"/>
      <c r="H111" s="24"/>
      <c r="J111" s="21"/>
      <c r="M111" s="24"/>
    </row>
    <row r="112">
      <c r="A112" s="66"/>
      <c r="B112" s="20"/>
      <c r="C112" s="22"/>
      <c r="D112" s="21"/>
      <c r="E112" s="20"/>
      <c r="H112" s="24"/>
      <c r="J112" s="21"/>
      <c r="M112" s="24"/>
    </row>
    <row r="113">
      <c r="A113" s="66"/>
      <c r="B113" s="20"/>
      <c r="C113" s="22"/>
      <c r="D113" s="21"/>
      <c r="E113" s="20"/>
      <c r="H113" s="24"/>
      <c r="J113" s="21"/>
      <c r="M113" s="24"/>
    </row>
    <row r="114">
      <c r="A114" s="66"/>
      <c r="B114" s="20"/>
      <c r="C114" s="22"/>
      <c r="D114" s="21"/>
      <c r="E114" s="20"/>
      <c r="H114" s="24"/>
      <c r="J114" s="21"/>
      <c r="M114" s="24"/>
    </row>
    <row r="115">
      <c r="A115" s="66"/>
      <c r="B115" s="20"/>
      <c r="C115" s="22"/>
      <c r="D115" s="21"/>
      <c r="E115" s="20"/>
      <c r="H115" s="24"/>
      <c r="J115" s="21"/>
      <c r="M115" s="24"/>
    </row>
    <row r="116">
      <c r="A116" s="66"/>
      <c r="B116" s="20"/>
      <c r="C116" s="22"/>
      <c r="D116" s="21"/>
      <c r="E116" s="20"/>
      <c r="H116" s="24"/>
      <c r="J116" s="21"/>
      <c r="M116" s="24"/>
    </row>
    <row r="117">
      <c r="A117" s="66"/>
      <c r="B117" s="20"/>
      <c r="C117" s="22"/>
      <c r="D117" s="21"/>
      <c r="E117" s="20"/>
      <c r="H117" s="24"/>
      <c r="J117" s="21"/>
      <c r="M117" s="24"/>
    </row>
    <row r="118">
      <c r="A118" s="66"/>
      <c r="B118" s="20"/>
      <c r="C118" s="22"/>
      <c r="D118" s="21"/>
      <c r="E118" s="20"/>
      <c r="H118" s="24"/>
      <c r="J118" s="21"/>
      <c r="M118" s="24"/>
    </row>
    <row r="119">
      <c r="A119" s="66"/>
      <c r="B119" s="20"/>
      <c r="C119" s="22"/>
      <c r="D119" s="21"/>
      <c r="E119" s="20"/>
      <c r="H119" s="24"/>
      <c r="J119" s="21"/>
      <c r="M119" s="24"/>
    </row>
    <row r="120">
      <c r="A120" s="66"/>
      <c r="B120" s="20"/>
      <c r="C120" s="22"/>
      <c r="D120" s="21"/>
      <c r="E120" s="20"/>
      <c r="H120" s="24"/>
      <c r="J120" s="21"/>
      <c r="M120" s="24"/>
    </row>
    <row r="121">
      <c r="A121" s="66"/>
      <c r="B121" s="20"/>
      <c r="C121" s="22"/>
      <c r="D121" s="21"/>
      <c r="E121" s="20"/>
      <c r="H121" s="24"/>
      <c r="J121" s="21"/>
      <c r="M121" s="24"/>
    </row>
    <row r="122">
      <c r="A122" s="66"/>
      <c r="B122" s="20"/>
      <c r="C122" s="22"/>
      <c r="D122" s="21"/>
      <c r="E122" s="20"/>
      <c r="H122" s="24"/>
      <c r="J122" s="21"/>
      <c r="M122" s="24"/>
    </row>
    <row r="123">
      <c r="A123" s="66"/>
      <c r="B123" s="20"/>
      <c r="C123" s="22"/>
      <c r="D123" s="21"/>
      <c r="E123" s="20"/>
      <c r="H123" s="24"/>
      <c r="J123" s="21"/>
      <c r="M123" s="24"/>
    </row>
    <row r="124">
      <c r="A124" s="66"/>
      <c r="B124" s="20"/>
      <c r="C124" s="22"/>
      <c r="D124" s="21"/>
      <c r="E124" s="20"/>
      <c r="H124" s="24"/>
      <c r="J124" s="21"/>
      <c r="M124" s="24"/>
    </row>
    <row r="125">
      <c r="A125" s="66"/>
      <c r="B125" s="20"/>
      <c r="C125" s="22"/>
      <c r="D125" s="21"/>
      <c r="E125" s="20"/>
      <c r="H125" s="24"/>
      <c r="J125" s="21"/>
      <c r="M125" s="24"/>
    </row>
    <row r="126">
      <c r="A126" s="66"/>
      <c r="B126" s="20"/>
      <c r="C126" s="22"/>
      <c r="D126" s="21"/>
      <c r="E126" s="20"/>
      <c r="H126" s="24"/>
      <c r="J126" s="21"/>
      <c r="M126" s="24"/>
    </row>
    <row r="127">
      <c r="A127" s="66"/>
      <c r="B127" s="20"/>
      <c r="C127" s="22"/>
      <c r="D127" s="21"/>
      <c r="E127" s="20"/>
      <c r="H127" s="24"/>
      <c r="J127" s="21"/>
      <c r="M127" s="24"/>
    </row>
    <row r="128">
      <c r="A128" s="66"/>
      <c r="B128" s="20"/>
      <c r="C128" s="22"/>
      <c r="D128" s="21"/>
      <c r="E128" s="20"/>
      <c r="H128" s="24"/>
      <c r="J128" s="21"/>
      <c r="M128" s="24"/>
    </row>
    <row r="129">
      <c r="A129" s="66"/>
      <c r="B129" s="20"/>
      <c r="C129" s="22"/>
      <c r="D129" s="21"/>
      <c r="E129" s="20"/>
      <c r="H129" s="24"/>
      <c r="J129" s="21"/>
      <c r="M129" s="24"/>
    </row>
    <row r="130">
      <c r="A130" s="66"/>
      <c r="B130" s="20"/>
      <c r="C130" s="22"/>
      <c r="D130" s="21"/>
      <c r="E130" s="20"/>
      <c r="H130" s="24"/>
      <c r="J130" s="21"/>
      <c r="M130" s="24"/>
    </row>
    <row r="131">
      <c r="A131" s="66"/>
      <c r="B131" s="20"/>
      <c r="C131" s="22"/>
      <c r="D131" s="21"/>
      <c r="E131" s="20"/>
      <c r="H131" s="24"/>
      <c r="J131" s="21"/>
      <c r="M131" s="24"/>
    </row>
    <row r="132">
      <c r="A132" s="66"/>
      <c r="B132" s="20"/>
      <c r="C132" s="22"/>
      <c r="D132" s="21"/>
      <c r="E132" s="20"/>
      <c r="H132" s="24"/>
      <c r="J132" s="21"/>
      <c r="M132" s="24"/>
    </row>
    <row r="133">
      <c r="A133" s="66"/>
      <c r="B133" s="20"/>
      <c r="C133" s="22"/>
      <c r="D133" s="21"/>
      <c r="E133" s="20"/>
      <c r="H133" s="24"/>
      <c r="J133" s="21"/>
      <c r="M133" s="24"/>
    </row>
    <row r="134">
      <c r="A134" s="66"/>
      <c r="B134" s="20"/>
      <c r="C134" s="22"/>
      <c r="D134" s="21"/>
      <c r="E134" s="20"/>
      <c r="H134" s="24"/>
      <c r="J134" s="21"/>
      <c r="M134" s="24"/>
    </row>
    <row r="135">
      <c r="A135" s="66"/>
      <c r="B135" s="20"/>
      <c r="C135" s="22"/>
      <c r="D135" s="21"/>
      <c r="E135" s="20"/>
      <c r="H135" s="24"/>
      <c r="J135" s="21"/>
      <c r="M135" s="24"/>
    </row>
    <row r="136">
      <c r="A136" s="66"/>
      <c r="B136" s="20"/>
      <c r="C136" s="22"/>
      <c r="D136" s="21"/>
      <c r="E136" s="20"/>
      <c r="H136" s="24"/>
      <c r="J136" s="21"/>
      <c r="M136" s="24"/>
    </row>
    <row r="137">
      <c r="A137" s="66"/>
      <c r="B137" s="20"/>
      <c r="C137" s="22"/>
      <c r="D137" s="21"/>
      <c r="E137" s="20"/>
      <c r="H137" s="24"/>
      <c r="J137" s="21"/>
      <c r="M137" s="24"/>
    </row>
    <row r="138">
      <c r="A138" s="66"/>
      <c r="B138" s="20"/>
      <c r="C138" s="22"/>
      <c r="D138" s="21"/>
      <c r="E138" s="20"/>
      <c r="H138" s="24"/>
      <c r="J138" s="21"/>
      <c r="M138" s="24"/>
    </row>
    <row r="139">
      <c r="A139" s="66"/>
      <c r="B139" s="20"/>
      <c r="C139" s="22"/>
      <c r="D139" s="21"/>
      <c r="E139" s="20"/>
      <c r="H139" s="24"/>
      <c r="J139" s="21"/>
      <c r="M139" s="24"/>
    </row>
    <row r="140">
      <c r="A140" s="66"/>
      <c r="B140" s="20"/>
      <c r="C140" s="22"/>
      <c r="D140" s="21"/>
      <c r="E140" s="20"/>
      <c r="H140" s="24"/>
      <c r="J140" s="21"/>
      <c r="M140" s="24"/>
    </row>
    <row r="141">
      <c r="A141" s="66"/>
      <c r="B141" s="20"/>
      <c r="C141" s="22"/>
      <c r="D141" s="21"/>
      <c r="E141" s="20"/>
      <c r="H141" s="24"/>
      <c r="J141" s="21"/>
      <c r="M141" s="24"/>
    </row>
    <row r="142">
      <c r="A142" s="66"/>
      <c r="B142" s="20"/>
      <c r="C142" s="22"/>
      <c r="D142" s="21"/>
      <c r="E142" s="20"/>
      <c r="H142" s="24"/>
      <c r="J142" s="21"/>
      <c r="M142" s="24"/>
    </row>
    <row r="143">
      <c r="A143" s="66"/>
      <c r="B143" s="20"/>
      <c r="C143" s="22"/>
      <c r="D143" s="21"/>
      <c r="E143" s="20"/>
      <c r="H143" s="24"/>
      <c r="J143" s="21"/>
      <c r="M143" s="24"/>
    </row>
    <row r="144">
      <c r="A144" s="66"/>
      <c r="B144" s="20"/>
      <c r="C144" s="22"/>
      <c r="D144" s="21"/>
      <c r="E144" s="20"/>
      <c r="H144" s="24"/>
      <c r="J144" s="21"/>
      <c r="M144" s="24"/>
    </row>
    <row r="145">
      <c r="A145" s="66"/>
      <c r="B145" s="20"/>
      <c r="C145" s="22"/>
      <c r="D145" s="21"/>
      <c r="E145" s="20"/>
      <c r="H145" s="24"/>
      <c r="J145" s="21"/>
      <c r="M145" s="24"/>
    </row>
    <row r="146">
      <c r="A146" s="66"/>
      <c r="B146" s="20"/>
      <c r="C146" s="22"/>
      <c r="D146" s="21"/>
      <c r="E146" s="20"/>
      <c r="H146" s="24"/>
      <c r="J146" s="21"/>
      <c r="M146" s="24"/>
    </row>
    <row r="147">
      <c r="A147" s="66"/>
      <c r="B147" s="20"/>
      <c r="C147" s="22"/>
      <c r="D147" s="21"/>
      <c r="E147" s="20"/>
      <c r="H147" s="24"/>
      <c r="J147" s="21"/>
      <c r="M147" s="24"/>
    </row>
    <row r="148">
      <c r="A148" s="66"/>
      <c r="B148" s="20"/>
      <c r="C148" s="22"/>
      <c r="D148" s="21"/>
      <c r="E148" s="20"/>
      <c r="H148" s="24"/>
      <c r="J148" s="21"/>
      <c r="M148" s="24"/>
    </row>
    <row r="149">
      <c r="A149" s="66"/>
      <c r="B149" s="20"/>
      <c r="C149" s="22"/>
      <c r="D149" s="21"/>
      <c r="E149" s="20"/>
      <c r="H149" s="24"/>
      <c r="J149" s="21"/>
      <c r="M149" s="24"/>
    </row>
    <row r="150">
      <c r="A150" s="66"/>
      <c r="B150" s="20"/>
      <c r="C150" s="22"/>
      <c r="D150" s="21"/>
      <c r="E150" s="20"/>
      <c r="H150" s="24"/>
      <c r="J150" s="21"/>
      <c r="M150" s="24"/>
    </row>
    <row r="151">
      <c r="A151" s="66"/>
      <c r="B151" s="20"/>
      <c r="C151" s="22"/>
      <c r="D151" s="21"/>
      <c r="E151" s="20"/>
      <c r="H151" s="24"/>
      <c r="J151" s="21"/>
      <c r="M151" s="24"/>
    </row>
    <row r="152">
      <c r="A152" s="66"/>
      <c r="B152" s="20"/>
      <c r="C152" s="22"/>
      <c r="D152" s="21"/>
      <c r="E152" s="20"/>
      <c r="H152" s="24"/>
      <c r="J152" s="21"/>
      <c r="M152" s="24"/>
    </row>
    <row r="153">
      <c r="A153" s="66"/>
      <c r="B153" s="20"/>
      <c r="C153" s="22"/>
      <c r="D153" s="21"/>
      <c r="E153" s="20"/>
      <c r="H153" s="24"/>
      <c r="J153" s="21"/>
      <c r="M153" s="24"/>
    </row>
    <row r="154">
      <c r="A154" s="66"/>
      <c r="B154" s="20"/>
      <c r="C154" s="22"/>
      <c r="D154" s="21"/>
      <c r="E154" s="20"/>
      <c r="H154" s="24"/>
      <c r="J154" s="21"/>
      <c r="M154" s="24"/>
    </row>
    <row r="155">
      <c r="A155" s="66"/>
      <c r="B155" s="20"/>
      <c r="C155" s="22"/>
      <c r="D155" s="21"/>
      <c r="E155" s="20"/>
      <c r="H155" s="24"/>
      <c r="J155" s="21"/>
      <c r="M155" s="24"/>
    </row>
    <row r="156">
      <c r="A156" s="66"/>
      <c r="B156" s="20"/>
      <c r="C156" s="22"/>
      <c r="D156" s="21"/>
      <c r="E156" s="20"/>
      <c r="H156" s="24"/>
      <c r="J156" s="21"/>
      <c r="M156" s="24"/>
    </row>
    <row r="157">
      <c r="A157" s="66"/>
      <c r="B157" s="20"/>
      <c r="C157" s="22"/>
      <c r="D157" s="21"/>
      <c r="E157" s="20"/>
      <c r="H157" s="24"/>
      <c r="J157" s="21"/>
      <c r="M157" s="24"/>
    </row>
    <row r="158">
      <c r="A158" s="66"/>
      <c r="B158" s="20"/>
      <c r="C158" s="22"/>
      <c r="D158" s="21"/>
      <c r="E158" s="20"/>
      <c r="H158" s="24"/>
      <c r="J158" s="21"/>
      <c r="M158" s="24"/>
    </row>
    <row r="159">
      <c r="A159" s="66"/>
      <c r="B159" s="20"/>
      <c r="C159" s="22"/>
      <c r="D159" s="21"/>
      <c r="E159" s="20"/>
      <c r="H159" s="24"/>
      <c r="J159" s="21"/>
      <c r="M159" s="24"/>
    </row>
    <row r="160">
      <c r="A160" s="66"/>
      <c r="B160" s="20"/>
      <c r="C160" s="22"/>
      <c r="D160" s="21"/>
      <c r="E160" s="20"/>
      <c r="H160" s="24"/>
      <c r="J160" s="21"/>
      <c r="M160" s="24"/>
    </row>
    <row r="161">
      <c r="A161" s="66"/>
      <c r="B161" s="20"/>
      <c r="C161" s="22"/>
      <c r="D161" s="21"/>
      <c r="E161" s="20"/>
      <c r="H161" s="24"/>
      <c r="J161" s="21"/>
      <c r="M161" s="24"/>
    </row>
    <row r="162">
      <c r="A162" s="66"/>
      <c r="B162" s="20"/>
      <c r="C162" s="22"/>
      <c r="D162" s="21"/>
      <c r="E162" s="20"/>
      <c r="H162" s="24"/>
      <c r="J162" s="21"/>
      <c r="M162" s="24"/>
    </row>
    <row r="163">
      <c r="A163" s="66"/>
      <c r="B163" s="20"/>
      <c r="C163" s="22"/>
      <c r="D163" s="21"/>
      <c r="E163" s="20"/>
      <c r="H163" s="24"/>
      <c r="J163" s="21"/>
      <c r="M163" s="24"/>
    </row>
    <row r="164">
      <c r="A164" s="66"/>
      <c r="B164" s="20"/>
      <c r="C164" s="22"/>
      <c r="D164" s="21"/>
      <c r="E164" s="20"/>
      <c r="H164" s="24"/>
      <c r="J164" s="21"/>
      <c r="M164" s="24"/>
    </row>
    <row r="165">
      <c r="A165" s="66"/>
      <c r="B165" s="20"/>
      <c r="C165" s="22"/>
      <c r="D165" s="21"/>
      <c r="E165" s="20"/>
      <c r="H165" s="24"/>
      <c r="J165" s="21"/>
      <c r="M165" s="24"/>
    </row>
    <row r="166">
      <c r="A166" s="66"/>
      <c r="B166" s="20"/>
      <c r="C166" s="22"/>
      <c r="D166" s="21"/>
      <c r="E166" s="20"/>
      <c r="H166" s="24"/>
      <c r="J166" s="21"/>
      <c r="M166" s="24"/>
    </row>
    <row r="167">
      <c r="A167" s="66"/>
      <c r="B167" s="20"/>
      <c r="C167" s="22"/>
      <c r="D167" s="21"/>
      <c r="E167" s="20"/>
      <c r="H167" s="24"/>
      <c r="J167" s="21"/>
      <c r="M167" s="24"/>
    </row>
    <row r="168">
      <c r="A168" s="66"/>
      <c r="B168" s="20"/>
      <c r="C168" s="22"/>
      <c r="D168" s="21"/>
      <c r="E168" s="20"/>
      <c r="H168" s="24"/>
      <c r="J168" s="21"/>
      <c r="M168" s="24"/>
    </row>
    <row r="169">
      <c r="A169" s="66"/>
      <c r="B169" s="20"/>
      <c r="C169" s="22"/>
      <c r="D169" s="21"/>
      <c r="E169" s="20"/>
      <c r="H169" s="24"/>
      <c r="J169" s="21"/>
      <c r="M169" s="24"/>
    </row>
    <row r="170">
      <c r="A170" s="66"/>
      <c r="B170" s="20"/>
      <c r="C170" s="22"/>
      <c r="D170" s="21"/>
      <c r="E170" s="20"/>
      <c r="H170" s="24"/>
      <c r="J170" s="21"/>
      <c r="M170" s="24"/>
    </row>
    <row r="171">
      <c r="A171" s="66"/>
      <c r="B171" s="20"/>
      <c r="C171" s="22"/>
      <c r="D171" s="21"/>
      <c r="E171" s="20"/>
      <c r="H171" s="24"/>
      <c r="J171" s="21"/>
      <c r="M171" s="24"/>
    </row>
    <row r="172">
      <c r="A172" s="66"/>
      <c r="B172" s="20"/>
      <c r="C172" s="22"/>
      <c r="D172" s="21"/>
      <c r="E172" s="20"/>
      <c r="H172" s="24"/>
      <c r="J172" s="21"/>
      <c r="M172" s="24"/>
    </row>
    <row r="173">
      <c r="A173" s="66"/>
      <c r="B173" s="20"/>
      <c r="C173" s="22"/>
      <c r="D173" s="21"/>
      <c r="E173" s="20"/>
      <c r="H173" s="24"/>
      <c r="J173" s="21"/>
      <c r="M173" s="24"/>
    </row>
    <row r="174">
      <c r="A174" s="66"/>
      <c r="B174" s="20"/>
      <c r="C174" s="22"/>
      <c r="D174" s="21"/>
      <c r="E174" s="20"/>
      <c r="H174" s="24"/>
      <c r="J174" s="21"/>
      <c r="M174" s="24"/>
    </row>
    <row r="175">
      <c r="A175" s="66"/>
      <c r="B175" s="20"/>
      <c r="C175" s="22"/>
      <c r="D175" s="21"/>
      <c r="E175" s="20"/>
      <c r="H175" s="24"/>
      <c r="J175" s="21"/>
      <c r="M175" s="24"/>
    </row>
    <row r="176">
      <c r="A176" s="66"/>
      <c r="B176" s="20"/>
      <c r="C176" s="22"/>
      <c r="D176" s="21"/>
      <c r="E176" s="20"/>
      <c r="H176" s="24"/>
      <c r="J176" s="21"/>
      <c r="M176" s="24"/>
    </row>
    <row r="177">
      <c r="A177" s="66"/>
      <c r="B177" s="20"/>
      <c r="C177" s="22"/>
      <c r="D177" s="21"/>
      <c r="E177" s="20"/>
      <c r="H177" s="24"/>
      <c r="J177" s="21"/>
      <c r="M177" s="24"/>
    </row>
    <row r="178">
      <c r="A178" s="66"/>
      <c r="B178" s="20"/>
      <c r="C178" s="22"/>
      <c r="D178" s="21"/>
      <c r="E178" s="20"/>
      <c r="H178" s="24"/>
      <c r="J178" s="21"/>
      <c r="M178" s="24"/>
    </row>
    <row r="179">
      <c r="A179" s="66"/>
      <c r="B179" s="20"/>
      <c r="C179" s="22"/>
      <c r="D179" s="21"/>
      <c r="E179" s="20"/>
      <c r="H179" s="24"/>
      <c r="J179" s="21"/>
      <c r="M179" s="24"/>
    </row>
    <row r="180">
      <c r="A180" s="66"/>
      <c r="B180" s="20"/>
      <c r="C180" s="22"/>
      <c r="D180" s="21"/>
      <c r="E180" s="20"/>
      <c r="H180" s="24"/>
      <c r="J180" s="21"/>
      <c r="M180" s="24"/>
    </row>
    <row r="181">
      <c r="A181" s="66"/>
      <c r="B181" s="20"/>
      <c r="C181" s="22"/>
      <c r="D181" s="21"/>
      <c r="E181" s="20"/>
      <c r="H181" s="24"/>
      <c r="J181" s="21"/>
      <c r="M181" s="24"/>
    </row>
    <row r="182">
      <c r="A182" s="66"/>
      <c r="B182" s="20"/>
      <c r="C182" s="22"/>
      <c r="D182" s="21"/>
      <c r="E182" s="20"/>
      <c r="H182" s="24"/>
      <c r="J182" s="21"/>
      <c r="M182" s="24"/>
    </row>
    <row r="183">
      <c r="A183" s="66"/>
      <c r="B183" s="20"/>
      <c r="C183" s="22"/>
      <c r="D183" s="21"/>
      <c r="E183" s="20"/>
      <c r="H183" s="24"/>
      <c r="J183" s="21"/>
      <c r="M183" s="24"/>
    </row>
    <row r="184">
      <c r="A184" s="66"/>
      <c r="B184" s="20"/>
      <c r="C184" s="22"/>
      <c r="D184" s="21"/>
      <c r="E184" s="20"/>
      <c r="H184" s="24"/>
      <c r="J184" s="21"/>
      <c r="M184" s="24"/>
    </row>
    <row r="185">
      <c r="A185" s="66"/>
      <c r="B185" s="20"/>
      <c r="C185" s="22"/>
      <c r="D185" s="21"/>
      <c r="E185" s="20"/>
      <c r="H185" s="24"/>
      <c r="J185" s="21"/>
      <c r="M185" s="24"/>
    </row>
    <row r="186">
      <c r="A186" s="66"/>
      <c r="B186" s="20"/>
      <c r="C186" s="22"/>
      <c r="D186" s="21"/>
      <c r="E186" s="20"/>
      <c r="H186" s="24"/>
      <c r="J186" s="21"/>
      <c r="M186" s="24"/>
    </row>
    <row r="187">
      <c r="A187" s="66"/>
      <c r="B187" s="20"/>
      <c r="C187" s="22"/>
      <c r="D187" s="21"/>
      <c r="E187" s="20"/>
      <c r="H187" s="24"/>
      <c r="J187" s="21"/>
      <c r="M187" s="24"/>
    </row>
    <row r="188">
      <c r="A188" s="66"/>
      <c r="B188" s="20"/>
      <c r="C188" s="22"/>
      <c r="D188" s="21"/>
      <c r="E188" s="20"/>
      <c r="H188" s="24"/>
      <c r="J188" s="21"/>
      <c r="M188" s="24"/>
    </row>
    <row r="189">
      <c r="A189" s="66"/>
      <c r="B189" s="20"/>
      <c r="C189" s="22"/>
      <c r="D189" s="21"/>
      <c r="E189" s="20"/>
      <c r="H189" s="24"/>
      <c r="J189" s="21"/>
      <c r="M189" s="24"/>
    </row>
    <row r="190">
      <c r="A190" s="66"/>
      <c r="B190" s="20"/>
      <c r="C190" s="22"/>
      <c r="D190" s="21"/>
      <c r="E190" s="20"/>
      <c r="H190" s="24"/>
      <c r="J190" s="21"/>
      <c r="M190" s="24"/>
    </row>
    <row r="191">
      <c r="A191" s="66"/>
      <c r="B191" s="20"/>
      <c r="C191" s="22"/>
      <c r="D191" s="21"/>
      <c r="E191" s="20"/>
      <c r="H191" s="24"/>
      <c r="J191" s="21"/>
      <c r="M191" s="24"/>
    </row>
    <row r="192">
      <c r="A192" s="66"/>
      <c r="B192" s="20"/>
      <c r="C192" s="22"/>
      <c r="D192" s="21"/>
      <c r="E192" s="20"/>
      <c r="H192" s="24"/>
      <c r="J192" s="21"/>
      <c r="M192" s="24"/>
    </row>
    <row r="193">
      <c r="A193" s="66"/>
      <c r="B193" s="20"/>
      <c r="C193" s="22"/>
      <c r="D193" s="21"/>
      <c r="E193" s="20"/>
      <c r="H193" s="24"/>
      <c r="J193" s="21"/>
      <c r="M193" s="24"/>
    </row>
    <row r="194">
      <c r="A194" s="66"/>
      <c r="B194" s="20"/>
      <c r="C194" s="22"/>
      <c r="D194" s="21"/>
      <c r="E194" s="20"/>
      <c r="H194" s="24"/>
      <c r="J194" s="21"/>
      <c r="M194" s="24"/>
    </row>
    <row r="195">
      <c r="A195" s="66"/>
      <c r="B195" s="20"/>
      <c r="C195" s="22"/>
      <c r="D195" s="21"/>
      <c r="E195" s="20"/>
      <c r="H195" s="24"/>
      <c r="J195" s="21"/>
      <c r="M195" s="24"/>
    </row>
    <row r="196">
      <c r="A196" s="66"/>
      <c r="B196" s="20"/>
      <c r="C196" s="22"/>
      <c r="D196" s="21"/>
      <c r="E196" s="20"/>
      <c r="H196" s="24"/>
      <c r="J196" s="21"/>
      <c r="M196" s="24"/>
    </row>
    <row r="197">
      <c r="A197" s="66"/>
      <c r="B197" s="20"/>
      <c r="C197" s="22"/>
      <c r="D197" s="21"/>
      <c r="E197" s="20"/>
      <c r="H197" s="24"/>
      <c r="J197" s="21"/>
      <c r="M197" s="24"/>
    </row>
    <row r="198">
      <c r="A198" s="66"/>
      <c r="B198" s="20"/>
      <c r="C198" s="22"/>
      <c r="D198" s="21"/>
      <c r="E198" s="20"/>
      <c r="H198" s="24"/>
      <c r="J198" s="21"/>
      <c r="M198" s="24"/>
    </row>
    <row r="199">
      <c r="A199" s="66"/>
      <c r="B199" s="20"/>
      <c r="C199" s="22"/>
      <c r="D199" s="21"/>
      <c r="E199" s="20"/>
      <c r="H199" s="24"/>
      <c r="J199" s="21"/>
      <c r="M199" s="24"/>
    </row>
    <row r="200">
      <c r="A200" s="66"/>
      <c r="B200" s="20"/>
      <c r="C200" s="22"/>
      <c r="D200" s="21"/>
      <c r="E200" s="20"/>
      <c r="H200" s="24"/>
      <c r="J200" s="21"/>
      <c r="M200" s="24"/>
    </row>
    <row r="201">
      <c r="A201" s="66"/>
      <c r="B201" s="20"/>
      <c r="C201" s="22"/>
      <c r="D201" s="21"/>
      <c r="E201" s="20"/>
      <c r="H201" s="24"/>
      <c r="J201" s="21"/>
      <c r="M201" s="24"/>
    </row>
    <row r="202">
      <c r="A202" s="66"/>
      <c r="B202" s="20"/>
      <c r="C202" s="22"/>
      <c r="D202" s="21"/>
      <c r="E202" s="20"/>
      <c r="H202" s="24"/>
      <c r="J202" s="21"/>
      <c r="M202" s="24"/>
    </row>
    <row r="203">
      <c r="A203" s="66"/>
      <c r="B203" s="20"/>
      <c r="C203" s="22"/>
      <c r="D203" s="21"/>
      <c r="E203" s="20"/>
      <c r="H203" s="24"/>
      <c r="J203" s="21"/>
      <c r="M203" s="24"/>
    </row>
    <row r="204">
      <c r="A204" s="66"/>
      <c r="B204" s="20"/>
      <c r="C204" s="22"/>
      <c r="D204" s="21"/>
      <c r="E204" s="20"/>
      <c r="H204" s="24"/>
      <c r="J204" s="21"/>
      <c r="M204" s="24"/>
    </row>
    <row r="205">
      <c r="A205" s="66"/>
      <c r="B205" s="20"/>
      <c r="C205" s="22"/>
      <c r="D205" s="21"/>
      <c r="E205" s="20"/>
      <c r="H205" s="24"/>
      <c r="J205" s="21"/>
      <c r="M205" s="24"/>
    </row>
    <row r="206">
      <c r="A206" s="66"/>
      <c r="B206" s="20"/>
      <c r="C206" s="22"/>
      <c r="D206" s="21"/>
      <c r="E206" s="20"/>
      <c r="H206" s="24"/>
      <c r="J206" s="21"/>
      <c r="M206" s="24"/>
    </row>
    <row r="207">
      <c r="A207" s="66"/>
      <c r="B207" s="20"/>
      <c r="C207" s="22"/>
      <c r="D207" s="21"/>
      <c r="E207" s="20"/>
      <c r="H207" s="24"/>
      <c r="J207" s="21"/>
      <c r="M207" s="24"/>
    </row>
    <row r="208">
      <c r="A208" s="66"/>
      <c r="B208" s="20"/>
      <c r="C208" s="22"/>
      <c r="D208" s="21"/>
      <c r="E208" s="20"/>
      <c r="H208" s="24"/>
      <c r="J208" s="21"/>
      <c r="M208" s="24"/>
    </row>
    <row r="209">
      <c r="A209" s="66"/>
      <c r="B209" s="20"/>
      <c r="C209" s="22"/>
      <c r="D209" s="21"/>
      <c r="E209" s="20"/>
      <c r="H209" s="24"/>
      <c r="J209" s="21"/>
      <c r="M209" s="24"/>
    </row>
    <row r="210">
      <c r="A210" s="66"/>
      <c r="B210" s="20"/>
      <c r="C210" s="22"/>
      <c r="D210" s="21"/>
      <c r="E210" s="20"/>
      <c r="H210" s="24"/>
      <c r="J210" s="21"/>
      <c r="M210" s="24"/>
    </row>
    <row r="211">
      <c r="A211" s="66"/>
      <c r="B211" s="20"/>
      <c r="C211" s="22"/>
      <c r="D211" s="21"/>
      <c r="E211" s="20"/>
      <c r="H211" s="24"/>
      <c r="J211" s="21"/>
      <c r="M211" s="24"/>
    </row>
    <row r="212">
      <c r="A212" s="66"/>
      <c r="B212" s="20"/>
      <c r="C212" s="22"/>
      <c r="D212" s="21"/>
      <c r="E212" s="20"/>
      <c r="H212" s="24"/>
      <c r="J212" s="21"/>
      <c r="M212" s="24"/>
    </row>
    <row r="213">
      <c r="A213" s="66"/>
      <c r="B213" s="20"/>
      <c r="C213" s="22"/>
      <c r="D213" s="21"/>
      <c r="E213" s="20"/>
      <c r="H213" s="24"/>
      <c r="J213" s="21"/>
      <c r="M213" s="24"/>
    </row>
    <row r="214">
      <c r="A214" s="66"/>
      <c r="B214" s="20"/>
      <c r="C214" s="22"/>
      <c r="D214" s="21"/>
      <c r="E214" s="20"/>
      <c r="H214" s="24"/>
      <c r="J214" s="21"/>
      <c r="M214" s="24"/>
    </row>
    <row r="215">
      <c r="A215" s="66"/>
      <c r="B215" s="20"/>
      <c r="C215" s="22"/>
      <c r="D215" s="21"/>
      <c r="E215" s="20"/>
      <c r="H215" s="24"/>
      <c r="J215" s="21"/>
      <c r="M215" s="24"/>
    </row>
    <row r="216">
      <c r="A216" s="66"/>
      <c r="B216" s="20"/>
      <c r="C216" s="22"/>
      <c r="D216" s="21"/>
      <c r="E216" s="20"/>
      <c r="H216" s="24"/>
      <c r="J216" s="21"/>
      <c r="M216" s="24"/>
    </row>
    <row r="217">
      <c r="A217" s="66"/>
      <c r="B217" s="20"/>
      <c r="C217" s="22"/>
      <c r="D217" s="21"/>
      <c r="E217" s="20"/>
      <c r="H217" s="24"/>
      <c r="J217" s="21"/>
      <c r="M217" s="24"/>
    </row>
    <row r="218">
      <c r="A218" s="66"/>
      <c r="B218" s="20"/>
      <c r="C218" s="22"/>
      <c r="D218" s="21"/>
      <c r="E218" s="20"/>
      <c r="H218" s="24"/>
      <c r="J218" s="21"/>
      <c r="M218" s="24"/>
    </row>
    <row r="219">
      <c r="A219" s="66"/>
      <c r="B219" s="20"/>
      <c r="C219" s="22"/>
      <c r="D219" s="21"/>
      <c r="E219" s="20"/>
      <c r="H219" s="24"/>
      <c r="J219" s="21"/>
      <c r="M219" s="24"/>
    </row>
    <row r="220">
      <c r="A220" s="66"/>
      <c r="B220" s="20"/>
      <c r="C220" s="22"/>
      <c r="D220" s="21"/>
      <c r="E220" s="20"/>
      <c r="H220" s="24"/>
      <c r="J220" s="21"/>
      <c r="M220" s="24"/>
    </row>
    <row r="221">
      <c r="A221" s="66"/>
      <c r="B221" s="20"/>
      <c r="C221" s="22"/>
      <c r="D221" s="21"/>
      <c r="E221" s="20"/>
      <c r="H221" s="24"/>
      <c r="J221" s="21"/>
      <c r="M221" s="24"/>
    </row>
    <row r="222">
      <c r="A222" s="66"/>
      <c r="B222" s="20"/>
      <c r="C222" s="22"/>
      <c r="D222" s="21"/>
      <c r="E222" s="20"/>
      <c r="H222" s="24"/>
      <c r="J222" s="21"/>
      <c r="M222" s="24"/>
    </row>
    <row r="223">
      <c r="A223" s="66"/>
      <c r="B223" s="20"/>
      <c r="C223" s="22"/>
      <c r="D223" s="21"/>
      <c r="E223" s="20"/>
      <c r="H223" s="24"/>
      <c r="J223" s="21"/>
      <c r="M223" s="24"/>
    </row>
    <row r="224">
      <c r="A224" s="66"/>
      <c r="B224" s="20"/>
      <c r="C224" s="22"/>
      <c r="D224" s="21"/>
      <c r="E224" s="20"/>
      <c r="H224" s="24"/>
      <c r="J224" s="21"/>
      <c r="M224" s="24"/>
    </row>
    <row r="225">
      <c r="A225" s="66"/>
      <c r="B225" s="20"/>
      <c r="C225" s="22"/>
      <c r="D225" s="21"/>
      <c r="E225" s="20"/>
      <c r="H225" s="24"/>
      <c r="J225" s="21"/>
      <c r="M225" s="24"/>
    </row>
    <row r="226">
      <c r="A226" s="66"/>
      <c r="B226" s="20"/>
      <c r="C226" s="22"/>
      <c r="D226" s="21"/>
      <c r="E226" s="20"/>
      <c r="H226" s="24"/>
      <c r="J226" s="21"/>
      <c r="M226" s="24"/>
    </row>
    <row r="227">
      <c r="A227" s="66"/>
      <c r="B227" s="20"/>
      <c r="C227" s="22"/>
      <c r="D227" s="21"/>
      <c r="E227" s="20"/>
      <c r="H227" s="24"/>
      <c r="J227" s="21"/>
      <c r="M227" s="24"/>
    </row>
    <row r="228">
      <c r="A228" s="66"/>
      <c r="B228" s="20"/>
      <c r="C228" s="22"/>
      <c r="D228" s="21"/>
      <c r="E228" s="20"/>
      <c r="H228" s="24"/>
      <c r="J228" s="21"/>
      <c r="M228" s="24"/>
    </row>
    <row r="229">
      <c r="A229" s="66"/>
      <c r="B229" s="20"/>
      <c r="C229" s="22"/>
      <c r="D229" s="21"/>
      <c r="E229" s="20"/>
      <c r="H229" s="24"/>
      <c r="J229" s="21"/>
      <c r="M229" s="24"/>
    </row>
    <row r="230">
      <c r="A230" s="66"/>
      <c r="B230" s="20"/>
      <c r="C230" s="22"/>
      <c r="D230" s="21"/>
      <c r="E230" s="20"/>
      <c r="H230" s="24"/>
      <c r="J230" s="21"/>
      <c r="M230" s="24"/>
    </row>
    <row r="231">
      <c r="A231" s="66"/>
      <c r="B231" s="20"/>
      <c r="C231" s="22"/>
      <c r="D231" s="21"/>
      <c r="E231" s="20"/>
      <c r="H231" s="24"/>
      <c r="J231" s="21"/>
      <c r="M231" s="24"/>
    </row>
    <row r="232">
      <c r="A232" s="66"/>
      <c r="B232" s="20"/>
      <c r="C232" s="22"/>
      <c r="D232" s="21"/>
      <c r="E232" s="20"/>
      <c r="H232" s="24"/>
      <c r="J232" s="21"/>
      <c r="M232" s="24"/>
    </row>
    <row r="233">
      <c r="A233" s="66"/>
      <c r="B233" s="20"/>
      <c r="C233" s="22"/>
      <c r="D233" s="21"/>
      <c r="E233" s="20"/>
      <c r="H233" s="24"/>
      <c r="J233" s="21"/>
      <c r="M233" s="24"/>
    </row>
    <row r="234">
      <c r="A234" s="66"/>
      <c r="B234" s="20"/>
      <c r="C234" s="22"/>
      <c r="D234" s="21"/>
      <c r="E234" s="20"/>
      <c r="H234" s="24"/>
      <c r="J234" s="21"/>
      <c r="M234" s="24"/>
    </row>
    <row r="235">
      <c r="A235" s="66"/>
      <c r="B235" s="20"/>
      <c r="C235" s="22"/>
      <c r="D235" s="21"/>
      <c r="E235" s="20"/>
      <c r="H235" s="24"/>
      <c r="J235" s="21"/>
      <c r="M235" s="24"/>
    </row>
    <row r="236">
      <c r="A236" s="66"/>
      <c r="B236" s="20"/>
      <c r="C236" s="22"/>
      <c r="D236" s="21"/>
      <c r="E236" s="20"/>
      <c r="H236" s="24"/>
      <c r="J236" s="21"/>
      <c r="M236" s="24"/>
    </row>
    <row r="237">
      <c r="A237" s="66"/>
      <c r="B237" s="20"/>
      <c r="C237" s="22"/>
      <c r="D237" s="21"/>
      <c r="E237" s="20"/>
      <c r="H237" s="24"/>
      <c r="J237" s="21"/>
      <c r="M237" s="24"/>
    </row>
    <row r="238">
      <c r="A238" s="66"/>
      <c r="B238" s="20"/>
      <c r="C238" s="22"/>
      <c r="D238" s="21"/>
      <c r="E238" s="20"/>
      <c r="H238" s="24"/>
      <c r="J238" s="21"/>
      <c r="M238" s="24"/>
    </row>
    <row r="239">
      <c r="A239" s="66"/>
      <c r="B239" s="20"/>
      <c r="C239" s="22"/>
      <c r="D239" s="21"/>
      <c r="E239" s="20"/>
      <c r="H239" s="24"/>
      <c r="J239" s="21"/>
      <c r="M239" s="24"/>
    </row>
    <row r="240">
      <c r="A240" s="66"/>
      <c r="B240" s="20"/>
      <c r="C240" s="22"/>
      <c r="D240" s="21"/>
      <c r="E240" s="20"/>
      <c r="H240" s="24"/>
      <c r="J240" s="21"/>
      <c r="M240" s="24"/>
    </row>
    <row r="241">
      <c r="A241" s="66"/>
      <c r="B241" s="20"/>
      <c r="C241" s="22"/>
      <c r="D241" s="21"/>
      <c r="E241" s="20"/>
      <c r="H241" s="24"/>
      <c r="J241" s="21"/>
      <c r="M241" s="24"/>
    </row>
    <row r="242">
      <c r="A242" s="66"/>
      <c r="B242" s="20"/>
      <c r="C242" s="22"/>
      <c r="D242" s="21"/>
      <c r="E242" s="20"/>
      <c r="H242" s="24"/>
      <c r="J242" s="21"/>
      <c r="M242" s="24"/>
    </row>
    <row r="243">
      <c r="A243" s="66"/>
      <c r="B243" s="20"/>
      <c r="C243" s="22"/>
      <c r="D243" s="21"/>
      <c r="E243" s="20"/>
      <c r="H243" s="24"/>
      <c r="J243" s="21"/>
      <c r="M243" s="24"/>
    </row>
    <row r="244">
      <c r="A244" s="66"/>
      <c r="B244" s="20"/>
      <c r="C244" s="22"/>
      <c r="D244" s="21"/>
      <c r="E244" s="20"/>
      <c r="H244" s="24"/>
      <c r="J244" s="21"/>
      <c r="M244" s="24"/>
    </row>
    <row r="245">
      <c r="A245" s="66"/>
      <c r="B245" s="20"/>
      <c r="C245" s="22"/>
      <c r="D245" s="21"/>
      <c r="E245" s="20"/>
      <c r="H245" s="24"/>
      <c r="J245" s="21"/>
      <c r="M245" s="24"/>
    </row>
    <row r="246">
      <c r="A246" s="66"/>
      <c r="B246" s="20"/>
      <c r="C246" s="22"/>
      <c r="D246" s="21"/>
      <c r="E246" s="20"/>
      <c r="H246" s="24"/>
      <c r="J246" s="21"/>
      <c r="M246" s="24"/>
    </row>
    <row r="247">
      <c r="A247" s="66"/>
      <c r="B247" s="20"/>
      <c r="C247" s="22"/>
      <c r="D247" s="21"/>
      <c r="E247" s="20"/>
      <c r="H247" s="24"/>
      <c r="J247" s="21"/>
      <c r="M247" s="24"/>
    </row>
    <row r="248">
      <c r="A248" s="66"/>
      <c r="B248" s="20"/>
      <c r="C248" s="22"/>
      <c r="D248" s="21"/>
      <c r="E248" s="20"/>
      <c r="H248" s="24"/>
      <c r="J248" s="21"/>
      <c r="M248" s="24"/>
    </row>
    <row r="249">
      <c r="A249" s="66"/>
      <c r="B249" s="20"/>
      <c r="C249" s="22"/>
      <c r="D249" s="21"/>
      <c r="E249" s="20"/>
      <c r="H249" s="24"/>
      <c r="J249" s="21"/>
      <c r="M249" s="24"/>
    </row>
    <row r="250">
      <c r="A250" s="66"/>
      <c r="B250" s="20"/>
      <c r="C250" s="22"/>
      <c r="D250" s="21"/>
      <c r="E250" s="20"/>
      <c r="H250" s="24"/>
      <c r="J250" s="21"/>
      <c r="M250" s="24"/>
    </row>
    <row r="251">
      <c r="A251" s="66"/>
      <c r="B251" s="20"/>
      <c r="C251" s="22"/>
      <c r="D251" s="21"/>
      <c r="E251" s="20"/>
      <c r="H251" s="24"/>
      <c r="J251" s="21"/>
      <c r="M251" s="24"/>
    </row>
    <row r="252">
      <c r="A252" s="66"/>
      <c r="B252" s="20"/>
      <c r="C252" s="22"/>
      <c r="D252" s="21"/>
      <c r="E252" s="20"/>
      <c r="H252" s="24"/>
      <c r="J252" s="21"/>
      <c r="M252" s="24"/>
    </row>
    <row r="253">
      <c r="A253" s="66"/>
      <c r="B253" s="20"/>
      <c r="C253" s="22"/>
      <c r="D253" s="21"/>
      <c r="E253" s="20"/>
      <c r="H253" s="24"/>
      <c r="J253" s="21"/>
      <c r="M253" s="24"/>
    </row>
    <row r="254">
      <c r="A254" s="66"/>
      <c r="B254" s="20"/>
      <c r="C254" s="22"/>
      <c r="D254" s="21"/>
      <c r="E254" s="20"/>
      <c r="H254" s="24"/>
      <c r="J254" s="21"/>
      <c r="M254" s="24"/>
    </row>
    <row r="255">
      <c r="A255" s="66"/>
      <c r="B255" s="20"/>
      <c r="C255" s="22"/>
      <c r="D255" s="21"/>
      <c r="E255" s="20"/>
      <c r="H255" s="24"/>
      <c r="J255" s="21"/>
      <c r="M255" s="24"/>
    </row>
    <row r="256">
      <c r="A256" s="66"/>
      <c r="B256" s="20"/>
      <c r="C256" s="22"/>
      <c r="D256" s="21"/>
      <c r="E256" s="20"/>
      <c r="H256" s="24"/>
      <c r="J256" s="21"/>
      <c r="M256" s="24"/>
    </row>
    <row r="257">
      <c r="A257" s="66"/>
      <c r="B257" s="20"/>
      <c r="C257" s="22"/>
      <c r="D257" s="21"/>
      <c r="E257" s="20"/>
      <c r="H257" s="24"/>
      <c r="J257" s="21"/>
      <c r="M257" s="24"/>
    </row>
    <row r="258">
      <c r="A258" s="66"/>
      <c r="B258" s="20"/>
      <c r="C258" s="22"/>
      <c r="D258" s="21"/>
      <c r="E258" s="20"/>
      <c r="H258" s="24"/>
      <c r="J258" s="21"/>
      <c r="M258" s="24"/>
    </row>
    <row r="259">
      <c r="A259" s="66"/>
      <c r="B259" s="20"/>
      <c r="C259" s="22"/>
      <c r="D259" s="21"/>
      <c r="E259" s="20"/>
      <c r="H259" s="24"/>
      <c r="J259" s="21"/>
      <c r="M259" s="24"/>
    </row>
    <row r="260">
      <c r="A260" s="66"/>
      <c r="B260" s="20"/>
      <c r="C260" s="22"/>
      <c r="D260" s="21"/>
      <c r="E260" s="20"/>
      <c r="H260" s="24"/>
      <c r="J260" s="21"/>
      <c r="M260" s="24"/>
    </row>
    <row r="261">
      <c r="A261" s="66"/>
      <c r="B261" s="20"/>
      <c r="C261" s="22"/>
      <c r="D261" s="21"/>
      <c r="E261" s="20"/>
      <c r="H261" s="24"/>
      <c r="J261" s="21"/>
      <c r="M261" s="24"/>
    </row>
    <row r="262">
      <c r="A262" s="66"/>
      <c r="B262" s="20"/>
      <c r="C262" s="22"/>
      <c r="D262" s="21"/>
      <c r="E262" s="20"/>
      <c r="H262" s="24"/>
      <c r="J262" s="21"/>
      <c r="M262" s="24"/>
    </row>
    <row r="263">
      <c r="A263" s="66"/>
      <c r="B263" s="20"/>
      <c r="C263" s="22"/>
      <c r="D263" s="21"/>
      <c r="E263" s="20"/>
      <c r="H263" s="24"/>
      <c r="J263" s="21"/>
      <c r="M263" s="24"/>
    </row>
    <row r="264">
      <c r="A264" s="66"/>
      <c r="B264" s="20"/>
      <c r="C264" s="22"/>
      <c r="D264" s="21"/>
      <c r="E264" s="20"/>
      <c r="H264" s="24"/>
      <c r="J264" s="21"/>
      <c r="M264" s="24"/>
    </row>
    <row r="265">
      <c r="A265" s="66"/>
      <c r="B265" s="20"/>
      <c r="C265" s="22"/>
      <c r="D265" s="21"/>
      <c r="E265" s="20"/>
      <c r="H265" s="24"/>
      <c r="J265" s="21"/>
      <c r="M265" s="24"/>
    </row>
    <row r="266">
      <c r="A266" s="66"/>
      <c r="B266" s="20"/>
      <c r="C266" s="22"/>
      <c r="D266" s="21"/>
      <c r="E266" s="20"/>
      <c r="H266" s="24"/>
      <c r="J266" s="21"/>
      <c r="M266" s="24"/>
    </row>
    <row r="267">
      <c r="A267" s="66"/>
      <c r="B267" s="20"/>
      <c r="C267" s="22"/>
      <c r="D267" s="21"/>
      <c r="E267" s="20"/>
      <c r="H267" s="24"/>
      <c r="J267" s="21"/>
      <c r="M267" s="24"/>
    </row>
    <row r="268">
      <c r="A268" s="66"/>
      <c r="B268" s="20"/>
      <c r="C268" s="22"/>
      <c r="D268" s="21"/>
      <c r="E268" s="20"/>
      <c r="H268" s="24"/>
      <c r="J268" s="21"/>
      <c r="M268" s="24"/>
    </row>
    <row r="269">
      <c r="A269" s="66"/>
      <c r="B269" s="20"/>
      <c r="C269" s="22"/>
      <c r="D269" s="21"/>
      <c r="E269" s="20"/>
      <c r="H269" s="24"/>
      <c r="J269" s="21"/>
      <c r="M269" s="24"/>
    </row>
    <row r="270">
      <c r="A270" s="66"/>
      <c r="B270" s="20"/>
      <c r="C270" s="22"/>
      <c r="D270" s="21"/>
      <c r="E270" s="20"/>
      <c r="H270" s="24"/>
      <c r="J270" s="21"/>
      <c r="M270" s="24"/>
    </row>
    <row r="271">
      <c r="A271" s="66"/>
      <c r="B271" s="20"/>
      <c r="C271" s="22"/>
      <c r="D271" s="21"/>
      <c r="E271" s="20"/>
      <c r="H271" s="24"/>
      <c r="J271" s="21"/>
      <c r="M271" s="24"/>
    </row>
    <row r="272">
      <c r="A272" s="66"/>
      <c r="B272" s="20"/>
      <c r="C272" s="22"/>
      <c r="D272" s="21"/>
      <c r="E272" s="20"/>
      <c r="H272" s="24"/>
      <c r="J272" s="21"/>
      <c r="M272" s="24"/>
    </row>
    <row r="273">
      <c r="A273" s="66"/>
      <c r="B273" s="20"/>
      <c r="C273" s="22"/>
      <c r="D273" s="21"/>
      <c r="E273" s="20"/>
      <c r="H273" s="24"/>
      <c r="J273" s="21"/>
      <c r="M273" s="24"/>
    </row>
    <row r="274">
      <c r="A274" s="66"/>
      <c r="B274" s="20"/>
      <c r="C274" s="22"/>
      <c r="D274" s="21"/>
      <c r="E274" s="20"/>
      <c r="H274" s="24"/>
      <c r="J274" s="21"/>
      <c r="M274" s="24"/>
    </row>
    <row r="275">
      <c r="A275" s="66"/>
      <c r="B275" s="20"/>
      <c r="C275" s="22"/>
      <c r="D275" s="21"/>
      <c r="E275" s="20"/>
      <c r="H275" s="24"/>
      <c r="J275" s="21"/>
      <c r="M275" s="24"/>
    </row>
    <row r="276">
      <c r="A276" s="66"/>
      <c r="B276" s="20"/>
      <c r="C276" s="22"/>
      <c r="D276" s="21"/>
      <c r="E276" s="20"/>
      <c r="H276" s="24"/>
      <c r="J276" s="21"/>
      <c r="M276" s="24"/>
    </row>
    <row r="277">
      <c r="A277" s="66"/>
      <c r="B277" s="20"/>
      <c r="C277" s="22"/>
      <c r="D277" s="21"/>
      <c r="E277" s="20"/>
      <c r="H277" s="24"/>
      <c r="J277" s="21"/>
      <c r="M277" s="24"/>
    </row>
    <row r="278">
      <c r="A278" s="66"/>
      <c r="B278" s="20"/>
      <c r="C278" s="22"/>
      <c r="D278" s="21"/>
      <c r="E278" s="20"/>
      <c r="H278" s="24"/>
      <c r="J278" s="21"/>
      <c r="M278" s="24"/>
    </row>
    <row r="279">
      <c r="A279" s="66"/>
      <c r="B279" s="20"/>
      <c r="C279" s="22"/>
      <c r="D279" s="21"/>
      <c r="E279" s="20"/>
      <c r="H279" s="24"/>
      <c r="J279" s="21"/>
      <c r="M279" s="24"/>
    </row>
    <row r="280">
      <c r="A280" s="66"/>
      <c r="B280" s="20"/>
      <c r="C280" s="22"/>
      <c r="D280" s="21"/>
      <c r="E280" s="20"/>
      <c r="H280" s="24"/>
      <c r="J280" s="21"/>
      <c r="M280" s="24"/>
    </row>
    <row r="281">
      <c r="A281" s="66"/>
      <c r="B281" s="20"/>
      <c r="C281" s="22"/>
      <c r="D281" s="21"/>
      <c r="E281" s="20"/>
      <c r="H281" s="24"/>
      <c r="J281" s="21"/>
      <c r="M281" s="24"/>
    </row>
    <row r="282">
      <c r="A282" s="66"/>
      <c r="B282" s="20"/>
      <c r="C282" s="22"/>
      <c r="D282" s="21"/>
      <c r="E282" s="20"/>
      <c r="H282" s="24"/>
      <c r="J282" s="21"/>
      <c r="M282" s="24"/>
    </row>
    <row r="283">
      <c r="A283" s="66"/>
      <c r="B283" s="20"/>
      <c r="C283" s="22"/>
      <c r="D283" s="21"/>
      <c r="E283" s="20"/>
      <c r="H283" s="24"/>
      <c r="J283" s="21"/>
      <c r="M283" s="24"/>
    </row>
    <row r="284">
      <c r="A284" s="66"/>
      <c r="B284" s="20"/>
      <c r="C284" s="22"/>
      <c r="D284" s="21"/>
      <c r="E284" s="20"/>
      <c r="H284" s="24"/>
      <c r="J284" s="21"/>
      <c r="M284" s="24"/>
    </row>
    <row r="285">
      <c r="A285" s="66"/>
      <c r="B285" s="20"/>
      <c r="C285" s="22"/>
      <c r="D285" s="21"/>
      <c r="E285" s="20"/>
      <c r="H285" s="24"/>
      <c r="J285" s="21"/>
      <c r="M285" s="24"/>
    </row>
    <row r="286">
      <c r="A286" s="66"/>
      <c r="B286" s="20"/>
      <c r="C286" s="22"/>
      <c r="D286" s="21"/>
      <c r="E286" s="20"/>
      <c r="H286" s="24"/>
      <c r="J286" s="21"/>
      <c r="M286" s="24"/>
    </row>
    <row r="287">
      <c r="A287" s="66"/>
      <c r="B287" s="20"/>
      <c r="C287" s="22"/>
      <c r="D287" s="21"/>
      <c r="E287" s="20"/>
      <c r="H287" s="24"/>
      <c r="J287" s="21"/>
      <c r="M287" s="24"/>
    </row>
    <row r="288">
      <c r="A288" s="66"/>
      <c r="B288" s="20"/>
      <c r="C288" s="22"/>
      <c r="D288" s="21"/>
      <c r="E288" s="20"/>
      <c r="H288" s="24"/>
      <c r="J288" s="21"/>
      <c r="M288" s="24"/>
    </row>
    <row r="289">
      <c r="A289" s="66"/>
      <c r="B289" s="20"/>
      <c r="C289" s="22"/>
      <c r="D289" s="21"/>
      <c r="E289" s="20"/>
      <c r="H289" s="24"/>
      <c r="J289" s="21"/>
      <c r="M289" s="24"/>
    </row>
    <row r="290">
      <c r="A290" s="66"/>
      <c r="B290" s="20"/>
      <c r="C290" s="22"/>
      <c r="D290" s="21"/>
      <c r="E290" s="20"/>
      <c r="H290" s="24"/>
      <c r="J290" s="21"/>
      <c r="M290" s="24"/>
    </row>
    <row r="291">
      <c r="A291" s="66"/>
      <c r="B291" s="20"/>
      <c r="C291" s="22"/>
      <c r="D291" s="21"/>
      <c r="E291" s="20"/>
      <c r="H291" s="24"/>
      <c r="J291" s="21"/>
      <c r="M291" s="24"/>
    </row>
    <row r="292">
      <c r="A292" s="66"/>
      <c r="B292" s="20"/>
      <c r="C292" s="22"/>
      <c r="D292" s="21"/>
      <c r="E292" s="20"/>
      <c r="H292" s="24"/>
      <c r="J292" s="21"/>
      <c r="M292" s="24"/>
    </row>
    <row r="293">
      <c r="A293" s="66"/>
      <c r="B293" s="20"/>
      <c r="C293" s="22"/>
      <c r="D293" s="21"/>
      <c r="E293" s="20"/>
      <c r="H293" s="24"/>
      <c r="J293" s="21"/>
      <c r="M293" s="24"/>
    </row>
    <row r="294">
      <c r="A294" s="66"/>
      <c r="B294" s="20"/>
      <c r="C294" s="22"/>
      <c r="D294" s="21"/>
      <c r="E294" s="20"/>
      <c r="H294" s="24"/>
      <c r="J294" s="21"/>
      <c r="M294" s="24"/>
    </row>
    <row r="295">
      <c r="A295" s="66"/>
      <c r="B295" s="20"/>
      <c r="C295" s="22"/>
      <c r="D295" s="21"/>
      <c r="E295" s="20"/>
      <c r="H295" s="24"/>
      <c r="J295" s="21"/>
      <c r="M295" s="24"/>
    </row>
    <row r="296">
      <c r="A296" s="66"/>
      <c r="B296" s="20"/>
      <c r="C296" s="22"/>
      <c r="D296" s="21"/>
      <c r="E296" s="20"/>
      <c r="H296" s="24"/>
      <c r="J296" s="21"/>
      <c r="M296" s="24"/>
    </row>
    <row r="297">
      <c r="A297" s="66"/>
      <c r="B297" s="20"/>
      <c r="C297" s="22"/>
      <c r="D297" s="21"/>
      <c r="E297" s="20"/>
      <c r="H297" s="24"/>
      <c r="J297" s="21"/>
      <c r="M297" s="24"/>
    </row>
    <row r="298">
      <c r="A298" s="66"/>
      <c r="B298" s="20"/>
      <c r="C298" s="22"/>
      <c r="D298" s="21"/>
      <c r="E298" s="20"/>
      <c r="H298" s="24"/>
      <c r="J298" s="21"/>
      <c r="M298" s="24"/>
    </row>
    <row r="299">
      <c r="A299" s="66"/>
      <c r="B299" s="20"/>
      <c r="C299" s="22"/>
      <c r="D299" s="21"/>
      <c r="E299" s="20"/>
      <c r="H299" s="24"/>
      <c r="J299" s="21"/>
      <c r="M299" s="24"/>
    </row>
    <row r="300">
      <c r="A300" s="66"/>
      <c r="B300" s="20"/>
      <c r="C300" s="22"/>
      <c r="D300" s="21"/>
      <c r="E300" s="20"/>
      <c r="H300" s="24"/>
      <c r="J300" s="21"/>
      <c r="M300" s="24"/>
    </row>
    <row r="301">
      <c r="A301" s="66"/>
      <c r="B301" s="20"/>
      <c r="C301" s="22"/>
      <c r="D301" s="21"/>
      <c r="E301" s="20"/>
      <c r="H301" s="24"/>
      <c r="J301" s="21"/>
      <c r="M301" s="24"/>
    </row>
    <row r="302">
      <c r="A302" s="66"/>
      <c r="B302" s="20"/>
      <c r="C302" s="22"/>
      <c r="D302" s="21"/>
      <c r="E302" s="20"/>
      <c r="H302" s="24"/>
      <c r="J302" s="21"/>
      <c r="M302" s="24"/>
    </row>
    <row r="303">
      <c r="A303" s="66"/>
      <c r="B303" s="20"/>
      <c r="C303" s="22"/>
      <c r="D303" s="21"/>
      <c r="E303" s="20"/>
      <c r="H303" s="24"/>
      <c r="J303" s="21"/>
      <c r="M303" s="24"/>
    </row>
    <row r="304">
      <c r="A304" s="66"/>
      <c r="B304" s="20"/>
      <c r="C304" s="22"/>
      <c r="D304" s="21"/>
      <c r="E304" s="20"/>
      <c r="H304" s="24"/>
      <c r="J304" s="21"/>
      <c r="M304" s="24"/>
    </row>
    <row r="305">
      <c r="A305" s="66"/>
      <c r="B305" s="20"/>
      <c r="C305" s="22"/>
      <c r="D305" s="21"/>
      <c r="E305" s="20"/>
      <c r="H305" s="24"/>
      <c r="J305" s="21"/>
      <c r="M305" s="24"/>
    </row>
    <row r="306">
      <c r="A306" s="66"/>
      <c r="B306" s="20"/>
      <c r="C306" s="22"/>
      <c r="D306" s="21"/>
      <c r="E306" s="20"/>
      <c r="H306" s="24"/>
      <c r="J306" s="21"/>
      <c r="M306" s="24"/>
    </row>
    <row r="307">
      <c r="A307" s="66"/>
      <c r="B307" s="20"/>
      <c r="C307" s="22"/>
      <c r="D307" s="21"/>
      <c r="E307" s="20"/>
      <c r="H307" s="24"/>
      <c r="J307" s="21"/>
      <c r="M307" s="24"/>
    </row>
    <row r="308">
      <c r="A308" s="66"/>
      <c r="B308" s="20"/>
      <c r="C308" s="22"/>
      <c r="D308" s="21"/>
      <c r="E308" s="20"/>
      <c r="H308" s="24"/>
      <c r="J308" s="21"/>
      <c r="M308" s="24"/>
    </row>
    <row r="309">
      <c r="A309" s="66"/>
      <c r="B309" s="20"/>
      <c r="C309" s="22"/>
      <c r="D309" s="21"/>
      <c r="E309" s="20"/>
      <c r="H309" s="24"/>
      <c r="J309" s="21"/>
      <c r="M309" s="24"/>
    </row>
    <row r="310">
      <c r="A310" s="66"/>
      <c r="B310" s="20"/>
      <c r="C310" s="22"/>
      <c r="D310" s="21"/>
      <c r="E310" s="20"/>
      <c r="H310" s="24"/>
      <c r="J310" s="21"/>
      <c r="M310" s="24"/>
    </row>
    <row r="311">
      <c r="A311" s="66"/>
      <c r="B311" s="20"/>
      <c r="C311" s="22"/>
      <c r="D311" s="21"/>
      <c r="E311" s="20"/>
      <c r="H311" s="24"/>
      <c r="J311" s="21"/>
      <c r="M311" s="24"/>
    </row>
    <row r="312">
      <c r="A312" s="66"/>
      <c r="B312" s="20"/>
      <c r="C312" s="22"/>
      <c r="D312" s="21"/>
      <c r="E312" s="20"/>
      <c r="H312" s="24"/>
      <c r="J312" s="21"/>
      <c r="M312" s="24"/>
    </row>
    <row r="313">
      <c r="A313" s="66"/>
      <c r="B313" s="20"/>
      <c r="C313" s="22"/>
      <c r="D313" s="21"/>
      <c r="E313" s="20"/>
      <c r="H313" s="24"/>
      <c r="J313" s="21"/>
      <c r="M313" s="24"/>
    </row>
    <row r="314">
      <c r="A314" s="66"/>
      <c r="B314" s="20"/>
      <c r="C314" s="22"/>
      <c r="D314" s="21"/>
      <c r="E314" s="20"/>
      <c r="H314" s="24"/>
      <c r="J314" s="21"/>
      <c r="M314" s="24"/>
    </row>
    <row r="315">
      <c r="A315" s="66"/>
      <c r="B315" s="20"/>
      <c r="C315" s="22"/>
      <c r="D315" s="21"/>
      <c r="E315" s="20"/>
      <c r="H315" s="24"/>
      <c r="J315" s="21"/>
      <c r="M315" s="24"/>
    </row>
    <row r="316">
      <c r="A316" s="66"/>
      <c r="B316" s="20"/>
      <c r="C316" s="22"/>
      <c r="D316" s="21"/>
      <c r="E316" s="20"/>
      <c r="H316" s="24"/>
      <c r="J316" s="21"/>
      <c r="M316" s="24"/>
    </row>
    <row r="317">
      <c r="A317" s="66"/>
      <c r="B317" s="20"/>
      <c r="C317" s="22"/>
      <c r="D317" s="21"/>
      <c r="E317" s="20"/>
      <c r="H317" s="24"/>
      <c r="J317" s="21"/>
      <c r="M317" s="24"/>
    </row>
    <row r="318">
      <c r="A318" s="66"/>
      <c r="B318" s="20"/>
      <c r="C318" s="22"/>
      <c r="D318" s="21"/>
      <c r="E318" s="20"/>
      <c r="H318" s="24"/>
      <c r="J318" s="21"/>
      <c r="M318" s="24"/>
    </row>
    <row r="319">
      <c r="A319" s="66"/>
      <c r="B319" s="20"/>
      <c r="C319" s="22"/>
      <c r="D319" s="21"/>
      <c r="E319" s="20"/>
      <c r="H319" s="24"/>
      <c r="J319" s="21"/>
      <c r="M319" s="24"/>
    </row>
    <row r="320">
      <c r="A320" s="66"/>
      <c r="B320" s="20"/>
      <c r="C320" s="22"/>
      <c r="D320" s="21"/>
      <c r="E320" s="20"/>
      <c r="H320" s="24"/>
      <c r="J320" s="21"/>
      <c r="M320" s="24"/>
    </row>
    <row r="321">
      <c r="A321" s="66"/>
      <c r="B321" s="20"/>
      <c r="C321" s="22"/>
      <c r="D321" s="21"/>
      <c r="E321" s="20"/>
      <c r="H321" s="24"/>
      <c r="J321" s="21"/>
      <c r="M321" s="24"/>
    </row>
    <row r="322">
      <c r="A322" s="66"/>
      <c r="B322" s="20"/>
      <c r="C322" s="22"/>
      <c r="D322" s="21"/>
      <c r="E322" s="20"/>
      <c r="H322" s="24"/>
      <c r="J322" s="21"/>
      <c r="M322" s="24"/>
    </row>
    <row r="323">
      <c r="A323" s="66"/>
      <c r="B323" s="20"/>
      <c r="C323" s="22"/>
      <c r="D323" s="21"/>
      <c r="E323" s="20"/>
      <c r="H323" s="24"/>
      <c r="J323" s="21"/>
      <c r="M323" s="24"/>
    </row>
    <row r="324">
      <c r="A324" s="66"/>
      <c r="B324" s="20"/>
      <c r="C324" s="22"/>
      <c r="D324" s="21"/>
      <c r="E324" s="20"/>
      <c r="H324" s="24"/>
      <c r="J324" s="21"/>
      <c r="M324" s="24"/>
    </row>
    <row r="325">
      <c r="A325" s="66"/>
      <c r="B325" s="20"/>
      <c r="C325" s="22"/>
      <c r="D325" s="21"/>
      <c r="E325" s="20"/>
      <c r="H325" s="24"/>
      <c r="J325" s="21"/>
      <c r="M325" s="24"/>
    </row>
    <row r="326">
      <c r="A326" s="66"/>
      <c r="B326" s="20"/>
      <c r="C326" s="22"/>
      <c r="D326" s="21"/>
      <c r="E326" s="20"/>
      <c r="H326" s="24"/>
      <c r="J326" s="21"/>
      <c r="M326" s="24"/>
    </row>
    <row r="327">
      <c r="A327" s="66"/>
      <c r="B327" s="20"/>
      <c r="C327" s="22"/>
      <c r="D327" s="21"/>
      <c r="E327" s="20"/>
      <c r="H327" s="24"/>
      <c r="J327" s="21"/>
      <c r="M327" s="24"/>
    </row>
    <row r="328">
      <c r="A328" s="66"/>
      <c r="B328" s="20"/>
      <c r="C328" s="22"/>
      <c r="D328" s="21"/>
      <c r="E328" s="20"/>
      <c r="H328" s="24"/>
      <c r="J328" s="21"/>
      <c r="M328" s="24"/>
    </row>
    <row r="329">
      <c r="A329" s="66"/>
      <c r="B329" s="20"/>
      <c r="C329" s="22"/>
      <c r="D329" s="21"/>
      <c r="E329" s="20"/>
      <c r="H329" s="24"/>
      <c r="J329" s="21"/>
      <c r="M329" s="24"/>
    </row>
    <row r="330">
      <c r="A330" s="66"/>
      <c r="B330" s="20"/>
      <c r="C330" s="22"/>
      <c r="D330" s="21"/>
      <c r="E330" s="20"/>
      <c r="H330" s="24"/>
      <c r="J330" s="21"/>
      <c r="M330" s="24"/>
    </row>
    <row r="331">
      <c r="A331" s="66"/>
      <c r="B331" s="20"/>
      <c r="C331" s="22"/>
      <c r="D331" s="21"/>
      <c r="E331" s="20"/>
      <c r="H331" s="24"/>
      <c r="J331" s="21"/>
      <c r="M331" s="24"/>
    </row>
    <row r="332">
      <c r="A332" s="66"/>
      <c r="B332" s="20"/>
      <c r="C332" s="22"/>
      <c r="D332" s="21"/>
      <c r="E332" s="20"/>
      <c r="H332" s="24"/>
      <c r="J332" s="21"/>
      <c r="M332" s="24"/>
    </row>
    <row r="333">
      <c r="A333" s="66"/>
      <c r="B333" s="20"/>
      <c r="C333" s="22"/>
      <c r="D333" s="21"/>
      <c r="E333" s="20"/>
      <c r="H333" s="24"/>
      <c r="J333" s="21"/>
      <c r="M333" s="24"/>
    </row>
    <row r="334">
      <c r="A334" s="66"/>
      <c r="B334" s="20"/>
      <c r="C334" s="22"/>
      <c r="D334" s="21"/>
      <c r="E334" s="20"/>
      <c r="H334" s="24"/>
      <c r="J334" s="21"/>
      <c r="M334" s="24"/>
    </row>
    <row r="335">
      <c r="A335" s="66"/>
      <c r="B335" s="20"/>
      <c r="C335" s="22"/>
      <c r="D335" s="21"/>
      <c r="E335" s="20"/>
      <c r="H335" s="24"/>
      <c r="J335" s="21"/>
      <c r="M335" s="24"/>
    </row>
    <row r="336">
      <c r="A336" s="66"/>
      <c r="B336" s="20"/>
      <c r="C336" s="22"/>
      <c r="D336" s="21"/>
      <c r="E336" s="20"/>
      <c r="H336" s="24"/>
      <c r="J336" s="21"/>
      <c r="M336" s="24"/>
    </row>
    <row r="337">
      <c r="A337" s="66"/>
      <c r="B337" s="20"/>
      <c r="C337" s="22"/>
      <c r="D337" s="21"/>
      <c r="E337" s="20"/>
      <c r="H337" s="24"/>
      <c r="J337" s="21"/>
      <c r="M337" s="24"/>
    </row>
    <row r="338">
      <c r="A338" s="66"/>
      <c r="B338" s="20"/>
      <c r="C338" s="22"/>
      <c r="D338" s="21"/>
      <c r="E338" s="20"/>
      <c r="H338" s="24"/>
      <c r="J338" s="21"/>
      <c r="M338" s="24"/>
    </row>
    <row r="339">
      <c r="A339" s="66"/>
      <c r="B339" s="20"/>
      <c r="C339" s="22"/>
      <c r="D339" s="21"/>
      <c r="E339" s="20"/>
      <c r="H339" s="24"/>
      <c r="J339" s="21"/>
      <c r="M339" s="24"/>
    </row>
    <row r="340">
      <c r="A340" s="66"/>
      <c r="B340" s="20"/>
      <c r="C340" s="22"/>
      <c r="D340" s="21"/>
      <c r="E340" s="20"/>
      <c r="H340" s="24"/>
      <c r="J340" s="21"/>
      <c r="M340" s="24"/>
    </row>
    <row r="341">
      <c r="A341" s="66"/>
      <c r="B341" s="20"/>
      <c r="C341" s="22"/>
      <c r="D341" s="21"/>
      <c r="E341" s="20"/>
      <c r="H341" s="24"/>
      <c r="J341" s="21"/>
      <c r="M341" s="24"/>
    </row>
    <row r="342">
      <c r="A342" s="66"/>
      <c r="B342" s="20"/>
      <c r="C342" s="22"/>
      <c r="D342" s="21"/>
      <c r="E342" s="20"/>
      <c r="H342" s="24"/>
      <c r="J342" s="21"/>
      <c r="M342" s="24"/>
    </row>
    <row r="343">
      <c r="A343" s="66"/>
      <c r="B343" s="20"/>
      <c r="C343" s="22"/>
      <c r="D343" s="21"/>
      <c r="E343" s="20"/>
      <c r="H343" s="24"/>
      <c r="J343" s="21"/>
      <c r="M343" s="24"/>
    </row>
    <row r="344">
      <c r="A344" s="66"/>
      <c r="B344" s="20"/>
      <c r="C344" s="22"/>
      <c r="D344" s="21"/>
      <c r="E344" s="20"/>
      <c r="H344" s="24"/>
      <c r="J344" s="21"/>
      <c r="M344" s="24"/>
    </row>
    <row r="345">
      <c r="A345" s="66"/>
      <c r="B345" s="20"/>
      <c r="C345" s="22"/>
      <c r="D345" s="21"/>
      <c r="E345" s="20"/>
      <c r="H345" s="24"/>
      <c r="J345" s="21"/>
      <c r="M345" s="24"/>
    </row>
    <row r="346">
      <c r="A346" s="66"/>
      <c r="B346" s="20"/>
      <c r="C346" s="22"/>
      <c r="D346" s="21"/>
      <c r="E346" s="20"/>
      <c r="H346" s="24"/>
      <c r="J346" s="21"/>
      <c r="M346" s="24"/>
    </row>
    <row r="347">
      <c r="A347" s="66"/>
      <c r="B347" s="20"/>
      <c r="C347" s="22"/>
      <c r="D347" s="21"/>
      <c r="E347" s="20"/>
      <c r="H347" s="24"/>
      <c r="J347" s="21"/>
      <c r="M347" s="24"/>
    </row>
    <row r="348">
      <c r="A348" s="66"/>
      <c r="B348" s="20"/>
      <c r="C348" s="22"/>
      <c r="D348" s="21"/>
      <c r="E348" s="20"/>
      <c r="H348" s="24"/>
      <c r="J348" s="21"/>
      <c r="M348" s="24"/>
    </row>
    <row r="349">
      <c r="A349" s="66"/>
      <c r="B349" s="20"/>
      <c r="C349" s="22"/>
      <c r="D349" s="21"/>
      <c r="E349" s="20"/>
      <c r="H349" s="24"/>
      <c r="J349" s="21"/>
      <c r="M349" s="24"/>
    </row>
    <row r="350">
      <c r="A350" s="66"/>
      <c r="B350" s="20"/>
      <c r="C350" s="22"/>
      <c r="D350" s="21"/>
      <c r="E350" s="20"/>
      <c r="H350" s="24"/>
      <c r="J350" s="21"/>
      <c r="M350" s="24"/>
    </row>
    <row r="351">
      <c r="A351" s="66"/>
      <c r="B351" s="20"/>
      <c r="C351" s="22"/>
      <c r="D351" s="21"/>
      <c r="E351" s="20"/>
      <c r="H351" s="24"/>
      <c r="J351" s="21"/>
      <c r="M351" s="24"/>
    </row>
    <row r="352">
      <c r="A352" s="66"/>
      <c r="B352" s="20"/>
      <c r="C352" s="22"/>
      <c r="D352" s="21"/>
      <c r="E352" s="20"/>
      <c r="H352" s="24"/>
      <c r="J352" s="21"/>
      <c r="M352" s="24"/>
    </row>
    <row r="353">
      <c r="A353" s="66"/>
      <c r="B353" s="20"/>
      <c r="C353" s="22"/>
      <c r="D353" s="21"/>
      <c r="E353" s="20"/>
      <c r="H353" s="24"/>
      <c r="J353" s="21"/>
      <c r="M353" s="24"/>
    </row>
    <row r="354">
      <c r="A354" s="66"/>
      <c r="B354" s="20"/>
      <c r="C354" s="22"/>
      <c r="D354" s="21"/>
      <c r="E354" s="20"/>
      <c r="H354" s="24"/>
      <c r="J354" s="21"/>
      <c r="M354" s="24"/>
    </row>
    <row r="355">
      <c r="A355" s="66"/>
      <c r="B355" s="20"/>
      <c r="C355" s="22"/>
      <c r="D355" s="21"/>
      <c r="E355" s="20"/>
      <c r="H355" s="24"/>
      <c r="J355" s="21"/>
      <c r="M355" s="24"/>
    </row>
    <row r="356">
      <c r="A356" s="66"/>
      <c r="B356" s="20"/>
      <c r="C356" s="22"/>
      <c r="D356" s="21"/>
      <c r="E356" s="20"/>
      <c r="H356" s="24"/>
      <c r="J356" s="21"/>
      <c r="M356" s="24"/>
    </row>
    <row r="357">
      <c r="A357" s="66"/>
      <c r="B357" s="20"/>
      <c r="C357" s="22"/>
      <c r="D357" s="21"/>
      <c r="E357" s="20"/>
      <c r="H357" s="24"/>
      <c r="J357" s="21"/>
      <c r="M357" s="24"/>
    </row>
    <row r="358">
      <c r="A358" s="66"/>
      <c r="B358" s="20"/>
      <c r="C358" s="22"/>
      <c r="D358" s="21"/>
      <c r="E358" s="20"/>
      <c r="H358" s="24"/>
      <c r="J358" s="21"/>
      <c r="M358" s="24"/>
    </row>
    <row r="359">
      <c r="A359" s="66"/>
      <c r="B359" s="20"/>
      <c r="C359" s="22"/>
      <c r="D359" s="21"/>
      <c r="E359" s="20"/>
      <c r="H359" s="24"/>
      <c r="J359" s="21"/>
      <c r="M359" s="24"/>
    </row>
    <row r="360">
      <c r="A360" s="66"/>
      <c r="B360" s="20"/>
      <c r="C360" s="22"/>
      <c r="D360" s="21"/>
      <c r="E360" s="20"/>
      <c r="H360" s="24"/>
      <c r="J360" s="21"/>
      <c r="M360" s="24"/>
    </row>
    <row r="361">
      <c r="A361" s="66"/>
      <c r="B361" s="20"/>
      <c r="C361" s="22"/>
      <c r="D361" s="21"/>
      <c r="E361" s="20"/>
      <c r="H361" s="24"/>
      <c r="J361" s="21"/>
      <c r="M361" s="24"/>
    </row>
    <row r="362">
      <c r="A362" s="66"/>
      <c r="B362" s="20"/>
      <c r="C362" s="22"/>
      <c r="D362" s="21"/>
      <c r="E362" s="20"/>
      <c r="H362" s="24"/>
      <c r="J362" s="21"/>
      <c r="M362" s="24"/>
    </row>
    <row r="363">
      <c r="A363" s="66"/>
      <c r="B363" s="20"/>
      <c r="C363" s="22"/>
      <c r="D363" s="21"/>
      <c r="E363" s="20"/>
      <c r="H363" s="24"/>
      <c r="J363" s="21"/>
      <c r="M363" s="24"/>
    </row>
    <row r="364">
      <c r="A364" s="66"/>
      <c r="B364" s="20"/>
      <c r="C364" s="22"/>
      <c r="D364" s="21"/>
      <c r="E364" s="20"/>
      <c r="H364" s="24"/>
      <c r="J364" s="21"/>
      <c r="M364" s="24"/>
    </row>
    <row r="365">
      <c r="A365" s="66"/>
      <c r="B365" s="20"/>
      <c r="C365" s="22"/>
      <c r="D365" s="21"/>
      <c r="E365" s="20"/>
      <c r="H365" s="24"/>
      <c r="J365" s="21"/>
      <c r="M365" s="24"/>
    </row>
    <row r="366">
      <c r="A366" s="66"/>
      <c r="B366" s="20"/>
      <c r="C366" s="22"/>
      <c r="D366" s="21"/>
      <c r="E366" s="20"/>
      <c r="H366" s="24"/>
      <c r="J366" s="21"/>
      <c r="M366" s="24"/>
    </row>
    <row r="367">
      <c r="A367" s="66"/>
      <c r="B367" s="20"/>
      <c r="C367" s="22"/>
      <c r="D367" s="21"/>
      <c r="E367" s="20"/>
      <c r="H367" s="24"/>
      <c r="J367" s="21"/>
      <c r="M367" s="24"/>
    </row>
    <row r="368">
      <c r="A368" s="66"/>
      <c r="B368" s="20"/>
      <c r="C368" s="22"/>
      <c r="D368" s="21"/>
      <c r="E368" s="20"/>
      <c r="H368" s="24"/>
      <c r="J368" s="21"/>
      <c r="M368" s="24"/>
    </row>
    <row r="369">
      <c r="A369" s="66"/>
      <c r="B369" s="20"/>
      <c r="C369" s="22"/>
      <c r="D369" s="21"/>
      <c r="E369" s="20"/>
      <c r="H369" s="24"/>
      <c r="J369" s="21"/>
      <c r="M369" s="24"/>
    </row>
    <row r="370">
      <c r="A370" s="66"/>
      <c r="B370" s="20"/>
      <c r="C370" s="22"/>
      <c r="D370" s="21"/>
      <c r="E370" s="20"/>
      <c r="H370" s="24"/>
      <c r="J370" s="21"/>
      <c r="M370" s="24"/>
    </row>
    <row r="371">
      <c r="A371" s="66"/>
      <c r="B371" s="20"/>
      <c r="C371" s="22"/>
      <c r="D371" s="21"/>
      <c r="E371" s="20"/>
      <c r="H371" s="24"/>
      <c r="J371" s="21"/>
      <c r="M371" s="24"/>
    </row>
    <row r="372">
      <c r="A372" s="66"/>
      <c r="B372" s="20"/>
      <c r="C372" s="22"/>
      <c r="D372" s="21"/>
      <c r="E372" s="20"/>
      <c r="H372" s="24"/>
      <c r="J372" s="21"/>
      <c r="M372" s="24"/>
    </row>
    <row r="373">
      <c r="A373" s="66"/>
      <c r="B373" s="20"/>
      <c r="C373" s="22"/>
      <c r="D373" s="21"/>
      <c r="E373" s="20"/>
      <c r="H373" s="24"/>
      <c r="J373" s="21"/>
      <c r="M373" s="24"/>
    </row>
    <row r="374">
      <c r="A374" s="66"/>
      <c r="B374" s="20"/>
      <c r="C374" s="22"/>
      <c r="D374" s="21"/>
      <c r="E374" s="20"/>
      <c r="H374" s="24"/>
      <c r="J374" s="21"/>
      <c r="M374" s="24"/>
    </row>
    <row r="375">
      <c r="A375" s="66"/>
      <c r="B375" s="20"/>
      <c r="C375" s="22"/>
      <c r="D375" s="21"/>
      <c r="E375" s="20"/>
      <c r="H375" s="24"/>
      <c r="J375" s="21"/>
      <c r="M375" s="24"/>
    </row>
    <row r="376">
      <c r="A376" s="66"/>
      <c r="B376" s="20"/>
      <c r="C376" s="22"/>
      <c r="D376" s="21"/>
      <c r="E376" s="20"/>
      <c r="H376" s="24"/>
      <c r="J376" s="21"/>
      <c r="M376" s="24"/>
    </row>
    <row r="377">
      <c r="A377" s="66"/>
      <c r="B377" s="20"/>
      <c r="C377" s="22"/>
      <c r="D377" s="21"/>
      <c r="E377" s="20"/>
      <c r="H377" s="24"/>
      <c r="J377" s="21"/>
      <c r="M377" s="24"/>
    </row>
    <row r="378">
      <c r="A378" s="66"/>
      <c r="B378" s="20"/>
      <c r="C378" s="22"/>
      <c r="D378" s="21"/>
      <c r="E378" s="20"/>
      <c r="H378" s="24"/>
      <c r="J378" s="21"/>
      <c r="M378" s="24"/>
    </row>
    <row r="379">
      <c r="A379" s="66"/>
      <c r="B379" s="20"/>
      <c r="C379" s="22"/>
      <c r="D379" s="21"/>
      <c r="E379" s="20"/>
      <c r="H379" s="24"/>
      <c r="J379" s="21"/>
      <c r="M379" s="24"/>
    </row>
    <row r="380">
      <c r="A380" s="66"/>
      <c r="B380" s="20"/>
      <c r="C380" s="22"/>
      <c r="D380" s="21"/>
      <c r="E380" s="20"/>
      <c r="H380" s="24"/>
      <c r="J380" s="21"/>
      <c r="M380" s="24"/>
    </row>
    <row r="381">
      <c r="A381" s="66"/>
      <c r="B381" s="20"/>
      <c r="C381" s="22"/>
      <c r="D381" s="21"/>
      <c r="E381" s="20"/>
      <c r="H381" s="24"/>
      <c r="J381" s="21"/>
      <c r="M381" s="24"/>
    </row>
    <row r="382">
      <c r="A382" s="66"/>
      <c r="B382" s="20"/>
      <c r="C382" s="22"/>
      <c r="D382" s="21"/>
      <c r="E382" s="20"/>
      <c r="H382" s="24"/>
      <c r="J382" s="21"/>
      <c r="M382" s="24"/>
    </row>
    <row r="383">
      <c r="A383" s="66"/>
      <c r="B383" s="20"/>
      <c r="C383" s="22"/>
      <c r="D383" s="21"/>
      <c r="E383" s="20"/>
      <c r="H383" s="24"/>
      <c r="J383" s="21"/>
      <c r="M383" s="24"/>
    </row>
    <row r="384">
      <c r="A384" s="66"/>
      <c r="B384" s="20"/>
      <c r="C384" s="22"/>
      <c r="D384" s="21"/>
      <c r="E384" s="20"/>
      <c r="H384" s="24"/>
      <c r="J384" s="21"/>
      <c r="M384" s="24"/>
    </row>
    <row r="385">
      <c r="A385" s="66"/>
      <c r="B385" s="20"/>
      <c r="C385" s="22"/>
      <c r="D385" s="21"/>
      <c r="E385" s="20"/>
      <c r="H385" s="24"/>
      <c r="J385" s="21"/>
      <c r="M385" s="24"/>
    </row>
    <row r="386">
      <c r="A386" s="66"/>
      <c r="B386" s="20"/>
      <c r="C386" s="22"/>
      <c r="D386" s="21"/>
      <c r="E386" s="20"/>
      <c r="H386" s="24"/>
      <c r="J386" s="21"/>
      <c r="M386" s="24"/>
    </row>
    <row r="387">
      <c r="A387" s="66"/>
      <c r="B387" s="20"/>
      <c r="C387" s="22"/>
      <c r="D387" s="21"/>
      <c r="E387" s="20"/>
      <c r="H387" s="24"/>
      <c r="J387" s="21"/>
      <c r="M387" s="24"/>
    </row>
    <row r="388">
      <c r="A388" s="66"/>
      <c r="B388" s="20"/>
      <c r="C388" s="22"/>
      <c r="D388" s="21"/>
      <c r="E388" s="20"/>
      <c r="H388" s="24"/>
      <c r="J388" s="21"/>
      <c r="M388" s="24"/>
    </row>
    <row r="389">
      <c r="A389" s="66"/>
      <c r="B389" s="20"/>
      <c r="C389" s="22"/>
      <c r="D389" s="21"/>
      <c r="E389" s="20"/>
      <c r="H389" s="24"/>
      <c r="J389" s="21"/>
      <c r="M389" s="24"/>
    </row>
    <row r="390">
      <c r="A390" s="66"/>
      <c r="B390" s="20"/>
      <c r="C390" s="22"/>
      <c r="D390" s="21"/>
      <c r="E390" s="20"/>
      <c r="H390" s="24"/>
      <c r="J390" s="21"/>
      <c r="M390" s="24"/>
    </row>
    <row r="391">
      <c r="A391" s="66"/>
      <c r="B391" s="20"/>
      <c r="C391" s="22"/>
      <c r="D391" s="21"/>
      <c r="E391" s="20"/>
      <c r="H391" s="24"/>
      <c r="J391" s="21"/>
      <c r="M391" s="24"/>
    </row>
    <row r="392">
      <c r="A392" s="66"/>
      <c r="B392" s="20"/>
      <c r="C392" s="22"/>
      <c r="D392" s="21"/>
      <c r="E392" s="20"/>
      <c r="H392" s="24"/>
      <c r="J392" s="21"/>
      <c r="M392" s="24"/>
    </row>
    <row r="393">
      <c r="A393" s="66"/>
      <c r="B393" s="20"/>
      <c r="C393" s="22"/>
      <c r="D393" s="21"/>
      <c r="E393" s="20"/>
      <c r="H393" s="24"/>
      <c r="J393" s="21"/>
      <c r="M393" s="24"/>
    </row>
    <row r="394">
      <c r="A394" s="66"/>
      <c r="B394" s="20"/>
      <c r="C394" s="22"/>
      <c r="D394" s="21"/>
      <c r="E394" s="20"/>
      <c r="H394" s="24"/>
      <c r="J394" s="21"/>
      <c r="M394" s="24"/>
    </row>
    <row r="395">
      <c r="A395" s="66"/>
      <c r="B395" s="20"/>
      <c r="C395" s="22"/>
      <c r="D395" s="21"/>
      <c r="E395" s="20"/>
      <c r="H395" s="24"/>
      <c r="J395" s="21"/>
      <c r="M395" s="24"/>
    </row>
    <row r="396">
      <c r="A396" s="66"/>
      <c r="B396" s="20"/>
      <c r="C396" s="22"/>
      <c r="D396" s="21"/>
      <c r="E396" s="20"/>
      <c r="H396" s="24"/>
      <c r="J396" s="21"/>
      <c r="M396" s="24"/>
    </row>
    <row r="397">
      <c r="A397" s="66"/>
      <c r="B397" s="20"/>
      <c r="C397" s="22"/>
      <c r="D397" s="21"/>
      <c r="E397" s="20"/>
      <c r="H397" s="24"/>
      <c r="J397" s="21"/>
      <c r="M397" s="24"/>
    </row>
    <row r="398">
      <c r="A398" s="66"/>
      <c r="B398" s="20"/>
      <c r="C398" s="22"/>
      <c r="D398" s="21"/>
      <c r="E398" s="20"/>
      <c r="H398" s="24"/>
      <c r="J398" s="21"/>
      <c r="M398" s="24"/>
    </row>
    <row r="399">
      <c r="A399" s="66"/>
      <c r="B399" s="20"/>
      <c r="C399" s="22"/>
      <c r="D399" s="21"/>
      <c r="E399" s="20"/>
      <c r="H399" s="24"/>
      <c r="J399" s="21"/>
      <c r="M399" s="24"/>
    </row>
    <row r="400">
      <c r="A400" s="66"/>
      <c r="B400" s="20"/>
      <c r="C400" s="22"/>
      <c r="D400" s="21"/>
      <c r="E400" s="20"/>
      <c r="H400" s="24"/>
      <c r="J400" s="21"/>
      <c r="M400" s="24"/>
    </row>
    <row r="401">
      <c r="A401" s="66"/>
      <c r="B401" s="20"/>
      <c r="C401" s="22"/>
      <c r="D401" s="21"/>
      <c r="E401" s="20"/>
      <c r="H401" s="24"/>
      <c r="J401" s="21"/>
      <c r="M401" s="24"/>
    </row>
    <row r="402">
      <c r="A402" s="66"/>
      <c r="B402" s="20"/>
      <c r="C402" s="22"/>
      <c r="D402" s="21"/>
      <c r="E402" s="20"/>
      <c r="H402" s="24"/>
      <c r="J402" s="21"/>
      <c r="M402" s="24"/>
    </row>
    <row r="403">
      <c r="A403" s="66"/>
      <c r="B403" s="20"/>
      <c r="C403" s="22"/>
      <c r="D403" s="21"/>
      <c r="E403" s="20"/>
      <c r="H403" s="24"/>
      <c r="J403" s="21"/>
      <c r="M403" s="24"/>
    </row>
    <row r="404">
      <c r="A404" s="66"/>
      <c r="B404" s="20"/>
      <c r="C404" s="22"/>
      <c r="D404" s="21"/>
      <c r="E404" s="20"/>
      <c r="H404" s="24"/>
      <c r="J404" s="21"/>
      <c r="M404" s="24"/>
    </row>
    <row r="405">
      <c r="A405" s="66"/>
      <c r="B405" s="20"/>
      <c r="C405" s="22"/>
      <c r="D405" s="21"/>
      <c r="E405" s="20"/>
      <c r="H405" s="24"/>
      <c r="J405" s="21"/>
      <c r="M405" s="24"/>
    </row>
    <row r="406">
      <c r="A406" s="66"/>
      <c r="B406" s="20"/>
      <c r="C406" s="22"/>
      <c r="D406" s="21"/>
      <c r="E406" s="20"/>
      <c r="H406" s="24"/>
      <c r="J406" s="21"/>
      <c r="M406" s="24"/>
    </row>
    <row r="407">
      <c r="A407" s="66"/>
      <c r="B407" s="20"/>
      <c r="C407" s="22"/>
      <c r="D407" s="21"/>
      <c r="E407" s="20"/>
      <c r="H407" s="24"/>
      <c r="J407" s="21"/>
      <c r="M407" s="24"/>
    </row>
    <row r="408">
      <c r="A408" s="66"/>
      <c r="B408" s="20"/>
      <c r="C408" s="22"/>
      <c r="D408" s="21"/>
      <c r="E408" s="20"/>
      <c r="H408" s="24"/>
      <c r="J408" s="21"/>
      <c r="M408" s="24"/>
    </row>
    <row r="409">
      <c r="A409" s="66"/>
      <c r="B409" s="20"/>
      <c r="C409" s="22"/>
      <c r="D409" s="21"/>
      <c r="E409" s="20"/>
      <c r="H409" s="24"/>
      <c r="J409" s="21"/>
      <c r="M409" s="24"/>
    </row>
    <row r="410">
      <c r="A410" s="66"/>
      <c r="B410" s="20"/>
      <c r="C410" s="22"/>
      <c r="D410" s="21"/>
      <c r="E410" s="20"/>
      <c r="H410" s="24"/>
      <c r="J410" s="21"/>
      <c r="M410" s="24"/>
    </row>
    <row r="411">
      <c r="A411" s="66"/>
      <c r="B411" s="20"/>
      <c r="C411" s="22"/>
      <c r="D411" s="21"/>
      <c r="E411" s="20"/>
      <c r="H411" s="24"/>
      <c r="J411" s="21"/>
      <c r="M411" s="24"/>
    </row>
    <row r="412">
      <c r="A412" s="66"/>
      <c r="B412" s="20"/>
      <c r="C412" s="22"/>
      <c r="D412" s="21"/>
      <c r="E412" s="20"/>
      <c r="H412" s="24"/>
      <c r="J412" s="21"/>
      <c r="M412" s="24"/>
    </row>
    <row r="413">
      <c r="A413" s="66"/>
      <c r="B413" s="20"/>
      <c r="C413" s="22"/>
      <c r="D413" s="21"/>
      <c r="E413" s="20"/>
      <c r="H413" s="24"/>
      <c r="J413" s="21"/>
      <c r="M413" s="24"/>
    </row>
    <row r="414">
      <c r="A414" s="66"/>
      <c r="B414" s="20"/>
      <c r="C414" s="22"/>
      <c r="D414" s="21"/>
      <c r="E414" s="20"/>
      <c r="H414" s="24"/>
      <c r="J414" s="21"/>
      <c r="M414" s="24"/>
    </row>
    <row r="415">
      <c r="A415" s="66"/>
      <c r="B415" s="20"/>
      <c r="C415" s="22"/>
      <c r="D415" s="21"/>
      <c r="E415" s="20"/>
      <c r="H415" s="24"/>
      <c r="J415" s="21"/>
      <c r="M415" s="24"/>
    </row>
    <row r="416">
      <c r="A416" s="66"/>
      <c r="B416" s="20"/>
      <c r="C416" s="22"/>
      <c r="D416" s="21"/>
      <c r="E416" s="20"/>
      <c r="H416" s="24"/>
      <c r="J416" s="21"/>
      <c r="M416" s="24"/>
    </row>
    <row r="417">
      <c r="A417" s="66"/>
      <c r="B417" s="20"/>
      <c r="C417" s="22"/>
      <c r="D417" s="21"/>
      <c r="E417" s="20"/>
      <c r="H417" s="24"/>
      <c r="J417" s="21"/>
      <c r="M417" s="24"/>
    </row>
    <row r="418">
      <c r="A418" s="66"/>
      <c r="B418" s="20"/>
      <c r="C418" s="22"/>
      <c r="D418" s="21"/>
      <c r="E418" s="20"/>
      <c r="H418" s="24"/>
      <c r="J418" s="21"/>
      <c r="M418" s="24"/>
    </row>
    <row r="419">
      <c r="A419" s="66"/>
      <c r="B419" s="20"/>
      <c r="C419" s="22"/>
      <c r="D419" s="21"/>
      <c r="E419" s="20"/>
      <c r="H419" s="24"/>
      <c r="J419" s="21"/>
      <c r="M419" s="24"/>
    </row>
    <row r="420">
      <c r="A420" s="66"/>
      <c r="B420" s="20"/>
      <c r="C420" s="22"/>
      <c r="D420" s="21"/>
      <c r="E420" s="20"/>
      <c r="H420" s="24"/>
      <c r="J420" s="21"/>
      <c r="M420" s="24"/>
    </row>
    <row r="421">
      <c r="A421" s="66"/>
      <c r="B421" s="20"/>
      <c r="C421" s="22"/>
      <c r="D421" s="21"/>
      <c r="E421" s="20"/>
      <c r="H421" s="24"/>
      <c r="J421" s="21"/>
      <c r="M421" s="24"/>
    </row>
    <row r="422">
      <c r="A422" s="66"/>
      <c r="B422" s="20"/>
      <c r="C422" s="22"/>
      <c r="D422" s="21"/>
      <c r="E422" s="20"/>
      <c r="H422" s="24"/>
      <c r="J422" s="21"/>
      <c r="M422" s="24"/>
    </row>
    <row r="423">
      <c r="A423" s="66"/>
      <c r="B423" s="20"/>
      <c r="C423" s="22"/>
      <c r="D423" s="21"/>
      <c r="E423" s="20"/>
      <c r="H423" s="24"/>
      <c r="J423" s="21"/>
      <c r="M423" s="24"/>
    </row>
    <row r="424">
      <c r="A424" s="66"/>
      <c r="B424" s="20"/>
      <c r="C424" s="22"/>
      <c r="D424" s="21"/>
      <c r="E424" s="20"/>
      <c r="H424" s="24"/>
      <c r="J424" s="21"/>
      <c r="M424" s="24"/>
    </row>
    <row r="425">
      <c r="A425" s="66"/>
      <c r="B425" s="20"/>
      <c r="C425" s="22"/>
      <c r="D425" s="21"/>
      <c r="E425" s="20"/>
      <c r="H425" s="24"/>
      <c r="J425" s="21"/>
      <c r="M425" s="24"/>
    </row>
    <row r="426">
      <c r="A426" s="66"/>
      <c r="B426" s="20"/>
      <c r="C426" s="22"/>
      <c r="D426" s="21"/>
      <c r="E426" s="20"/>
      <c r="H426" s="24"/>
      <c r="J426" s="21"/>
      <c r="M426" s="24"/>
    </row>
    <row r="427">
      <c r="A427" s="66"/>
      <c r="B427" s="20"/>
      <c r="C427" s="22"/>
      <c r="D427" s="21"/>
      <c r="E427" s="20"/>
      <c r="H427" s="24"/>
      <c r="J427" s="21"/>
      <c r="M427" s="24"/>
    </row>
    <row r="428">
      <c r="A428" s="66"/>
      <c r="B428" s="20"/>
      <c r="C428" s="22"/>
      <c r="D428" s="21"/>
      <c r="E428" s="20"/>
      <c r="H428" s="24"/>
      <c r="J428" s="21"/>
      <c r="M428" s="24"/>
    </row>
    <row r="429">
      <c r="A429" s="66"/>
      <c r="B429" s="20"/>
      <c r="C429" s="22"/>
      <c r="D429" s="21"/>
      <c r="E429" s="20"/>
      <c r="H429" s="24"/>
      <c r="J429" s="21"/>
      <c r="M429" s="24"/>
    </row>
    <row r="430">
      <c r="A430" s="66"/>
      <c r="B430" s="20"/>
      <c r="C430" s="22"/>
      <c r="D430" s="21"/>
      <c r="E430" s="20"/>
      <c r="H430" s="24"/>
      <c r="J430" s="21"/>
      <c r="M430" s="24"/>
    </row>
    <row r="431">
      <c r="A431" s="66"/>
      <c r="B431" s="20"/>
      <c r="C431" s="22"/>
      <c r="D431" s="21"/>
      <c r="E431" s="20"/>
      <c r="H431" s="24"/>
      <c r="J431" s="21"/>
      <c r="M431" s="24"/>
    </row>
    <row r="432">
      <c r="A432" s="66"/>
      <c r="B432" s="20"/>
      <c r="C432" s="22"/>
      <c r="D432" s="21"/>
      <c r="E432" s="20"/>
      <c r="H432" s="24"/>
      <c r="J432" s="21"/>
      <c r="M432" s="24"/>
    </row>
    <row r="433">
      <c r="A433" s="66"/>
      <c r="B433" s="20"/>
      <c r="C433" s="22"/>
      <c r="D433" s="21"/>
      <c r="E433" s="20"/>
      <c r="H433" s="24"/>
      <c r="J433" s="21"/>
      <c r="M433" s="24"/>
    </row>
    <row r="434">
      <c r="A434" s="66"/>
      <c r="B434" s="20"/>
      <c r="C434" s="22"/>
      <c r="D434" s="21"/>
      <c r="E434" s="20"/>
      <c r="H434" s="24"/>
      <c r="J434" s="21"/>
      <c r="M434" s="24"/>
    </row>
    <row r="435">
      <c r="A435" s="66"/>
      <c r="B435" s="20"/>
      <c r="C435" s="22"/>
      <c r="D435" s="21"/>
      <c r="E435" s="20"/>
      <c r="H435" s="24"/>
      <c r="J435" s="21"/>
      <c r="M435" s="24"/>
    </row>
    <row r="436">
      <c r="A436" s="66"/>
      <c r="B436" s="20"/>
      <c r="C436" s="22"/>
      <c r="D436" s="21"/>
      <c r="E436" s="20"/>
      <c r="H436" s="24"/>
      <c r="J436" s="21"/>
      <c r="M436" s="24"/>
    </row>
    <row r="437">
      <c r="A437" s="66"/>
      <c r="B437" s="20"/>
      <c r="C437" s="22"/>
      <c r="D437" s="21"/>
      <c r="E437" s="20"/>
      <c r="H437" s="24"/>
      <c r="J437" s="21"/>
      <c r="M437" s="24"/>
    </row>
    <row r="438">
      <c r="A438" s="66"/>
      <c r="B438" s="20"/>
      <c r="C438" s="22"/>
      <c r="D438" s="21"/>
      <c r="E438" s="20"/>
      <c r="H438" s="24"/>
      <c r="J438" s="21"/>
      <c r="M438" s="24"/>
    </row>
    <row r="439">
      <c r="A439" s="66"/>
      <c r="B439" s="20"/>
      <c r="C439" s="22"/>
      <c r="D439" s="21"/>
      <c r="E439" s="20"/>
      <c r="H439" s="24"/>
      <c r="J439" s="21"/>
      <c r="M439" s="24"/>
    </row>
    <row r="440">
      <c r="A440" s="66"/>
      <c r="B440" s="20"/>
      <c r="C440" s="22"/>
      <c r="D440" s="21"/>
      <c r="E440" s="20"/>
      <c r="H440" s="24"/>
      <c r="J440" s="21"/>
      <c r="M440" s="24"/>
    </row>
    <row r="441">
      <c r="A441" s="66"/>
      <c r="B441" s="20"/>
      <c r="C441" s="22"/>
      <c r="D441" s="21"/>
      <c r="E441" s="20"/>
      <c r="H441" s="24"/>
      <c r="J441" s="21"/>
      <c r="M441" s="24"/>
    </row>
    <row r="442">
      <c r="A442" s="66"/>
      <c r="B442" s="20"/>
      <c r="C442" s="22"/>
      <c r="D442" s="21"/>
      <c r="E442" s="20"/>
      <c r="H442" s="24"/>
      <c r="J442" s="21"/>
      <c r="M442" s="24"/>
    </row>
    <row r="443">
      <c r="A443" s="66"/>
      <c r="B443" s="20"/>
      <c r="C443" s="22"/>
      <c r="D443" s="21"/>
      <c r="E443" s="20"/>
      <c r="H443" s="24"/>
      <c r="J443" s="21"/>
      <c r="M443" s="24"/>
    </row>
    <row r="444">
      <c r="A444" s="66"/>
      <c r="B444" s="20"/>
      <c r="C444" s="22"/>
      <c r="D444" s="21"/>
      <c r="E444" s="20"/>
      <c r="H444" s="24"/>
      <c r="J444" s="21"/>
      <c r="M444" s="24"/>
    </row>
    <row r="445">
      <c r="A445" s="66"/>
      <c r="B445" s="20"/>
      <c r="C445" s="22"/>
      <c r="D445" s="21"/>
      <c r="E445" s="20"/>
      <c r="H445" s="24"/>
      <c r="J445" s="21"/>
      <c r="M445" s="24"/>
    </row>
    <row r="446">
      <c r="A446" s="66"/>
      <c r="B446" s="20"/>
      <c r="C446" s="22"/>
      <c r="D446" s="21"/>
      <c r="E446" s="20"/>
      <c r="H446" s="24"/>
      <c r="J446" s="21"/>
      <c r="M446" s="24"/>
    </row>
    <row r="447">
      <c r="A447" s="66"/>
      <c r="B447" s="20"/>
      <c r="C447" s="22"/>
      <c r="D447" s="21"/>
      <c r="E447" s="20"/>
      <c r="H447" s="24"/>
      <c r="J447" s="21"/>
      <c r="M447" s="24"/>
    </row>
    <row r="448">
      <c r="A448" s="66"/>
      <c r="B448" s="20"/>
      <c r="C448" s="22"/>
      <c r="D448" s="21"/>
      <c r="E448" s="20"/>
      <c r="H448" s="24"/>
      <c r="J448" s="21"/>
      <c r="M448" s="24"/>
    </row>
    <row r="449">
      <c r="A449" s="66"/>
      <c r="B449" s="20"/>
      <c r="C449" s="22"/>
      <c r="D449" s="21"/>
      <c r="E449" s="20"/>
      <c r="H449" s="24"/>
      <c r="J449" s="21"/>
      <c r="M449" s="24"/>
    </row>
    <row r="450">
      <c r="A450" s="66"/>
      <c r="B450" s="20"/>
      <c r="C450" s="22"/>
      <c r="D450" s="21"/>
      <c r="E450" s="20"/>
      <c r="H450" s="24"/>
      <c r="J450" s="21"/>
      <c r="M450" s="24"/>
    </row>
    <row r="451">
      <c r="A451" s="66"/>
      <c r="B451" s="20"/>
      <c r="C451" s="22"/>
      <c r="D451" s="21"/>
      <c r="E451" s="20"/>
      <c r="H451" s="24"/>
      <c r="J451" s="21"/>
      <c r="M451" s="24"/>
    </row>
    <row r="452">
      <c r="A452" s="66"/>
      <c r="B452" s="20"/>
      <c r="C452" s="22"/>
      <c r="D452" s="21"/>
      <c r="E452" s="20"/>
      <c r="H452" s="24"/>
      <c r="J452" s="21"/>
      <c r="M452" s="24"/>
    </row>
    <row r="453">
      <c r="A453" s="66"/>
      <c r="B453" s="20"/>
      <c r="C453" s="22"/>
      <c r="D453" s="21"/>
      <c r="E453" s="20"/>
      <c r="H453" s="24"/>
      <c r="J453" s="21"/>
      <c r="M453" s="24"/>
    </row>
    <row r="454">
      <c r="A454" s="66"/>
      <c r="B454" s="20"/>
      <c r="C454" s="22"/>
      <c r="D454" s="21"/>
      <c r="E454" s="20"/>
      <c r="H454" s="24"/>
      <c r="J454" s="21"/>
      <c r="M454" s="24"/>
    </row>
    <row r="455">
      <c r="A455" s="66"/>
      <c r="B455" s="20"/>
      <c r="C455" s="22"/>
      <c r="D455" s="21"/>
      <c r="E455" s="20"/>
      <c r="H455" s="24"/>
      <c r="J455" s="21"/>
      <c r="M455" s="24"/>
    </row>
    <row r="456">
      <c r="A456" s="66"/>
      <c r="B456" s="20"/>
      <c r="C456" s="22"/>
      <c r="D456" s="21"/>
      <c r="E456" s="20"/>
      <c r="H456" s="24"/>
      <c r="J456" s="21"/>
      <c r="M456" s="24"/>
    </row>
    <row r="457">
      <c r="A457" s="66"/>
      <c r="B457" s="20"/>
      <c r="C457" s="22"/>
      <c r="D457" s="21"/>
      <c r="E457" s="20"/>
      <c r="H457" s="24"/>
      <c r="J457" s="21"/>
      <c r="M457" s="24"/>
    </row>
    <row r="458">
      <c r="A458" s="66"/>
      <c r="B458" s="20"/>
      <c r="C458" s="22"/>
      <c r="D458" s="21"/>
      <c r="E458" s="20"/>
      <c r="H458" s="24"/>
      <c r="J458" s="21"/>
      <c r="M458" s="24"/>
    </row>
    <row r="459">
      <c r="A459" s="66"/>
      <c r="B459" s="20"/>
      <c r="C459" s="22"/>
      <c r="D459" s="21"/>
      <c r="E459" s="20"/>
      <c r="H459" s="24"/>
      <c r="J459" s="21"/>
      <c r="M459" s="24"/>
    </row>
    <row r="460">
      <c r="A460" s="66"/>
      <c r="B460" s="20"/>
      <c r="C460" s="22"/>
      <c r="D460" s="21"/>
      <c r="E460" s="20"/>
      <c r="H460" s="24"/>
      <c r="J460" s="21"/>
      <c r="M460" s="24"/>
    </row>
    <row r="461">
      <c r="A461" s="66"/>
      <c r="B461" s="20"/>
      <c r="C461" s="22"/>
      <c r="D461" s="21"/>
      <c r="E461" s="20"/>
      <c r="H461" s="24"/>
      <c r="J461" s="21"/>
      <c r="M461" s="24"/>
    </row>
    <row r="462">
      <c r="A462" s="66"/>
      <c r="B462" s="20"/>
      <c r="C462" s="22"/>
      <c r="D462" s="21"/>
      <c r="E462" s="20"/>
      <c r="H462" s="24"/>
      <c r="J462" s="21"/>
      <c r="M462" s="24"/>
    </row>
    <row r="463">
      <c r="A463" s="66"/>
      <c r="B463" s="20"/>
      <c r="C463" s="22"/>
      <c r="D463" s="21"/>
      <c r="E463" s="20"/>
      <c r="H463" s="24"/>
      <c r="J463" s="21"/>
      <c r="M463" s="24"/>
    </row>
    <row r="464">
      <c r="A464" s="66"/>
      <c r="B464" s="20"/>
      <c r="C464" s="22"/>
      <c r="D464" s="21"/>
      <c r="E464" s="20"/>
      <c r="H464" s="24"/>
      <c r="J464" s="21"/>
      <c r="M464" s="24"/>
    </row>
    <row r="465">
      <c r="A465" s="66"/>
      <c r="B465" s="20"/>
      <c r="C465" s="22"/>
      <c r="D465" s="21"/>
      <c r="E465" s="20"/>
      <c r="H465" s="24"/>
      <c r="J465" s="21"/>
      <c r="M465" s="24"/>
    </row>
    <row r="466">
      <c r="A466" s="66"/>
      <c r="B466" s="20"/>
      <c r="C466" s="22"/>
      <c r="D466" s="21"/>
      <c r="E466" s="20"/>
      <c r="H466" s="24"/>
      <c r="J466" s="21"/>
      <c r="M466" s="24"/>
    </row>
    <row r="467">
      <c r="A467" s="66"/>
      <c r="B467" s="20"/>
      <c r="C467" s="22"/>
      <c r="D467" s="21"/>
      <c r="E467" s="20"/>
      <c r="H467" s="24"/>
      <c r="J467" s="21"/>
      <c r="M467" s="24"/>
    </row>
    <row r="468">
      <c r="A468" s="66"/>
      <c r="B468" s="20"/>
      <c r="C468" s="22"/>
      <c r="D468" s="21"/>
      <c r="E468" s="20"/>
      <c r="H468" s="24"/>
      <c r="J468" s="21"/>
      <c r="M468" s="24"/>
    </row>
    <row r="469">
      <c r="A469" s="66"/>
      <c r="B469" s="20"/>
      <c r="C469" s="22"/>
      <c r="D469" s="21"/>
      <c r="E469" s="20"/>
      <c r="H469" s="24"/>
      <c r="J469" s="21"/>
      <c r="M469" s="24"/>
    </row>
    <row r="470">
      <c r="A470" s="66"/>
      <c r="B470" s="20"/>
      <c r="C470" s="22"/>
      <c r="D470" s="21"/>
      <c r="E470" s="20"/>
      <c r="H470" s="24"/>
      <c r="J470" s="21"/>
      <c r="M470" s="24"/>
    </row>
    <row r="471">
      <c r="A471" s="66"/>
      <c r="B471" s="20"/>
      <c r="C471" s="22"/>
      <c r="D471" s="21"/>
      <c r="E471" s="20"/>
      <c r="H471" s="24"/>
      <c r="J471" s="21"/>
      <c r="M471" s="24"/>
    </row>
    <row r="472">
      <c r="A472" s="66"/>
      <c r="B472" s="20"/>
      <c r="C472" s="22"/>
      <c r="D472" s="21"/>
      <c r="E472" s="20"/>
      <c r="H472" s="24"/>
      <c r="J472" s="21"/>
      <c r="M472" s="24"/>
    </row>
    <row r="473">
      <c r="A473" s="66"/>
      <c r="B473" s="20"/>
      <c r="C473" s="22"/>
      <c r="D473" s="21"/>
      <c r="E473" s="20"/>
      <c r="H473" s="24"/>
      <c r="J473" s="21"/>
      <c r="M473" s="24"/>
    </row>
    <row r="474">
      <c r="A474" s="66"/>
      <c r="B474" s="20"/>
      <c r="C474" s="22"/>
      <c r="D474" s="21"/>
      <c r="E474" s="20"/>
      <c r="H474" s="24"/>
      <c r="J474" s="21"/>
      <c r="M474" s="24"/>
    </row>
    <row r="475">
      <c r="A475" s="66"/>
      <c r="B475" s="20"/>
      <c r="C475" s="22"/>
      <c r="D475" s="21"/>
      <c r="E475" s="20"/>
      <c r="H475" s="24"/>
      <c r="J475" s="21"/>
      <c r="M475" s="24"/>
    </row>
    <row r="476">
      <c r="A476" s="66"/>
      <c r="B476" s="20"/>
      <c r="C476" s="22"/>
      <c r="D476" s="21"/>
      <c r="E476" s="20"/>
      <c r="H476" s="24"/>
      <c r="J476" s="21"/>
      <c r="M476" s="24"/>
    </row>
    <row r="477">
      <c r="A477" s="66"/>
      <c r="B477" s="20"/>
      <c r="C477" s="22"/>
      <c r="D477" s="21"/>
      <c r="E477" s="20"/>
      <c r="H477" s="24"/>
      <c r="J477" s="21"/>
      <c r="M477" s="24"/>
    </row>
    <row r="478">
      <c r="A478" s="66"/>
      <c r="B478" s="20"/>
      <c r="C478" s="22"/>
      <c r="D478" s="21"/>
      <c r="E478" s="20"/>
      <c r="H478" s="24"/>
      <c r="J478" s="21"/>
      <c r="M478" s="24"/>
    </row>
    <row r="479">
      <c r="A479" s="66"/>
      <c r="B479" s="20"/>
      <c r="C479" s="22"/>
      <c r="D479" s="21"/>
      <c r="E479" s="20"/>
      <c r="H479" s="24"/>
      <c r="J479" s="21"/>
      <c r="M479" s="24"/>
    </row>
    <row r="480">
      <c r="A480" s="66"/>
      <c r="B480" s="20"/>
      <c r="C480" s="22"/>
      <c r="D480" s="21"/>
      <c r="E480" s="20"/>
      <c r="H480" s="24"/>
      <c r="J480" s="21"/>
      <c r="M480" s="24"/>
    </row>
    <row r="481">
      <c r="A481" s="66"/>
      <c r="B481" s="20"/>
      <c r="C481" s="22"/>
      <c r="D481" s="21"/>
      <c r="E481" s="20"/>
      <c r="H481" s="24"/>
      <c r="J481" s="21"/>
      <c r="M481" s="24"/>
    </row>
    <row r="482">
      <c r="A482" s="66"/>
      <c r="B482" s="20"/>
      <c r="C482" s="22"/>
      <c r="D482" s="21"/>
      <c r="E482" s="20"/>
      <c r="H482" s="24"/>
      <c r="J482" s="21"/>
      <c r="M482" s="24"/>
    </row>
    <row r="483">
      <c r="A483" s="66"/>
      <c r="B483" s="20"/>
      <c r="C483" s="22"/>
      <c r="D483" s="21"/>
      <c r="E483" s="20"/>
      <c r="H483" s="24"/>
      <c r="J483" s="21"/>
      <c r="M483" s="24"/>
    </row>
    <row r="484">
      <c r="A484" s="66"/>
      <c r="B484" s="20"/>
      <c r="C484" s="22"/>
      <c r="D484" s="21"/>
      <c r="E484" s="20"/>
      <c r="H484" s="24"/>
      <c r="J484" s="21"/>
      <c r="M484" s="24"/>
    </row>
    <row r="485">
      <c r="A485" s="66"/>
      <c r="B485" s="20"/>
      <c r="C485" s="22"/>
      <c r="D485" s="21"/>
      <c r="E485" s="20"/>
      <c r="H485" s="24"/>
      <c r="J485" s="21"/>
      <c r="M485" s="24"/>
    </row>
    <row r="486">
      <c r="A486" s="66"/>
      <c r="B486" s="20"/>
      <c r="C486" s="22"/>
      <c r="D486" s="21"/>
      <c r="E486" s="20"/>
      <c r="H486" s="24"/>
      <c r="J486" s="21"/>
      <c r="M486" s="24"/>
    </row>
    <row r="487">
      <c r="A487" s="66"/>
      <c r="B487" s="20"/>
      <c r="C487" s="22"/>
      <c r="D487" s="21"/>
      <c r="E487" s="20"/>
      <c r="H487" s="24"/>
      <c r="J487" s="21"/>
      <c r="M487" s="24"/>
    </row>
    <row r="488">
      <c r="A488" s="66"/>
      <c r="B488" s="20"/>
      <c r="C488" s="22"/>
      <c r="D488" s="21"/>
      <c r="E488" s="20"/>
      <c r="H488" s="24"/>
      <c r="J488" s="21"/>
      <c r="M488" s="24"/>
    </row>
    <row r="489">
      <c r="A489" s="66"/>
      <c r="B489" s="20"/>
      <c r="C489" s="22"/>
      <c r="D489" s="21"/>
      <c r="E489" s="20"/>
      <c r="H489" s="24"/>
      <c r="J489" s="21"/>
      <c r="M489" s="24"/>
    </row>
    <row r="490">
      <c r="A490" s="66"/>
      <c r="B490" s="20"/>
      <c r="C490" s="22"/>
      <c r="D490" s="21"/>
      <c r="E490" s="20"/>
      <c r="H490" s="24"/>
      <c r="J490" s="21"/>
      <c r="M490" s="24"/>
    </row>
    <row r="491">
      <c r="A491" s="66"/>
      <c r="B491" s="20"/>
      <c r="C491" s="22"/>
      <c r="D491" s="21"/>
      <c r="E491" s="20"/>
      <c r="H491" s="24"/>
      <c r="J491" s="21"/>
      <c r="M491" s="24"/>
    </row>
    <row r="492">
      <c r="A492" s="66"/>
      <c r="B492" s="20"/>
      <c r="C492" s="22"/>
      <c r="D492" s="21"/>
      <c r="E492" s="20"/>
      <c r="H492" s="24"/>
      <c r="J492" s="21"/>
      <c r="M492" s="24"/>
    </row>
    <row r="493">
      <c r="A493" s="66"/>
      <c r="B493" s="20"/>
      <c r="C493" s="22"/>
      <c r="D493" s="21"/>
      <c r="E493" s="20"/>
      <c r="H493" s="24"/>
      <c r="J493" s="21"/>
      <c r="M493" s="24"/>
    </row>
    <row r="494">
      <c r="A494" s="66"/>
      <c r="B494" s="20"/>
      <c r="C494" s="22"/>
      <c r="D494" s="21"/>
      <c r="E494" s="20"/>
      <c r="H494" s="24"/>
      <c r="J494" s="21"/>
      <c r="M494" s="24"/>
    </row>
    <row r="495">
      <c r="A495" s="66"/>
      <c r="B495" s="20"/>
      <c r="C495" s="22"/>
      <c r="D495" s="21"/>
      <c r="E495" s="20"/>
      <c r="H495" s="24"/>
      <c r="J495" s="21"/>
      <c r="M495" s="24"/>
    </row>
    <row r="496">
      <c r="A496" s="66"/>
      <c r="B496" s="20"/>
      <c r="C496" s="22"/>
      <c r="D496" s="21"/>
      <c r="E496" s="20"/>
      <c r="H496" s="24"/>
      <c r="J496" s="21"/>
      <c r="M496" s="24"/>
    </row>
    <row r="497">
      <c r="A497" s="66"/>
      <c r="B497" s="20"/>
      <c r="C497" s="22"/>
      <c r="D497" s="21"/>
      <c r="E497" s="20"/>
      <c r="H497" s="24"/>
      <c r="J497" s="21"/>
      <c r="M497" s="24"/>
    </row>
    <row r="498">
      <c r="A498" s="66"/>
      <c r="B498" s="20"/>
      <c r="C498" s="22"/>
      <c r="D498" s="21"/>
      <c r="E498" s="20"/>
      <c r="H498" s="24"/>
      <c r="J498" s="21"/>
      <c r="M498" s="24"/>
    </row>
    <row r="499">
      <c r="A499" s="66"/>
      <c r="B499" s="20"/>
      <c r="C499" s="22"/>
      <c r="D499" s="21"/>
      <c r="E499" s="20"/>
      <c r="H499" s="24"/>
      <c r="J499" s="21"/>
      <c r="M499" s="24"/>
    </row>
    <row r="500">
      <c r="A500" s="66"/>
      <c r="B500" s="20"/>
      <c r="C500" s="22"/>
      <c r="D500" s="21"/>
      <c r="E500" s="20"/>
      <c r="H500" s="24"/>
      <c r="J500" s="21"/>
      <c r="M500" s="24"/>
    </row>
    <row r="501">
      <c r="A501" s="66"/>
      <c r="B501" s="20"/>
      <c r="C501" s="22"/>
      <c r="D501" s="21"/>
      <c r="E501" s="20"/>
      <c r="H501" s="24"/>
      <c r="J501" s="21"/>
      <c r="M501" s="24"/>
    </row>
    <row r="502">
      <c r="A502" s="66"/>
      <c r="B502" s="20"/>
      <c r="C502" s="22"/>
      <c r="D502" s="21"/>
      <c r="E502" s="20"/>
      <c r="H502" s="24"/>
      <c r="J502" s="21"/>
      <c r="M502" s="24"/>
    </row>
    <row r="503">
      <c r="A503" s="66"/>
      <c r="B503" s="20"/>
      <c r="C503" s="22"/>
      <c r="D503" s="21"/>
      <c r="E503" s="20"/>
      <c r="H503" s="24"/>
      <c r="J503" s="21"/>
      <c r="M503" s="24"/>
    </row>
    <row r="504">
      <c r="A504" s="66"/>
      <c r="B504" s="20"/>
      <c r="C504" s="22"/>
      <c r="D504" s="21"/>
      <c r="E504" s="20"/>
      <c r="H504" s="24"/>
      <c r="J504" s="21"/>
      <c r="M504" s="24"/>
    </row>
    <row r="505">
      <c r="A505" s="66"/>
      <c r="B505" s="20"/>
      <c r="C505" s="22"/>
      <c r="D505" s="21"/>
      <c r="E505" s="20"/>
      <c r="H505" s="24"/>
      <c r="J505" s="21"/>
      <c r="M505" s="24"/>
    </row>
    <row r="506">
      <c r="A506" s="66"/>
      <c r="B506" s="20"/>
      <c r="C506" s="22"/>
      <c r="D506" s="21"/>
      <c r="E506" s="20"/>
      <c r="H506" s="24"/>
      <c r="J506" s="21"/>
      <c r="M506" s="24"/>
    </row>
    <row r="507">
      <c r="A507" s="66"/>
      <c r="B507" s="20"/>
      <c r="C507" s="22"/>
      <c r="D507" s="21"/>
      <c r="E507" s="20"/>
      <c r="H507" s="24"/>
      <c r="J507" s="21"/>
      <c r="M507" s="24"/>
    </row>
    <row r="508">
      <c r="A508" s="66"/>
      <c r="B508" s="20"/>
      <c r="C508" s="22"/>
      <c r="D508" s="21"/>
      <c r="E508" s="20"/>
      <c r="H508" s="24"/>
      <c r="J508" s="21"/>
      <c r="M508" s="24"/>
    </row>
    <row r="509">
      <c r="A509" s="66"/>
      <c r="B509" s="20"/>
      <c r="C509" s="22"/>
      <c r="D509" s="21"/>
      <c r="E509" s="20"/>
      <c r="H509" s="24"/>
      <c r="J509" s="21"/>
      <c r="M509" s="24"/>
    </row>
    <row r="510">
      <c r="A510" s="66"/>
      <c r="B510" s="20"/>
      <c r="C510" s="22"/>
      <c r="D510" s="21"/>
      <c r="E510" s="20"/>
      <c r="H510" s="24"/>
      <c r="J510" s="21"/>
      <c r="M510" s="24"/>
    </row>
    <row r="511">
      <c r="A511" s="66"/>
      <c r="B511" s="20"/>
      <c r="C511" s="22"/>
      <c r="D511" s="21"/>
      <c r="E511" s="20"/>
      <c r="H511" s="24"/>
      <c r="J511" s="21"/>
      <c r="M511" s="24"/>
    </row>
    <row r="512">
      <c r="A512" s="66"/>
      <c r="B512" s="20"/>
      <c r="C512" s="22"/>
      <c r="D512" s="21"/>
      <c r="E512" s="20"/>
      <c r="H512" s="24"/>
      <c r="J512" s="21"/>
      <c r="M512" s="24"/>
    </row>
    <row r="513">
      <c r="A513" s="66"/>
      <c r="B513" s="20"/>
      <c r="C513" s="22"/>
      <c r="D513" s="21"/>
      <c r="E513" s="20"/>
      <c r="H513" s="24"/>
      <c r="J513" s="21"/>
      <c r="M513" s="24"/>
    </row>
    <row r="514">
      <c r="A514" s="66"/>
      <c r="B514" s="20"/>
      <c r="C514" s="22"/>
      <c r="D514" s="21"/>
      <c r="E514" s="20"/>
      <c r="H514" s="24"/>
      <c r="J514" s="21"/>
      <c r="M514" s="24"/>
    </row>
    <row r="515">
      <c r="A515" s="66"/>
      <c r="B515" s="20"/>
      <c r="C515" s="22"/>
      <c r="D515" s="21"/>
      <c r="E515" s="20"/>
      <c r="H515" s="24"/>
      <c r="J515" s="21"/>
      <c r="M515" s="24"/>
    </row>
    <row r="516">
      <c r="A516" s="66"/>
      <c r="B516" s="20"/>
      <c r="C516" s="22"/>
      <c r="D516" s="21"/>
      <c r="E516" s="20"/>
      <c r="H516" s="24"/>
      <c r="J516" s="21"/>
      <c r="M516" s="24"/>
    </row>
    <row r="517">
      <c r="A517" s="66"/>
      <c r="B517" s="20"/>
      <c r="C517" s="22"/>
      <c r="D517" s="21"/>
      <c r="E517" s="20"/>
      <c r="H517" s="24"/>
      <c r="J517" s="21"/>
      <c r="M517" s="24"/>
    </row>
    <row r="518">
      <c r="A518" s="66"/>
      <c r="B518" s="20"/>
      <c r="C518" s="22"/>
      <c r="D518" s="21"/>
      <c r="E518" s="20"/>
      <c r="H518" s="24"/>
      <c r="J518" s="21"/>
      <c r="M518" s="24"/>
    </row>
    <row r="519">
      <c r="A519" s="66"/>
      <c r="B519" s="20"/>
      <c r="C519" s="22"/>
      <c r="D519" s="21"/>
      <c r="E519" s="20"/>
      <c r="H519" s="24"/>
      <c r="J519" s="21"/>
      <c r="M519" s="24"/>
    </row>
    <row r="520">
      <c r="A520" s="66"/>
      <c r="B520" s="20"/>
      <c r="C520" s="22"/>
      <c r="D520" s="21"/>
      <c r="E520" s="20"/>
      <c r="H520" s="24"/>
      <c r="J520" s="21"/>
      <c r="M520" s="24"/>
    </row>
    <row r="521">
      <c r="A521" s="66"/>
      <c r="B521" s="20"/>
      <c r="C521" s="22"/>
      <c r="D521" s="21"/>
      <c r="E521" s="20"/>
      <c r="H521" s="24"/>
      <c r="J521" s="21"/>
      <c r="M521" s="24"/>
    </row>
    <row r="522">
      <c r="A522" s="66"/>
      <c r="B522" s="20"/>
      <c r="C522" s="22"/>
      <c r="D522" s="21"/>
      <c r="E522" s="20"/>
      <c r="H522" s="24"/>
      <c r="J522" s="21"/>
      <c r="M522" s="24"/>
    </row>
    <row r="523">
      <c r="A523" s="66"/>
      <c r="B523" s="20"/>
      <c r="C523" s="22"/>
      <c r="D523" s="21"/>
      <c r="E523" s="20"/>
      <c r="H523" s="24"/>
      <c r="J523" s="21"/>
      <c r="M523" s="24"/>
    </row>
    <row r="524">
      <c r="A524" s="66"/>
      <c r="B524" s="20"/>
      <c r="C524" s="22"/>
      <c r="D524" s="21"/>
      <c r="E524" s="20"/>
      <c r="H524" s="24"/>
      <c r="J524" s="21"/>
      <c r="M524" s="24"/>
    </row>
    <row r="525">
      <c r="A525" s="66"/>
      <c r="B525" s="20"/>
      <c r="C525" s="22"/>
      <c r="D525" s="21"/>
      <c r="E525" s="20"/>
      <c r="H525" s="24"/>
      <c r="J525" s="21"/>
      <c r="M525" s="24"/>
    </row>
    <row r="526">
      <c r="A526" s="66"/>
      <c r="B526" s="20"/>
      <c r="C526" s="22"/>
      <c r="D526" s="21"/>
      <c r="E526" s="20"/>
      <c r="H526" s="24"/>
      <c r="J526" s="21"/>
      <c r="M526" s="24"/>
    </row>
    <row r="527">
      <c r="A527" s="66"/>
      <c r="B527" s="20"/>
      <c r="C527" s="22"/>
      <c r="D527" s="21"/>
      <c r="E527" s="20"/>
      <c r="H527" s="24"/>
      <c r="J527" s="21"/>
      <c r="M527" s="24"/>
    </row>
    <row r="528">
      <c r="A528" s="66"/>
      <c r="B528" s="20"/>
      <c r="C528" s="22"/>
      <c r="D528" s="21"/>
      <c r="E528" s="20"/>
      <c r="H528" s="24"/>
      <c r="J528" s="21"/>
      <c r="M528" s="24"/>
    </row>
    <row r="529">
      <c r="A529" s="66"/>
      <c r="B529" s="20"/>
      <c r="C529" s="22"/>
      <c r="D529" s="21"/>
      <c r="E529" s="20"/>
      <c r="H529" s="24"/>
      <c r="J529" s="21"/>
      <c r="M529" s="24"/>
    </row>
    <row r="530">
      <c r="A530" s="66"/>
      <c r="B530" s="20"/>
      <c r="C530" s="22"/>
      <c r="D530" s="21"/>
      <c r="E530" s="20"/>
      <c r="H530" s="24"/>
      <c r="J530" s="21"/>
      <c r="M530" s="24"/>
    </row>
    <row r="531">
      <c r="A531" s="66"/>
      <c r="B531" s="20"/>
      <c r="C531" s="22"/>
      <c r="D531" s="21"/>
      <c r="E531" s="20"/>
      <c r="H531" s="24"/>
      <c r="J531" s="21"/>
      <c r="M531" s="24"/>
    </row>
    <row r="532">
      <c r="A532" s="66"/>
      <c r="B532" s="20"/>
      <c r="C532" s="22"/>
      <c r="D532" s="21"/>
      <c r="E532" s="20"/>
      <c r="H532" s="24"/>
      <c r="J532" s="21"/>
      <c r="M532" s="24"/>
    </row>
    <row r="533">
      <c r="A533" s="66"/>
      <c r="B533" s="20"/>
      <c r="C533" s="22"/>
      <c r="D533" s="21"/>
      <c r="E533" s="20"/>
      <c r="H533" s="24"/>
      <c r="J533" s="21"/>
      <c r="M533" s="24"/>
    </row>
    <row r="534">
      <c r="A534" s="66"/>
      <c r="B534" s="20"/>
      <c r="C534" s="22"/>
      <c r="D534" s="21"/>
      <c r="E534" s="20"/>
      <c r="H534" s="24"/>
      <c r="J534" s="21"/>
      <c r="M534" s="24"/>
    </row>
    <row r="535">
      <c r="A535" s="66"/>
      <c r="B535" s="20"/>
      <c r="C535" s="22"/>
      <c r="D535" s="21"/>
      <c r="E535" s="20"/>
      <c r="H535" s="24"/>
      <c r="J535" s="21"/>
      <c r="M535" s="24"/>
    </row>
    <row r="536">
      <c r="A536" s="66"/>
      <c r="B536" s="20"/>
      <c r="C536" s="22"/>
      <c r="D536" s="21"/>
      <c r="E536" s="20"/>
      <c r="H536" s="24"/>
      <c r="J536" s="21"/>
      <c r="M536" s="24"/>
    </row>
    <row r="537">
      <c r="A537" s="66"/>
      <c r="B537" s="20"/>
      <c r="C537" s="22"/>
      <c r="D537" s="21"/>
      <c r="E537" s="20"/>
      <c r="H537" s="24"/>
      <c r="J537" s="21"/>
      <c r="M537" s="24"/>
    </row>
    <row r="538">
      <c r="A538" s="66"/>
      <c r="B538" s="20"/>
      <c r="C538" s="22"/>
      <c r="D538" s="21"/>
      <c r="E538" s="20"/>
      <c r="H538" s="24"/>
      <c r="J538" s="21"/>
      <c r="M538" s="24"/>
    </row>
    <row r="539">
      <c r="A539" s="66"/>
      <c r="B539" s="20"/>
      <c r="C539" s="22"/>
      <c r="D539" s="21"/>
      <c r="E539" s="20"/>
      <c r="H539" s="24"/>
      <c r="J539" s="21"/>
      <c r="M539" s="24"/>
    </row>
    <row r="540">
      <c r="A540" s="66"/>
      <c r="B540" s="20"/>
      <c r="C540" s="22"/>
      <c r="D540" s="21"/>
      <c r="E540" s="20"/>
      <c r="H540" s="24"/>
      <c r="J540" s="21"/>
      <c r="M540" s="24"/>
    </row>
    <row r="541">
      <c r="A541" s="66"/>
      <c r="B541" s="20"/>
      <c r="C541" s="22"/>
      <c r="D541" s="21"/>
      <c r="E541" s="20"/>
      <c r="H541" s="24"/>
      <c r="J541" s="21"/>
      <c r="M541" s="24"/>
    </row>
    <row r="542">
      <c r="A542" s="66"/>
      <c r="B542" s="20"/>
      <c r="C542" s="22"/>
      <c r="D542" s="21"/>
      <c r="E542" s="20"/>
      <c r="H542" s="24"/>
      <c r="J542" s="21"/>
      <c r="M542" s="24"/>
    </row>
    <row r="543">
      <c r="A543" s="66"/>
      <c r="B543" s="20"/>
      <c r="C543" s="22"/>
      <c r="D543" s="21"/>
      <c r="E543" s="20"/>
      <c r="H543" s="24"/>
      <c r="J543" s="21"/>
      <c r="M543" s="24"/>
    </row>
    <row r="544">
      <c r="A544" s="66"/>
      <c r="B544" s="20"/>
      <c r="C544" s="22"/>
      <c r="D544" s="21"/>
      <c r="E544" s="20"/>
      <c r="H544" s="24"/>
      <c r="J544" s="21"/>
      <c r="M544" s="24"/>
    </row>
    <row r="545">
      <c r="A545" s="66"/>
      <c r="B545" s="20"/>
      <c r="C545" s="22"/>
      <c r="D545" s="21"/>
      <c r="E545" s="20"/>
      <c r="H545" s="24"/>
      <c r="J545" s="21"/>
      <c r="M545" s="24"/>
    </row>
    <row r="546">
      <c r="A546" s="66"/>
      <c r="B546" s="20"/>
      <c r="C546" s="22"/>
      <c r="D546" s="21"/>
      <c r="E546" s="20"/>
      <c r="H546" s="24"/>
      <c r="J546" s="21"/>
      <c r="M546" s="24"/>
    </row>
    <row r="547">
      <c r="A547" s="66"/>
      <c r="B547" s="20"/>
      <c r="C547" s="22"/>
      <c r="D547" s="21"/>
      <c r="E547" s="20"/>
      <c r="H547" s="24"/>
      <c r="J547" s="21"/>
      <c r="M547" s="24"/>
    </row>
    <row r="548">
      <c r="A548" s="66"/>
      <c r="B548" s="20"/>
      <c r="C548" s="22"/>
      <c r="D548" s="21"/>
      <c r="E548" s="20"/>
      <c r="H548" s="24"/>
      <c r="J548" s="21"/>
      <c r="M548" s="24"/>
    </row>
    <row r="549">
      <c r="A549" s="66"/>
      <c r="B549" s="20"/>
      <c r="C549" s="22"/>
      <c r="D549" s="21"/>
      <c r="E549" s="20"/>
      <c r="H549" s="24"/>
      <c r="J549" s="21"/>
      <c r="M549" s="24"/>
    </row>
    <row r="550">
      <c r="A550" s="66"/>
      <c r="B550" s="20"/>
      <c r="C550" s="22"/>
      <c r="D550" s="21"/>
      <c r="E550" s="20"/>
      <c r="H550" s="24"/>
      <c r="J550" s="21"/>
      <c r="M550" s="24"/>
    </row>
    <row r="551">
      <c r="A551" s="66"/>
      <c r="B551" s="20"/>
      <c r="C551" s="22"/>
      <c r="D551" s="21"/>
      <c r="E551" s="20"/>
      <c r="H551" s="24"/>
      <c r="J551" s="21"/>
      <c r="M551" s="24"/>
    </row>
    <row r="552">
      <c r="A552" s="66"/>
      <c r="B552" s="20"/>
      <c r="C552" s="22"/>
      <c r="D552" s="21"/>
      <c r="E552" s="20"/>
      <c r="H552" s="24"/>
      <c r="J552" s="21"/>
      <c r="M552" s="24"/>
    </row>
    <row r="553">
      <c r="A553" s="66"/>
      <c r="B553" s="20"/>
      <c r="C553" s="22"/>
      <c r="D553" s="21"/>
      <c r="E553" s="20"/>
      <c r="H553" s="24"/>
      <c r="J553" s="21"/>
      <c r="M553" s="24"/>
    </row>
    <row r="554">
      <c r="A554" s="66"/>
      <c r="B554" s="20"/>
      <c r="C554" s="22"/>
      <c r="D554" s="21"/>
      <c r="E554" s="20"/>
      <c r="H554" s="24"/>
      <c r="J554" s="21"/>
      <c r="M554" s="24"/>
    </row>
    <row r="555">
      <c r="A555" s="66"/>
      <c r="B555" s="20"/>
      <c r="C555" s="22"/>
      <c r="D555" s="21"/>
      <c r="E555" s="20"/>
      <c r="H555" s="24"/>
      <c r="J555" s="21"/>
      <c r="M555" s="24"/>
    </row>
    <row r="556">
      <c r="A556" s="66"/>
      <c r="B556" s="20"/>
      <c r="C556" s="22"/>
      <c r="D556" s="21"/>
      <c r="E556" s="20"/>
      <c r="H556" s="24"/>
      <c r="J556" s="21"/>
      <c r="M556" s="24"/>
    </row>
    <row r="557">
      <c r="A557" s="66"/>
      <c r="B557" s="20"/>
      <c r="C557" s="22"/>
      <c r="D557" s="21"/>
      <c r="E557" s="20"/>
      <c r="H557" s="24"/>
      <c r="J557" s="21"/>
      <c r="M557" s="24"/>
    </row>
    <row r="558">
      <c r="A558" s="66"/>
      <c r="B558" s="20"/>
      <c r="C558" s="22"/>
      <c r="D558" s="21"/>
      <c r="E558" s="20"/>
      <c r="H558" s="24"/>
      <c r="J558" s="21"/>
      <c r="M558" s="24"/>
    </row>
    <row r="559">
      <c r="A559" s="66"/>
      <c r="B559" s="20"/>
      <c r="C559" s="22"/>
      <c r="D559" s="21"/>
      <c r="E559" s="20"/>
      <c r="H559" s="24"/>
      <c r="J559" s="21"/>
      <c r="M559" s="24"/>
    </row>
    <row r="560">
      <c r="A560" s="66"/>
      <c r="B560" s="20"/>
      <c r="C560" s="22"/>
      <c r="D560" s="21"/>
      <c r="E560" s="20"/>
      <c r="H560" s="24"/>
      <c r="J560" s="21"/>
      <c r="M560" s="24"/>
    </row>
    <row r="561">
      <c r="A561" s="66"/>
      <c r="B561" s="20"/>
      <c r="C561" s="22"/>
      <c r="D561" s="21"/>
      <c r="E561" s="20"/>
      <c r="H561" s="24"/>
      <c r="J561" s="21"/>
      <c r="M561" s="24"/>
    </row>
    <row r="562">
      <c r="A562" s="66"/>
      <c r="B562" s="20"/>
      <c r="C562" s="22"/>
      <c r="D562" s="21"/>
      <c r="E562" s="20"/>
      <c r="H562" s="24"/>
      <c r="J562" s="21"/>
      <c r="M562" s="24"/>
    </row>
    <row r="563">
      <c r="A563" s="66"/>
      <c r="B563" s="20"/>
      <c r="C563" s="22"/>
      <c r="D563" s="21"/>
      <c r="E563" s="20"/>
      <c r="H563" s="24"/>
      <c r="J563" s="21"/>
      <c r="M563" s="24"/>
    </row>
    <row r="564">
      <c r="A564" s="66"/>
      <c r="B564" s="20"/>
      <c r="C564" s="22"/>
      <c r="D564" s="21"/>
      <c r="E564" s="20"/>
      <c r="H564" s="24"/>
      <c r="J564" s="21"/>
      <c r="M564" s="24"/>
    </row>
    <row r="565">
      <c r="A565" s="66"/>
      <c r="B565" s="20"/>
      <c r="C565" s="22"/>
      <c r="D565" s="21"/>
      <c r="E565" s="20"/>
      <c r="H565" s="24"/>
      <c r="J565" s="21"/>
      <c r="M565" s="24"/>
    </row>
    <row r="566">
      <c r="A566" s="66"/>
      <c r="B566" s="20"/>
      <c r="C566" s="22"/>
      <c r="D566" s="21"/>
      <c r="E566" s="20"/>
      <c r="H566" s="24"/>
      <c r="J566" s="21"/>
      <c r="M566" s="24"/>
    </row>
    <row r="567">
      <c r="A567" s="66"/>
      <c r="B567" s="20"/>
      <c r="C567" s="22"/>
      <c r="D567" s="21"/>
      <c r="E567" s="20"/>
      <c r="H567" s="24"/>
      <c r="J567" s="21"/>
      <c r="M567" s="24"/>
    </row>
    <row r="568">
      <c r="A568" s="66"/>
      <c r="B568" s="20"/>
      <c r="C568" s="22"/>
      <c r="D568" s="21"/>
      <c r="E568" s="20"/>
      <c r="H568" s="24"/>
      <c r="J568" s="21"/>
      <c r="M568" s="24"/>
    </row>
    <row r="569">
      <c r="A569" s="66"/>
      <c r="B569" s="20"/>
      <c r="C569" s="22"/>
      <c r="D569" s="21"/>
      <c r="E569" s="20"/>
      <c r="H569" s="24"/>
      <c r="J569" s="21"/>
      <c r="M569" s="24"/>
    </row>
    <row r="570">
      <c r="A570" s="66"/>
      <c r="B570" s="20"/>
      <c r="C570" s="22"/>
      <c r="D570" s="21"/>
      <c r="E570" s="20"/>
      <c r="H570" s="24"/>
      <c r="J570" s="21"/>
      <c r="M570" s="24"/>
    </row>
    <row r="571">
      <c r="A571" s="66"/>
      <c r="B571" s="20"/>
      <c r="C571" s="22"/>
      <c r="D571" s="21"/>
      <c r="E571" s="20"/>
      <c r="H571" s="24"/>
      <c r="J571" s="21"/>
      <c r="M571" s="24"/>
    </row>
    <row r="572">
      <c r="A572" s="66"/>
      <c r="B572" s="20"/>
      <c r="C572" s="22"/>
      <c r="D572" s="21"/>
      <c r="E572" s="20"/>
      <c r="H572" s="24"/>
      <c r="J572" s="21"/>
      <c r="M572" s="24"/>
    </row>
    <row r="573">
      <c r="A573" s="66"/>
      <c r="B573" s="20"/>
      <c r="C573" s="22"/>
      <c r="D573" s="21"/>
      <c r="E573" s="20"/>
      <c r="H573" s="24"/>
      <c r="J573" s="21"/>
      <c r="M573" s="24"/>
    </row>
    <row r="574">
      <c r="A574" s="66"/>
      <c r="B574" s="20"/>
      <c r="C574" s="22"/>
      <c r="D574" s="21"/>
      <c r="E574" s="20"/>
      <c r="H574" s="24"/>
      <c r="J574" s="21"/>
      <c r="M574" s="24"/>
    </row>
    <row r="575">
      <c r="A575" s="66"/>
      <c r="B575" s="20"/>
      <c r="C575" s="22"/>
      <c r="D575" s="21"/>
      <c r="E575" s="20"/>
      <c r="H575" s="24"/>
      <c r="J575" s="21"/>
      <c r="M575" s="24"/>
    </row>
    <row r="576">
      <c r="A576" s="66"/>
      <c r="B576" s="20"/>
      <c r="C576" s="22"/>
      <c r="D576" s="21"/>
      <c r="E576" s="20"/>
      <c r="H576" s="24"/>
      <c r="J576" s="21"/>
      <c r="M576" s="24"/>
    </row>
    <row r="577">
      <c r="A577" s="66"/>
      <c r="B577" s="20"/>
      <c r="C577" s="22"/>
      <c r="D577" s="21"/>
      <c r="E577" s="20"/>
      <c r="H577" s="24"/>
      <c r="J577" s="21"/>
      <c r="M577" s="24"/>
    </row>
    <row r="578">
      <c r="A578" s="66"/>
      <c r="B578" s="20"/>
      <c r="C578" s="22"/>
      <c r="D578" s="21"/>
      <c r="E578" s="20"/>
      <c r="H578" s="24"/>
      <c r="J578" s="21"/>
      <c r="M578" s="24"/>
    </row>
    <row r="579">
      <c r="A579" s="66"/>
      <c r="B579" s="20"/>
      <c r="C579" s="22"/>
      <c r="D579" s="21"/>
      <c r="E579" s="20"/>
      <c r="H579" s="24"/>
      <c r="J579" s="21"/>
      <c r="M579" s="24"/>
    </row>
    <row r="580">
      <c r="A580" s="66"/>
      <c r="B580" s="20"/>
      <c r="C580" s="22"/>
      <c r="D580" s="21"/>
      <c r="E580" s="20"/>
      <c r="H580" s="24"/>
      <c r="J580" s="21"/>
      <c r="M580" s="24"/>
    </row>
    <row r="581">
      <c r="A581" s="66"/>
      <c r="B581" s="20"/>
      <c r="C581" s="22"/>
      <c r="D581" s="21"/>
      <c r="E581" s="20"/>
      <c r="H581" s="24"/>
      <c r="J581" s="21"/>
      <c r="M581" s="24"/>
    </row>
    <row r="582">
      <c r="A582" s="66"/>
      <c r="B582" s="20"/>
      <c r="C582" s="22"/>
      <c r="D582" s="21"/>
      <c r="E582" s="20"/>
      <c r="H582" s="24"/>
      <c r="J582" s="21"/>
      <c r="M582" s="24"/>
    </row>
    <row r="583">
      <c r="A583" s="66"/>
      <c r="B583" s="20"/>
      <c r="C583" s="22"/>
      <c r="D583" s="21"/>
      <c r="E583" s="20"/>
      <c r="H583" s="24"/>
      <c r="J583" s="21"/>
      <c r="M583" s="24"/>
    </row>
    <row r="584">
      <c r="A584" s="66"/>
      <c r="B584" s="20"/>
      <c r="C584" s="22"/>
      <c r="D584" s="21"/>
      <c r="E584" s="20"/>
      <c r="H584" s="24"/>
      <c r="J584" s="21"/>
      <c r="M584" s="24"/>
    </row>
    <row r="585">
      <c r="A585" s="66"/>
      <c r="B585" s="20"/>
      <c r="C585" s="22"/>
      <c r="D585" s="21"/>
      <c r="E585" s="20"/>
      <c r="H585" s="24"/>
      <c r="J585" s="21"/>
      <c r="M585" s="24"/>
    </row>
    <row r="586">
      <c r="A586" s="66"/>
      <c r="B586" s="20"/>
      <c r="C586" s="22"/>
      <c r="D586" s="21"/>
      <c r="E586" s="20"/>
      <c r="H586" s="24"/>
      <c r="J586" s="21"/>
      <c r="M586" s="24"/>
    </row>
    <row r="587">
      <c r="A587" s="66"/>
      <c r="B587" s="20"/>
      <c r="C587" s="22"/>
      <c r="D587" s="21"/>
      <c r="E587" s="20"/>
      <c r="H587" s="24"/>
      <c r="J587" s="21"/>
      <c r="M587" s="24"/>
    </row>
    <row r="588">
      <c r="A588" s="66"/>
      <c r="B588" s="20"/>
      <c r="C588" s="22"/>
      <c r="D588" s="21"/>
      <c r="E588" s="20"/>
      <c r="H588" s="24"/>
      <c r="J588" s="21"/>
      <c r="M588" s="24"/>
    </row>
    <row r="589">
      <c r="A589" s="66"/>
      <c r="B589" s="20"/>
      <c r="C589" s="22"/>
      <c r="D589" s="21"/>
      <c r="E589" s="20"/>
      <c r="H589" s="24"/>
      <c r="J589" s="21"/>
      <c r="M589" s="24"/>
    </row>
    <row r="590">
      <c r="A590" s="66"/>
      <c r="B590" s="20"/>
      <c r="C590" s="22"/>
      <c r="D590" s="21"/>
      <c r="E590" s="20"/>
      <c r="H590" s="24"/>
      <c r="J590" s="21"/>
      <c r="M590" s="24"/>
    </row>
    <row r="591">
      <c r="A591" s="66"/>
      <c r="B591" s="20"/>
      <c r="C591" s="22"/>
      <c r="D591" s="21"/>
      <c r="E591" s="20"/>
      <c r="H591" s="24"/>
      <c r="J591" s="21"/>
      <c r="M591" s="24"/>
    </row>
    <row r="592">
      <c r="A592" s="66"/>
      <c r="B592" s="20"/>
      <c r="C592" s="22"/>
      <c r="D592" s="21"/>
      <c r="E592" s="20"/>
      <c r="H592" s="24"/>
      <c r="J592" s="21"/>
      <c r="M592" s="24"/>
    </row>
    <row r="593">
      <c r="A593" s="66"/>
      <c r="B593" s="20"/>
      <c r="C593" s="22"/>
      <c r="D593" s="21"/>
      <c r="E593" s="20"/>
      <c r="H593" s="24"/>
      <c r="J593" s="21"/>
      <c r="M593" s="24"/>
    </row>
    <row r="594">
      <c r="A594" s="66"/>
      <c r="B594" s="20"/>
      <c r="C594" s="22"/>
      <c r="D594" s="21"/>
      <c r="E594" s="20"/>
      <c r="H594" s="24"/>
      <c r="J594" s="21"/>
      <c r="M594" s="24"/>
    </row>
    <row r="595">
      <c r="A595" s="66"/>
      <c r="B595" s="20"/>
      <c r="C595" s="22"/>
      <c r="D595" s="21"/>
      <c r="E595" s="20"/>
      <c r="H595" s="24"/>
      <c r="J595" s="21"/>
      <c r="M595" s="24"/>
    </row>
    <row r="596">
      <c r="A596" s="66"/>
      <c r="B596" s="20"/>
      <c r="C596" s="22"/>
      <c r="D596" s="21"/>
      <c r="E596" s="20"/>
      <c r="H596" s="24"/>
      <c r="J596" s="21"/>
      <c r="M596" s="24"/>
    </row>
    <row r="597">
      <c r="A597" s="66"/>
      <c r="B597" s="20"/>
      <c r="C597" s="22"/>
      <c r="D597" s="21"/>
      <c r="E597" s="20"/>
      <c r="H597" s="24"/>
      <c r="J597" s="21"/>
      <c r="M597" s="24"/>
    </row>
    <row r="598">
      <c r="A598" s="66"/>
      <c r="B598" s="20"/>
      <c r="C598" s="22"/>
      <c r="D598" s="21"/>
      <c r="E598" s="20"/>
      <c r="H598" s="24"/>
      <c r="J598" s="21"/>
      <c r="M598" s="24"/>
    </row>
    <row r="599">
      <c r="A599" s="66"/>
      <c r="B599" s="20"/>
      <c r="C599" s="22"/>
      <c r="D599" s="21"/>
      <c r="E599" s="20"/>
      <c r="H599" s="24"/>
      <c r="J599" s="21"/>
      <c r="M599" s="24"/>
    </row>
    <row r="600">
      <c r="A600" s="66"/>
      <c r="B600" s="20"/>
      <c r="C600" s="22"/>
      <c r="D600" s="21"/>
      <c r="E600" s="20"/>
      <c r="H600" s="24"/>
      <c r="J600" s="21"/>
      <c r="M600" s="24"/>
    </row>
    <row r="601">
      <c r="A601" s="66"/>
      <c r="B601" s="20"/>
      <c r="C601" s="22"/>
      <c r="D601" s="21"/>
      <c r="E601" s="20"/>
      <c r="H601" s="24"/>
      <c r="J601" s="21"/>
      <c r="M601" s="24"/>
    </row>
    <row r="602">
      <c r="A602" s="66"/>
      <c r="B602" s="20"/>
      <c r="C602" s="22"/>
      <c r="D602" s="21"/>
      <c r="E602" s="20"/>
      <c r="H602" s="24"/>
      <c r="J602" s="21"/>
      <c r="M602" s="24"/>
    </row>
    <row r="603">
      <c r="A603" s="66"/>
      <c r="B603" s="20"/>
      <c r="C603" s="22"/>
      <c r="D603" s="21"/>
      <c r="E603" s="20"/>
      <c r="H603" s="24"/>
      <c r="J603" s="21"/>
      <c r="M603" s="24"/>
    </row>
    <row r="604">
      <c r="A604" s="66"/>
      <c r="B604" s="20"/>
      <c r="C604" s="22"/>
      <c r="D604" s="21"/>
      <c r="E604" s="20"/>
      <c r="H604" s="24"/>
      <c r="J604" s="21"/>
      <c r="M604" s="24"/>
    </row>
    <row r="605">
      <c r="A605" s="66"/>
      <c r="B605" s="20"/>
      <c r="C605" s="22"/>
      <c r="D605" s="21"/>
      <c r="E605" s="20"/>
      <c r="H605" s="24"/>
      <c r="J605" s="21"/>
      <c r="M605" s="24"/>
    </row>
    <row r="606">
      <c r="A606" s="66"/>
      <c r="B606" s="20"/>
      <c r="C606" s="22"/>
      <c r="D606" s="21"/>
      <c r="E606" s="20"/>
      <c r="H606" s="24"/>
      <c r="J606" s="21"/>
      <c r="M606" s="24"/>
    </row>
    <row r="607">
      <c r="A607" s="66"/>
      <c r="B607" s="20"/>
      <c r="C607" s="22"/>
      <c r="D607" s="21"/>
      <c r="E607" s="20"/>
      <c r="H607" s="24"/>
      <c r="J607" s="21"/>
      <c r="M607" s="24"/>
    </row>
    <row r="608">
      <c r="A608" s="66"/>
      <c r="B608" s="20"/>
      <c r="C608" s="22"/>
      <c r="D608" s="21"/>
      <c r="E608" s="20"/>
      <c r="H608" s="24"/>
      <c r="J608" s="21"/>
      <c r="M608" s="24"/>
    </row>
    <row r="609">
      <c r="A609" s="66"/>
      <c r="B609" s="20"/>
      <c r="C609" s="22"/>
      <c r="D609" s="21"/>
      <c r="E609" s="20"/>
      <c r="H609" s="24"/>
      <c r="J609" s="21"/>
      <c r="M609" s="24"/>
    </row>
    <row r="610">
      <c r="A610" s="66"/>
      <c r="B610" s="20"/>
      <c r="C610" s="22"/>
      <c r="D610" s="21"/>
      <c r="E610" s="20"/>
      <c r="H610" s="24"/>
      <c r="J610" s="21"/>
      <c r="M610" s="24"/>
    </row>
    <row r="611">
      <c r="A611" s="66"/>
      <c r="B611" s="20"/>
      <c r="C611" s="22"/>
      <c r="D611" s="21"/>
      <c r="E611" s="20"/>
      <c r="H611" s="24"/>
      <c r="J611" s="21"/>
      <c r="M611" s="24"/>
    </row>
    <row r="612">
      <c r="A612" s="66"/>
      <c r="B612" s="20"/>
      <c r="C612" s="22"/>
      <c r="D612" s="21"/>
      <c r="E612" s="20"/>
      <c r="H612" s="24"/>
      <c r="J612" s="21"/>
      <c r="M612" s="24"/>
    </row>
    <row r="613">
      <c r="A613" s="66"/>
      <c r="B613" s="20"/>
      <c r="C613" s="22"/>
      <c r="D613" s="21"/>
      <c r="E613" s="20"/>
      <c r="H613" s="24"/>
      <c r="J613" s="21"/>
      <c r="M613" s="24"/>
    </row>
    <row r="614">
      <c r="A614" s="66"/>
      <c r="B614" s="20"/>
      <c r="C614" s="22"/>
      <c r="D614" s="21"/>
      <c r="E614" s="20"/>
      <c r="H614" s="24"/>
      <c r="J614" s="21"/>
      <c r="M614" s="24"/>
    </row>
    <row r="615">
      <c r="A615" s="66"/>
      <c r="B615" s="20"/>
      <c r="C615" s="22"/>
      <c r="D615" s="21"/>
      <c r="E615" s="20"/>
      <c r="H615" s="24"/>
      <c r="J615" s="21"/>
      <c r="M615" s="24"/>
    </row>
    <row r="616">
      <c r="A616" s="66"/>
      <c r="B616" s="20"/>
      <c r="C616" s="22"/>
      <c r="D616" s="21"/>
      <c r="E616" s="20"/>
      <c r="H616" s="24"/>
      <c r="J616" s="21"/>
      <c r="M616" s="24"/>
    </row>
    <row r="617">
      <c r="A617" s="66"/>
      <c r="B617" s="20"/>
      <c r="C617" s="22"/>
      <c r="D617" s="21"/>
      <c r="E617" s="20"/>
      <c r="H617" s="24"/>
      <c r="J617" s="21"/>
      <c r="M617" s="24"/>
    </row>
    <row r="618">
      <c r="A618" s="66"/>
      <c r="B618" s="20"/>
      <c r="C618" s="22"/>
      <c r="D618" s="21"/>
      <c r="E618" s="20"/>
      <c r="H618" s="24"/>
      <c r="J618" s="21"/>
      <c r="M618" s="24"/>
    </row>
    <row r="619">
      <c r="A619" s="66"/>
      <c r="B619" s="20"/>
      <c r="C619" s="22"/>
      <c r="D619" s="21"/>
      <c r="E619" s="20"/>
      <c r="H619" s="24"/>
      <c r="J619" s="21"/>
      <c r="M619" s="24"/>
    </row>
    <row r="620">
      <c r="A620" s="66"/>
      <c r="B620" s="20"/>
      <c r="C620" s="22"/>
      <c r="D620" s="21"/>
      <c r="E620" s="20"/>
      <c r="H620" s="24"/>
      <c r="J620" s="21"/>
      <c r="M620" s="24"/>
    </row>
    <row r="621">
      <c r="A621" s="66"/>
      <c r="B621" s="20"/>
      <c r="C621" s="22"/>
      <c r="D621" s="21"/>
      <c r="E621" s="20"/>
      <c r="H621" s="24"/>
      <c r="J621" s="21"/>
      <c r="M621" s="24"/>
    </row>
    <row r="622">
      <c r="A622" s="66"/>
      <c r="B622" s="20"/>
      <c r="C622" s="22"/>
      <c r="D622" s="21"/>
      <c r="E622" s="20"/>
      <c r="H622" s="24"/>
      <c r="J622" s="21"/>
      <c r="M622" s="24"/>
    </row>
    <row r="623">
      <c r="A623" s="66"/>
      <c r="B623" s="20"/>
      <c r="C623" s="22"/>
      <c r="D623" s="21"/>
      <c r="E623" s="20"/>
      <c r="H623" s="24"/>
      <c r="J623" s="21"/>
      <c r="M623" s="24"/>
    </row>
    <row r="624">
      <c r="A624" s="66"/>
      <c r="B624" s="20"/>
      <c r="C624" s="22"/>
      <c r="D624" s="21"/>
      <c r="E624" s="20"/>
      <c r="H624" s="24"/>
      <c r="J624" s="21"/>
      <c r="M624" s="24"/>
    </row>
    <row r="625">
      <c r="A625" s="66"/>
      <c r="B625" s="20"/>
      <c r="C625" s="22"/>
      <c r="D625" s="21"/>
      <c r="E625" s="20"/>
      <c r="H625" s="24"/>
      <c r="J625" s="21"/>
      <c r="M625" s="24"/>
    </row>
    <row r="626">
      <c r="A626" s="66"/>
      <c r="B626" s="20"/>
      <c r="C626" s="22"/>
      <c r="D626" s="21"/>
      <c r="E626" s="20"/>
      <c r="H626" s="24"/>
      <c r="J626" s="21"/>
      <c r="M626" s="24"/>
    </row>
    <row r="627">
      <c r="A627" s="66"/>
      <c r="B627" s="20"/>
      <c r="C627" s="22"/>
      <c r="D627" s="21"/>
      <c r="E627" s="20"/>
      <c r="H627" s="24"/>
      <c r="J627" s="21"/>
      <c r="M627" s="24"/>
    </row>
    <row r="628">
      <c r="A628" s="66"/>
      <c r="B628" s="20"/>
      <c r="C628" s="22"/>
      <c r="D628" s="21"/>
      <c r="E628" s="20"/>
      <c r="H628" s="24"/>
      <c r="J628" s="21"/>
      <c r="M628" s="24"/>
    </row>
    <row r="629">
      <c r="A629" s="66"/>
      <c r="B629" s="20"/>
      <c r="C629" s="22"/>
      <c r="D629" s="21"/>
      <c r="E629" s="20"/>
      <c r="H629" s="24"/>
      <c r="J629" s="21"/>
      <c r="M629" s="24"/>
    </row>
    <row r="630">
      <c r="A630" s="66"/>
      <c r="B630" s="20"/>
      <c r="C630" s="22"/>
      <c r="D630" s="21"/>
      <c r="E630" s="20"/>
      <c r="H630" s="24"/>
      <c r="J630" s="21"/>
      <c r="M630" s="24"/>
    </row>
    <row r="631">
      <c r="A631" s="66"/>
      <c r="B631" s="20"/>
      <c r="C631" s="22"/>
      <c r="D631" s="21"/>
      <c r="E631" s="20"/>
      <c r="H631" s="24"/>
      <c r="J631" s="21"/>
      <c r="M631" s="24"/>
    </row>
    <row r="632">
      <c r="A632" s="66"/>
      <c r="B632" s="20"/>
      <c r="C632" s="22"/>
      <c r="D632" s="21"/>
      <c r="E632" s="20"/>
      <c r="H632" s="24"/>
      <c r="J632" s="21"/>
      <c r="M632" s="24"/>
    </row>
    <row r="633">
      <c r="A633" s="66"/>
      <c r="B633" s="20"/>
      <c r="C633" s="22"/>
      <c r="D633" s="21"/>
      <c r="E633" s="20"/>
      <c r="H633" s="24"/>
      <c r="J633" s="21"/>
      <c r="M633" s="24"/>
    </row>
    <row r="634">
      <c r="A634" s="66"/>
      <c r="B634" s="20"/>
      <c r="C634" s="22"/>
      <c r="D634" s="21"/>
      <c r="E634" s="20"/>
      <c r="H634" s="24"/>
      <c r="J634" s="21"/>
      <c r="M634" s="24"/>
    </row>
    <row r="635">
      <c r="A635" s="66"/>
      <c r="B635" s="20"/>
      <c r="C635" s="22"/>
      <c r="D635" s="21"/>
      <c r="E635" s="20"/>
      <c r="H635" s="24"/>
      <c r="J635" s="21"/>
      <c r="M635" s="24"/>
    </row>
    <row r="636">
      <c r="A636" s="66"/>
      <c r="B636" s="20"/>
      <c r="C636" s="22"/>
      <c r="D636" s="21"/>
      <c r="E636" s="20"/>
      <c r="H636" s="24"/>
      <c r="J636" s="21"/>
      <c r="M636" s="24"/>
    </row>
    <row r="637">
      <c r="A637" s="66"/>
      <c r="B637" s="20"/>
      <c r="C637" s="22"/>
      <c r="D637" s="21"/>
      <c r="E637" s="20"/>
      <c r="H637" s="24"/>
      <c r="J637" s="21"/>
      <c r="M637" s="24"/>
    </row>
    <row r="638">
      <c r="A638" s="66"/>
      <c r="B638" s="20"/>
      <c r="C638" s="22"/>
      <c r="D638" s="21"/>
      <c r="E638" s="20"/>
      <c r="H638" s="24"/>
      <c r="J638" s="21"/>
      <c r="M638" s="24"/>
    </row>
    <row r="639">
      <c r="A639" s="66"/>
      <c r="B639" s="20"/>
      <c r="C639" s="22"/>
      <c r="D639" s="21"/>
      <c r="E639" s="20"/>
      <c r="H639" s="24"/>
      <c r="J639" s="21"/>
      <c r="M639" s="24"/>
    </row>
    <row r="640">
      <c r="A640" s="66"/>
      <c r="B640" s="20"/>
      <c r="C640" s="22"/>
      <c r="D640" s="21"/>
      <c r="E640" s="20"/>
      <c r="H640" s="24"/>
      <c r="J640" s="21"/>
      <c r="M640" s="24"/>
    </row>
    <row r="641">
      <c r="A641" s="66"/>
      <c r="B641" s="20"/>
      <c r="C641" s="22"/>
      <c r="D641" s="21"/>
      <c r="E641" s="20"/>
      <c r="H641" s="24"/>
      <c r="J641" s="21"/>
      <c r="M641" s="24"/>
    </row>
    <row r="642">
      <c r="A642" s="66"/>
      <c r="B642" s="20"/>
      <c r="C642" s="22"/>
      <c r="D642" s="21"/>
      <c r="E642" s="20"/>
      <c r="H642" s="24"/>
      <c r="J642" s="21"/>
      <c r="M642" s="24"/>
    </row>
    <row r="643">
      <c r="A643" s="66"/>
      <c r="B643" s="20"/>
      <c r="C643" s="22"/>
      <c r="D643" s="21"/>
      <c r="E643" s="20"/>
      <c r="H643" s="24"/>
      <c r="J643" s="21"/>
      <c r="M643" s="24"/>
    </row>
    <row r="644">
      <c r="A644" s="66"/>
      <c r="B644" s="20"/>
      <c r="C644" s="22"/>
      <c r="D644" s="21"/>
      <c r="E644" s="20"/>
      <c r="H644" s="24"/>
      <c r="J644" s="21"/>
      <c r="M644" s="24"/>
    </row>
    <row r="645">
      <c r="A645" s="66"/>
      <c r="B645" s="20"/>
      <c r="C645" s="22"/>
      <c r="D645" s="21"/>
      <c r="E645" s="20"/>
      <c r="H645" s="24"/>
      <c r="J645" s="21"/>
      <c r="M645" s="24"/>
    </row>
    <row r="646">
      <c r="A646" s="66"/>
      <c r="B646" s="20"/>
      <c r="C646" s="22"/>
      <c r="D646" s="21"/>
      <c r="E646" s="20"/>
      <c r="H646" s="24"/>
      <c r="J646" s="21"/>
      <c r="M646" s="24"/>
    </row>
    <row r="647">
      <c r="A647" s="66"/>
      <c r="B647" s="20"/>
      <c r="C647" s="22"/>
      <c r="D647" s="21"/>
      <c r="E647" s="20"/>
      <c r="H647" s="24"/>
      <c r="J647" s="21"/>
      <c r="M647" s="24"/>
    </row>
    <row r="648">
      <c r="A648" s="66"/>
      <c r="B648" s="20"/>
      <c r="C648" s="22"/>
      <c r="D648" s="21"/>
      <c r="E648" s="20"/>
      <c r="H648" s="24"/>
      <c r="J648" s="21"/>
      <c r="M648" s="24"/>
    </row>
    <row r="649">
      <c r="A649" s="66"/>
      <c r="B649" s="20"/>
      <c r="C649" s="22"/>
      <c r="D649" s="21"/>
      <c r="E649" s="20"/>
      <c r="H649" s="24"/>
      <c r="J649" s="21"/>
      <c r="M649" s="24"/>
    </row>
    <row r="650">
      <c r="A650" s="66"/>
      <c r="B650" s="20"/>
      <c r="C650" s="22"/>
      <c r="D650" s="21"/>
      <c r="E650" s="20"/>
      <c r="H650" s="24"/>
      <c r="J650" s="21"/>
      <c r="M650" s="24"/>
    </row>
    <row r="651">
      <c r="A651" s="66"/>
      <c r="B651" s="20"/>
      <c r="C651" s="22"/>
      <c r="D651" s="21"/>
      <c r="E651" s="20"/>
      <c r="H651" s="24"/>
      <c r="J651" s="21"/>
      <c r="M651" s="24"/>
    </row>
    <row r="652">
      <c r="A652" s="66"/>
      <c r="B652" s="20"/>
      <c r="C652" s="22"/>
      <c r="D652" s="21"/>
      <c r="E652" s="20"/>
      <c r="H652" s="24"/>
      <c r="J652" s="21"/>
      <c r="M652" s="24"/>
    </row>
    <row r="653">
      <c r="A653" s="66"/>
      <c r="B653" s="20"/>
      <c r="C653" s="22"/>
      <c r="D653" s="21"/>
      <c r="E653" s="20"/>
      <c r="H653" s="24"/>
      <c r="J653" s="21"/>
      <c r="M653" s="24"/>
    </row>
    <row r="654">
      <c r="A654" s="66"/>
      <c r="B654" s="20"/>
      <c r="C654" s="22"/>
      <c r="D654" s="21"/>
      <c r="E654" s="20"/>
      <c r="H654" s="24"/>
      <c r="J654" s="21"/>
      <c r="M654" s="24"/>
    </row>
    <row r="655">
      <c r="A655" s="66"/>
      <c r="B655" s="20"/>
      <c r="C655" s="22"/>
      <c r="D655" s="21"/>
      <c r="E655" s="20"/>
      <c r="H655" s="24"/>
      <c r="J655" s="21"/>
      <c r="M655" s="24"/>
    </row>
    <row r="656">
      <c r="A656" s="66"/>
      <c r="B656" s="20"/>
      <c r="C656" s="22"/>
      <c r="D656" s="21"/>
      <c r="E656" s="20"/>
      <c r="H656" s="24"/>
      <c r="J656" s="21"/>
      <c r="M656" s="24"/>
    </row>
    <row r="657">
      <c r="A657" s="66"/>
      <c r="B657" s="20"/>
      <c r="C657" s="22"/>
      <c r="D657" s="21"/>
      <c r="E657" s="20"/>
      <c r="H657" s="24"/>
      <c r="J657" s="21"/>
      <c r="M657" s="24"/>
    </row>
    <row r="658">
      <c r="A658" s="66"/>
      <c r="B658" s="20"/>
      <c r="C658" s="22"/>
      <c r="D658" s="21"/>
      <c r="E658" s="20"/>
      <c r="H658" s="24"/>
      <c r="J658" s="21"/>
      <c r="M658" s="24"/>
    </row>
    <row r="659">
      <c r="A659" s="66"/>
      <c r="B659" s="20"/>
      <c r="C659" s="22"/>
      <c r="D659" s="21"/>
      <c r="E659" s="20"/>
      <c r="H659" s="24"/>
      <c r="J659" s="21"/>
      <c r="M659" s="24"/>
    </row>
    <row r="660">
      <c r="A660" s="66"/>
      <c r="B660" s="20"/>
      <c r="C660" s="22"/>
      <c r="D660" s="21"/>
      <c r="E660" s="20"/>
      <c r="H660" s="24"/>
      <c r="J660" s="21"/>
      <c r="M660" s="24"/>
    </row>
    <row r="661">
      <c r="A661" s="66"/>
      <c r="B661" s="20"/>
      <c r="C661" s="22"/>
      <c r="D661" s="21"/>
      <c r="E661" s="20"/>
      <c r="H661" s="24"/>
      <c r="J661" s="21"/>
      <c r="M661" s="24"/>
    </row>
    <row r="662">
      <c r="A662" s="66"/>
      <c r="B662" s="20"/>
      <c r="C662" s="22"/>
      <c r="D662" s="21"/>
      <c r="E662" s="20"/>
      <c r="H662" s="24"/>
      <c r="J662" s="21"/>
      <c r="M662" s="24"/>
    </row>
    <row r="663">
      <c r="A663" s="66"/>
      <c r="B663" s="20"/>
      <c r="C663" s="22"/>
      <c r="D663" s="21"/>
      <c r="E663" s="20"/>
      <c r="H663" s="24"/>
      <c r="J663" s="21"/>
      <c r="M663" s="24"/>
    </row>
    <row r="664">
      <c r="A664" s="66"/>
      <c r="B664" s="20"/>
      <c r="C664" s="22"/>
      <c r="D664" s="21"/>
      <c r="E664" s="20"/>
      <c r="H664" s="24"/>
      <c r="J664" s="21"/>
      <c r="M664" s="24"/>
    </row>
    <row r="665">
      <c r="A665" s="66"/>
      <c r="B665" s="20"/>
      <c r="C665" s="22"/>
      <c r="D665" s="21"/>
      <c r="E665" s="20"/>
      <c r="H665" s="24"/>
      <c r="J665" s="21"/>
      <c r="M665" s="24"/>
    </row>
    <row r="666">
      <c r="A666" s="66"/>
      <c r="B666" s="20"/>
      <c r="C666" s="22"/>
      <c r="D666" s="21"/>
      <c r="E666" s="20"/>
      <c r="H666" s="24"/>
      <c r="J666" s="21"/>
      <c r="M666" s="24"/>
    </row>
    <row r="667">
      <c r="A667" s="66"/>
      <c r="B667" s="20"/>
      <c r="C667" s="22"/>
      <c r="D667" s="21"/>
      <c r="E667" s="20"/>
      <c r="H667" s="24"/>
      <c r="J667" s="21"/>
      <c r="M667" s="24"/>
    </row>
    <row r="668">
      <c r="A668" s="66"/>
      <c r="B668" s="20"/>
      <c r="C668" s="22"/>
      <c r="D668" s="21"/>
      <c r="E668" s="20"/>
      <c r="H668" s="24"/>
      <c r="J668" s="21"/>
      <c r="M668" s="24"/>
    </row>
    <row r="669">
      <c r="A669" s="66"/>
      <c r="B669" s="20"/>
      <c r="C669" s="22"/>
      <c r="D669" s="21"/>
      <c r="E669" s="20"/>
      <c r="H669" s="24"/>
      <c r="J669" s="21"/>
      <c r="M669" s="24"/>
    </row>
    <row r="670">
      <c r="A670" s="66"/>
      <c r="B670" s="20"/>
      <c r="C670" s="22"/>
      <c r="D670" s="21"/>
      <c r="E670" s="20"/>
      <c r="H670" s="24"/>
      <c r="J670" s="21"/>
      <c r="M670" s="24"/>
    </row>
    <row r="671">
      <c r="A671" s="66"/>
      <c r="B671" s="20"/>
      <c r="C671" s="22"/>
      <c r="D671" s="21"/>
      <c r="E671" s="20"/>
      <c r="H671" s="24"/>
      <c r="J671" s="21"/>
      <c r="M671" s="24"/>
    </row>
    <row r="672">
      <c r="A672" s="66"/>
      <c r="B672" s="20"/>
      <c r="C672" s="22"/>
      <c r="D672" s="21"/>
      <c r="E672" s="20"/>
      <c r="H672" s="24"/>
      <c r="J672" s="21"/>
      <c r="M672" s="24"/>
    </row>
    <row r="673">
      <c r="A673" s="66"/>
      <c r="B673" s="20"/>
      <c r="C673" s="22"/>
      <c r="D673" s="21"/>
      <c r="E673" s="20"/>
      <c r="H673" s="24"/>
      <c r="J673" s="21"/>
      <c r="M673" s="24"/>
    </row>
    <row r="674">
      <c r="A674" s="66"/>
      <c r="B674" s="20"/>
      <c r="C674" s="22"/>
      <c r="D674" s="21"/>
      <c r="E674" s="20"/>
      <c r="H674" s="24"/>
      <c r="J674" s="21"/>
      <c r="M674" s="24"/>
    </row>
    <row r="675">
      <c r="A675" s="66"/>
      <c r="B675" s="20"/>
      <c r="C675" s="22"/>
      <c r="D675" s="21"/>
      <c r="E675" s="20"/>
      <c r="H675" s="24"/>
      <c r="J675" s="21"/>
      <c r="M675" s="24"/>
    </row>
    <row r="676">
      <c r="A676" s="66"/>
      <c r="B676" s="20"/>
      <c r="C676" s="22"/>
      <c r="D676" s="21"/>
      <c r="E676" s="20"/>
      <c r="H676" s="24"/>
      <c r="J676" s="21"/>
      <c r="M676" s="24"/>
    </row>
    <row r="677">
      <c r="A677" s="66"/>
      <c r="B677" s="20"/>
      <c r="C677" s="22"/>
      <c r="D677" s="21"/>
      <c r="E677" s="20"/>
      <c r="H677" s="24"/>
      <c r="J677" s="21"/>
      <c r="M677" s="24"/>
    </row>
    <row r="678">
      <c r="A678" s="66"/>
      <c r="B678" s="20"/>
      <c r="C678" s="22"/>
      <c r="D678" s="21"/>
      <c r="E678" s="20"/>
      <c r="H678" s="24"/>
      <c r="J678" s="21"/>
      <c r="M678" s="24"/>
    </row>
    <row r="679">
      <c r="A679" s="66"/>
      <c r="B679" s="20"/>
      <c r="C679" s="22"/>
      <c r="D679" s="21"/>
      <c r="E679" s="20"/>
      <c r="H679" s="24"/>
      <c r="J679" s="21"/>
      <c r="M679" s="24"/>
    </row>
    <row r="680">
      <c r="A680" s="66"/>
      <c r="B680" s="20"/>
      <c r="C680" s="22"/>
      <c r="D680" s="21"/>
      <c r="E680" s="20"/>
      <c r="H680" s="24"/>
      <c r="J680" s="21"/>
      <c r="M680" s="24"/>
    </row>
    <row r="681">
      <c r="A681" s="66"/>
      <c r="B681" s="20"/>
      <c r="C681" s="22"/>
      <c r="D681" s="21"/>
      <c r="E681" s="20"/>
      <c r="H681" s="24"/>
      <c r="J681" s="21"/>
      <c r="M681" s="24"/>
    </row>
    <row r="682">
      <c r="A682" s="66"/>
      <c r="B682" s="20"/>
      <c r="C682" s="22"/>
      <c r="D682" s="21"/>
      <c r="E682" s="20"/>
      <c r="H682" s="24"/>
      <c r="J682" s="21"/>
      <c r="M682" s="24"/>
    </row>
    <row r="683">
      <c r="A683" s="66"/>
      <c r="B683" s="20"/>
      <c r="C683" s="22"/>
      <c r="D683" s="21"/>
      <c r="E683" s="20"/>
      <c r="H683" s="24"/>
      <c r="J683" s="21"/>
      <c r="M683" s="24"/>
    </row>
    <row r="684">
      <c r="A684" s="66"/>
      <c r="B684" s="20"/>
      <c r="C684" s="22"/>
      <c r="D684" s="21"/>
      <c r="E684" s="20"/>
      <c r="H684" s="24"/>
      <c r="J684" s="21"/>
      <c r="M684" s="24"/>
    </row>
    <row r="685">
      <c r="A685" s="66"/>
      <c r="B685" s="20"/>
      <c r="C685" s="22"/>
      <c r="D685" s="21"/>
      <c r="E685" s="20"/>
      <c r="H685" s="24"/>
      <c r="J685" s="21"/>
      <c r="M685" s="24"/>
    </row>
    <row r="686">
      <c r="A686" s="66"/>
      <c r="B686" s="20"/>
      <c r="C686" s="22"/>
      <c r="D686" s="21"/>
      <c r="E686" s="20"/>
      <c r="H686" s="24"/>
      <c r="J686" s="21"/>
      <c r="M686" s="24"/>
    </row>
    <row r="687">
      <c r="A687" s="66"/>
      <c r="B687" s="20"/>
      <c r="C687" s="22"/>
      <c r="D687" s="21"/>
      <c r="E687" s="20"/>
      <c r="H687" s="24"/>
      <c r="J687" s="21"/>
      <c r="M687" s="24"/>
    </row>
    <row r="688">
      <c r="A688" s="66"/>
      <c r="B688" s="20"/>
      <c r="C688" s="22"/>
      <c r="D688" s="21"/>
      <c r="E688" s="20"/>
      <c r="H688" s="24"/>
      <c r="J688" s="21"/>
      <c r="M688" s="24"/>
    </row>
    <row r="689">
      <c r="A689" s="66"/>
      <c r="B689" s="20"/>
      <c r="C689" s="22"/>
      <c r="D689" s="21"/>
      <c r="E689" s="20"/>
      <c r="H689" s="24"/>
      <c r="J689" s="21"/>
      <c r="M689" s="24"/>
    </row>
    <row r="690">
      <c r="A690" s="66"/>
      <c r="B690" s="20"/>
      <c r="C690" s="22"/>
      <c r="D690" s="21"/>
      <c r="E690" s="20"/>
      <c r="H690" s="24"/>
      <c r="J690" s="21"/>
      <c r="M690" s="24"/>
    </row>
    <row r="691">
      <c r="A691" s="66"/>
      <c r="B691" s="20"/>
      <c r="C691" s="22"/>
      <c r="D691" s="21"/>
      <c r="E691" s="20"/>
      <c r="H691" s="24"/>
      <c r="J691" s="21"/>
      <c r="M691" s="24"/>
    </row>
    <row r="692">
      <c r="A692" s="66"/>
      <c r="B692" s="20"/>
      <c r="C692" s="22"/>
      <c r="D692" s="21"/>
      <c r="E692" s="20"/>
      <c r="H692" s="24"/>
      <c r="J692" s="21"/>
      <c r="M692" s="24"/>
    </row>
    <row r="693">
      <c r="A693" s="66"/>
      <c r="B693" s="20"/>
      <c r="C693" s="22"/>
      <c r="D693" s="21"/>
      <c r="E693" s="20"/>
      <c r="H693" s="24"/>
      <c r="J693" s="21"/>
      <c r="M693" s="24"/>
    </row>
    <row r="694">
      <c r="A694" s="66"/>
      <c r="B694" s="20"/>
      <c r="C694" s="22"/>
      <c r="D694" s="21"/>
      <c r="E694" s="20"/>
      <c r="H694" s="24"/>
      <c r="J694" s="21"/>
      <c r="M694" s="24"/>
    </row>
    <row r="695">
      <c r="A695" s="66"/>
      <c r="B695" s="20"/>
      <c r="C695" s="22"/>
      <c r="D695" s="21"/>
      <c r="E695" s="20"/>
      <c r="H695" s="24"/>
      <c r="J695" s="21"/>
      <c r="M695" s="24"/>
    </row>
    <row r="696">
      <c r="A696" s="66"/>
      <c r="B696" s="20"/>
      <c r="C696" s="22"/>
      <c r="D696" s="21"/>
      <c r="E696" s="20"/>
      <c r="H696" s="24"/>
      <c r="J696" s="21"/>
      <c r="M696" s="24"/>
    </row>
    <row r="697">
      <c r="A697" s="66"/>
      <c r="B697" s="20"/>
      <c r="C697" s="22"/>
      <c r="D697" s="21"/>
      <c r="E697" s="20"/>
      <c r="H697" s="24"/>
      <c r="J697" s="21"/>
      <c r="M697" s="24"/>
    </row>
    <row r="698">
      <c r="A698" s="66"/>
      <c r="B698" s="20"/>
      <c r="C698" s="22"/>
      <c r="D698" s="21"/>
      <c r="E698" s="20"/>
      <c r="H698" s="24"/>
      <c r="J698" s="21"/>
      <c r="M698" s="24"/>
    </row>
    <row r="699">
      <c r="A699" s="66"/>
      <c r="B699" s="20"/>
      <c r="C699" s="22"/>
      <c r="D699" s="21"/>
      <c r="E699" s="20"/>
      <c r="H699" s="24"/>
      <c r="J699" s="21"/>
      <c r="M699" s="24"/>
    </row>
    <row r="700">
      <c r="A700" s="66"/>
      <c r="B700" s="20"/>
      <c r="C700" s="22"/>
      <c r="D700" s="21"/>
      <c r="E700" s="20"/>
      <c r="H700" s="24"/>
      <c r="J700" s="21"/>
      <c r="M700" s="24"/>
    </row>
    <row r="701">
      <c r="A701" s="66"/>
      <c r="B701" s="20"/>
      <c r="C701" s="22"/>
      <c r="D701" s="21"/>
      <c r="E701" s="20"/>
      <c r="H701" s="24"/>
      <c r="J701" s="21"/>
      <c r="M701" s="24"/>
    </row>
    <row r="702">
      <c r="A702" s="66"/>
      <c r="B702" s="20"/>
      <c r="C702" s="22"/>
      <c r="D702" s="21"/>
      <c r="E702" s="20"/>
      <c r="H702" s="24"/>
      <c r="J702" s="21"/>
      <c r="M702" s="24"/>
    </row>
    <row r="703">
      <c r="A703" s="66"/>
      <c r="B703" s="20"/>
      <c r="C703" s="22"/>
      <c r="D703" s="21"/>
      <c r="E703" s="20"/>
      <c r="H703" s="24"/>
      <c r="J703" s="21"/>
      <c r="M703" s="24"/>
    </row>
    <row r="704">
      <c r="A704" s="66"/>
      <c r="B704" s="20"/>
      <c r="C704" s="22"/>
      <c r="D704" s="21"/>
      <c r="E704" s="20"/>
      <c r="H704" s="24"/>
      <c r="J704" s="21"/>
      <c r="M704" s="24"/>
    </row>
    <row r="705">
      <c r="A705" s="66"/>
      <c r="B705" s="20"/>
      <c r="C705" s="22"/>
      <c r="D705" s="21"/>
      <c r="E705" s="20"/>
      <c r="H705" s="24"/>
      <c r="J705" s="21"/>
      <c r="M705" s="24"/>
    </row>
    <row r="706">
      <c r="A706" s="66"/>
      <c r="B706" s="20"/>
      <c r="C706" s="22"/>
      <c r="D706" s="21"/>
      <c r="E706" s="20"/>
      <c r="H706" s="24"/>
      <c r="J706" s="21"/>
      <c r="M706" s="24"/>
    </row>
    <row r="707">
      <c r="A707" s="66"/>
      <c r="B707" s="20"/>
      <c r="C707" s="22"/>
      <c r="D707" s="21"/>
      <c r="E707" s="20"/>
      <c r="H707" s="24"/>
      <c r="J707" s="21"/>
      <c r="M707" s="24"/>
    </row>
    <row r="708">
      <c r="A708" s="66"/>
      <c r="B708" s="20"/>
      <c r="C708" s="22"/>
      <c r="D708" s="21"/>
      <c r="E708" s="20"/>
      <c r="H708" s="24"/>
      <c r="J708" s="21"/>
      <c r="M708" s="24"/>
    </row>
    <row r="709">
      <c r="A709" s="66"/>
      <c r="B709" s="20"/>
      <c r="C709" s="22"/>
      <c r="D709" s="21"/>
      <c r="E709" s="20"/>
      <c r="H709" s="24"/>
      <c r="J709" s="21"/>
      <c r="M709" s="24"/>
    </row>
    <row r="710">
      <c r="A710" s="66"/>
      <c r="B710" s="20"/>
      <c r="C710" s="22"/>
      <c r="D710" s="21"/>
      <c r="E710" s="20"/>
      <c r="H710" s="24"/>
      <c r="J710" s="21"/>
      <c r="M710" s="24"/>
    </row>
    <row r="711">
      <c r="A711" s="66"/>
      <c r="B711" s="20"/>
      <c r="C711" s="22"/>
      <c r="D711" s="21"/>
      <c r="E711" s="20"/>
      <c r="H711" s="24"/>
      <c r="J711" s="21"/>
      <c r="M711" s="24"/>
    </row>
    <row r="712">
      <c r="A712" s="66"/>
      <c r="B712" s="20"/>
      <c r="C712" s="22"/>
      <c r="D712" s="21"/>
      <c r="E712" s="20"/>
      <c r="H712" s="24"/>
      <c r="J712" s="21"/>
      <c r="M712" s="24"/>
    </row>
    <row r="713">
      <c r="A713" s="66"/>
      <c r="B713" s="20"/>
      <c r="C713" s="22"/>
      <c r="D713" s="21"/>
      <c r="E713" s="20"/>
      <c r="H713" s="24"/>
      <c r="J713" s="21"/>
      <c r="M713" s="24"/>
    </row>
    <row r="714">
      <c r="A714" s="66"/>
      <c r="B714" s="20"/>
      <c r="C714" s="22"/>
      <c r="D714" s="21"/>
      <c r="E714" s="20"/>
      <c r="H714" s="24"/>
      <c r="J714" s="21"/>
      <c r="M714" s="24"/>
    </row>
    <row r="715">
      <c r="A715" s="66"/>
      <c r="B715" s="20"/>
      <c r="C715" s="22"/>
      <c r="D715" s="21"/>
      <c r="E715" s="20"/>
      <c r="H715" s="24"/>
      <c r="J715" s="21"/>
      <c r="M715" s="24"/>
    </row>
    <row r="716">
      <c r="A716" s="66"/>
      <c r="B716" s="20"/>
      <c r="C716" s="22"/>
      <c r="D716" s="21"/>
      <c r="E716" s="20"/>
      <c r="H716" s="24"/>
      <c r="J716" s="21"/>
      <c r="M716" s="24"/>
    </row>
    <row r="717">
      <c r="A717" s="66"/>
      <c r="B717" s="20"/>
      <c r="C717" s="22"/>
      <c r="D717" s="21"/>
      <c r="E717" s="20"/>
      <c r="H717" s="24"/>
      <c r="J717" s="21"/>
      <c r="M717" s="24"/>
    </row>
    <row r="718">
      <c r="A718" s="66"/>
      <c r="B718" s="20"/>
      <c r="C718" s="22"/>
      <c r="D718" s="21"/>
      <c r="E718" s="20"/>
      <c r="H718" s="24"/>
      <c r="J718" s="21"/>
      <c r="M718" s="24"/>
    </row>
    <row r="719">
      <c r="A719" s="66"/>
      <c r="B719" s="20"/>
      <c r="C719" s="22"/>
      <c r="D719" s="21"/>
      <c r="E719" s="20"/>
      <c r="H719" s="24"/>
      <c r="J719" s="21"/>
      <c r="M719" s="24"/>
    </row>
    <row r="720">
      <c r="A720" s="66"/>
      <c r="B720" s="20"/>
      <c r="C720" s="22"/>
      <c r="D720" s="21"/>
      <c r="E720" s="20"/>
      <c r="H720" s="24"/>
      <c r="J720" s="21"/>
      <c r="M720" s="24"/>
    </row>
    <row r="721">
      <c r="A721" s="66"/>
      <c r="B721" s="20"/>
      <c r="C721" s="22"/>
      <c r="D721" s="21"/>
      <c r="E721" s="20"/>
      <c r="H721" s="24"/>
      <c r="J721" s="21"/>
      <c r="M721" s="24"/>
    </row>
    <row r="722">
      <c r="A722" s="66"/>
      <c r="B722" s="20"/>
      <c r="C722" s="22"/>
      <c r="D722" s="21"/>
      <c r="E722" s="20"/>
      <c r="H722" s="24"/>
      <c r="J722" s="21"/>
      <c r="M722" s="24"/>
    </row>
    <row r="723">
      <c r="A723" s="66"/>
      <c r="B723" s="20"/>
      <c r="C723" s="22"/>
      <c r="D723" s="21"/>
      <c r="E723" s="20"/>
      <c r="H723" s="24"/>
      <c r="J723" s="21"/>
      <c r="M723" s="24"/>
    </row>
    <row r="724">
      <c r="A724" s="66"/>
      <c r="B724" s="20"/>
      <c r="C724" s="22"/>
      <c r="D724" s="21"/>
      <c r="E724" s="20"/>
      <c r="H724" s="24"/>
      <c r="J724" s="21"/>
      <c r="M724" s="24"/>
    </row>
    <row r="725">
      <c r="A725" s="66"/>
      <c r="B725" s="20"/>
      <c r="C725" s="22"/>
      <c r="D725" s="21"/>
      <c r="E725" s="20"/>
      <c r="H725" s="24"/>
      <c r="J725" s="21"/>
      <c r="M725" s="24"/>
    </row>
    <row r="726">
      <c r="A726" s="66"/>
      <c r="B726" s="20"/>
      <c r="C726" s="22"/>
      <c r="D726" s="21"/>
      <c r="E726" s="20"/>
      <c r="H726" s="24"/>
      <c r="J726" s="21"/>
      <c r="M726" s="24"/>
    </row>
    <row r="727">
      <c r="A727" s="66"/>
      <c r="B727" s="20"/>
      <c r="C727" s="22"/>
      <c r="D727" s="21"/>
      <c r="E727" s="20"/>
      <c r="H727" s="24"/>
      <c r="J727" s="21"/>
      <c r="M727" s="24"/>
    </row>
    <row r="728">
      <c r="A728" s="66"/>
      <c r="B728" s="20"/>
      <c r="C728" s="22"/>
      <c r="D728" s="21"/>
      <c r="E728" s="20"/>
      <c r="H728" s="24"/>
      <c r="J728" s="21"/>
      <c r="M728" s="24"/>
    </row>
    <row r="729">
      <c r="A729" s="66"/>
      <c r="B729" s="20"/>
      <c r="C729" s="22"/>
      <c r="D729" s="21"/>
      <c r="E729" s="20"/>
      <c r="H729" s="24"/>
      <c r="J729" s="21"/>
      <c r="M729" s="24"/>
    </row>
    <row r="730">
      <c r="A730" s="66"/>
      <c r="B730" s="20"/>
      <c r="C730" s="22"/>
      <c r="D730" s="21"/>
      <c r="E730" s="20"/>
      <c r="H730" s="24"/>
      <c r="J730" s="21"/>
      <c r="M730" s="24"/>
    </row>
    <row r="731">
      <c r="A731" s="66"/>
      <c r="B731" s="20"/>
      <c r="C731" s="22"/>
      <c r="D731" s="21"/>
      <c r="E731" s="20"/>
      <c r="H731" s="24"/>
      <c r="J731" s="21"/>
      <c r="M731" s="24"/>
    </row>
    <row r="732">
      <c r="A732" s="66"/>
      <c r="B732" s="20"/>
      <c r="C732" s="22"/>
      <c r="D732" s="21"/>
      <c r="E732" s="20"/>
      <c r="H732" s="24"/>
      <c r="J732" s="21"/>
      <c r="M732" s="24"/>
    </row>
    <row r="733">
      <c r="A733" s="66"/>
      <c r="B733" s="20"/>
      <c r="C733" s="22"/>
      <c r="D733" s="21"/>
      <c r="E733" s="20"/>
      <c r="H733" s="24"/>
      <c r="J733" s="21"/>
      <c r="M733" s="24"/>
    </row>
    <row r="734">
      <c r="A734" s="66"/>
      <c r="B734" s="20"/>
      <c r="C734" s="22"/>
      <c r="D734" s="21"/>
      <c r="E734" s="20"/>
      <c r="H734" s="24"/>
      <c r="J734" s="21"/>
      <c r="M734" s="24"/>
    </row>
    <row r="735">
      <c r="A735" s="66"/>
      <c r="B735" s="20"/>
      <c r="C735" s="22"/>
      <c r="D735" s="21"/>
      <c r="E735" s="20"/>
      <c r="H735" s="24"/>
      <c r="J735" s="21"/>
      <c r="M735" s="24"/>
    </row>
    <row r="736">
      <c r="A736" s="66"/>
      <c r="B736" s="20"/>
      <c r="C736" s="22"/>
      <c r="D736" s="21"/>
      <c r="E736" s="20"/>
      <c r="H736" s="24"/>
      <c r="J736" s="21"/>
      <c r="M736" s="24"/>
    </row>
    <row r="737">
      <c r="A737" s="66"/>
      <c r="B737" s="20"/>
      <c r="C737" s="22"/>
      <c r="D737" s="21"/>
      <c r="E737" s="20"/>
      <c r="H737" s="24"/>
      <c r="J737" s="21"/>
      <c r="M737" s="24"/>
    </row>
    <row r="738">
      <c r="A738" s="66"/>
      <c r="B738" s="20"/>
      <c r="C738" s="22"/>
      <c r="D738" s="21"/>
      <c r="E738" s="20"/>
      <c r="H738" s="24"/>
      <c r="J738" s="21"/>
      <c r="M738" s="24"/>
    </row>
    <row r="739">
      <c r="A739" s="66"/>
      <c r="B739" s="20"/>
      <c r="C739" s="22"/>
      <c r="D739" s="21"/>
      <c r="E739" s="20"/>
      <c r="H739" s="24"/>
      <c r="J739" s="21"/>
      <c r="M739" s="24"/>
    </row>
    <row r="740">
      <c r="A740" s="66"/>
      <c r="B740" s="20"/>
      <c r="C740" s="22"/>
      <c r="D740" s="21"/>
      <c r="E740" s="20"/>
      <c r="H740" s="24"/>
      <c r="J740" s="21"/>
      <c r="M740" s="24"/>
    </row>
    <row r="741">
      <c r="A741" s="66"/>
      <c r="B741" s="20"/>
      <c r="C741" s="22"/>
      <c r="D741" s="21"/>
      <c r="E741" s="20"/>
      <c r="H741" s="24"/>
      <c r="J741" s="21"/>
      <c r="M741" s="24"/>
    </row>
    <row r="742">
      <c r="A742" s="66"/>
      <c r="B742" s="20"/>
      <c r="C742" s="22"/>
      <c r="D742" s="21"/>
      <c r="E742" s="20"/>
      <c r="H742" s="24"/>
      <c r="J742" s="21"/>
      <c r="M742" s="24"/>
    </row>
    <row r="743">
      <c r="A743" s="66"/>
      <c r="B743" s="20"/>
      <c r="C743" s="22"/>
      <c r="D743" s="21"/>
      <c r="E743" s="20"/>
      <c r="H743" s="24"/>
      <c r="J743" s="21"/>
      <c r="M743" s="24"/>
    </row>
    <row r="744">
      <c r="A744" s="66"/>
      <c r="B744" s="20"/>
      <c r="C744" s="22"/>
      <c r="D744" s="21"/>
      <c r="E744" s="20"/>
      <c r="H744" s="24"/>
      <c r="J744" s="21"/>
      <c r="M744" s="24"/>
    </row>
    <row r="745">
      <c r="A745" s="66"/>
      <c r="B745" s="20"/>
      <c r="C745" s="22"/>
      <c r="D745" s="21"/>
      <c r="E745" s="20"/>
      <c r="H745" s="24"/>
      <c r="J745" s="21"/>
      <c r="M745" s="24"/>
    </row>
    <row r="746">
      <c r="A746" s="66"/>
      <c r="B746" s="20"/>
      <c r="C746" s="22"/>
      <c r="D746" s="21"/>
      <c r="E746" s="20"/>
      <c r="H746" s="24"/>
      <c r="J746" s="21"/>
      <c r="M746" s="24"/>
    </row>
    <row r="747">
      <c r="A747" s="66"/>
      <c r="B747" s="20"/>
      <c r="C747" s="22"/>
      <c r="D747" s="21"/>
      <c r="E747" s="20"/>
      <c r="H747" s="24"/>
      <c r="J747" s="21"/>
      <c r="M747" s="24"/>
    </row>
    <row r="748">
      <c r="A748" s="66"/>
      <c r="B748" s="20"/>
      <c r="C748" s="22"/>
      <c r="D748" s="21"/>
      <c r="E748" s="20"/>
      <c r="H748" s="24"/>
      <c r="J748" s="21"/>
      <c r="M748" s="24"/>
    </row>
    <row r="749">
      <c r="A749" s="66"/>
      <c r="B749" s="20"/>
      <c r="C749" s="22"/>
      <c r="D749" s="21"/>
      <c r="E749" s="20"/>
      <c r="H749" s="24"/>
      <c r="J749" s="21"/>
      <c r="M749" s="24"/>
    </row>
    <row r="750">
      <c r="A750" s="66"/>
      <c r="B750" s="20"/>
      <c r="C750" s="22"/>
      <c r="D750" s="21"/>
      <c r="E750" s="20"/>
      <c r="H750" s="24"/>
      <c r="J750" s="21"/>
      <c r="M750" s="24"/>
    </row>
    <row r="751">
      <c r="A751" s="66"/>
      <c r="B751" s="20"/>
      <c r="C751" s="22"/>
      <c r="D751" s="21"/>
      <c r="E751" s="20"/>
      <c r="H751" s="24"/>
      <c r="J751" s="21"/>
      <c r="M751" s="24"/>
    </row>
    <row r="752">
      <c r="A752" s="66"/>
      <c r="B752" s="20"/>
      <c r="C752" s="22"/>
      <c r="D752" s="21"/>
      <c r="E752" s="20"/>
      <c r="H752" s="24"/>
      <c r="J752" s="21"/>
      <c r="M752" s="24"/>
    </row>
    <row r="753">
      <c r="A753" s="66"/>
      <c r="B753" s="20"/>
      <c r="C753" s="22"/>
      <c r="D753" s="21"/>
      <c r="E753" s="20"/>
      <c r="H753" s="24"/>
      <c r="J753" s="21"/>
      <c r="M753" s="24"/>
    </row>
    <row r="754">
      <c r="A754" s="66"/>
      <c r="B754" s="20"/>
      <c r="C754" s="22"/>
      <c r="D754" s="21"/>
      <c r="E754" s="20"/>
      <c r="H754" s="24"/>
      <c r="J754" s="21"/>
      <c r="M754" s="24"/>
    </row>
    <row r="755">
      <c r="A755" s="66"/>
      <c r="B755" s="20"/>
      <c r="C755" s="22"/>
      <c r="D755" s="21"/>
      <c r="E755" s="20"/>
      <c r="H755" s="24"/>
      <c r="J755" s="21"/>
      <c r="M755" s="24"/>
    </row>
    <row r="756">
      <c r="A756" s="66"/>
      <c r="B756" s="20"/>
      <c r="C756" s="22"/>
      <c r="D756" s="21"/>
      <c r="E756" s="20"/>
      <c r="H756" s="24"/>
      <c r="J756" s="21"/>
      <c r="M756" s="24"/>
    </row>
    <row r="757">
      <c r="A757" s="66"/>
      <c r="B757" s="20"/>
      <c r="C757" s="22"/>
      <c r="D757" s="21"/>
      <c r="E757" s="20"/>
      <c r="H757" s="24"/>
      <c r="J757" s="21"/>
      <c r="M757" s="24"/>
    </row>
    <row r="758">
      <c r="A758" s="66"/>
      <c r="B758" s="20"/>
      <c r="C758" s="22"/>
      <c r="D758" s="21"/>
      <c r="E758" s="20"/>
      <c r="H758" s="24"/>
      <c r="J758" s="21"/>
      <c r="M758" s="24"/>
    </row>
    <row r="759">
      <c r="A759" s="66"/>
      <c r="B759" s="20"/>
      <c r="C759" s="22"/>
      <c r="D759" s="21"/>
      <c r="E759" s="20"/>
      <c r="H759" s="24"/>
      <c r="J759" s="21"/>
      <c r="M759" s="24"/>
    </row>
    <row r="760">
      <c r="A760" s="66"/>
      <c r="B760" s="20"/>
      <c r="C760" s="22"/>
      <c r="D760" s="21"/>
      <c r="E760" s="20"/>
      <c r="H760" s="24"/>
      <c r="J760" s="21"/>
      <c r="M760" s="24"/>
    </row>
    <row r="761">
      <c r="A761" s="66"/>
      <c r="B761" s="20"/>
      <c r="C761" s="22"/>
      <c r="D761" s="21"/>
      <c r="E761" s="20"/>
      <c r="H761" s="24"/>
      <c r="J761" s="21"/>
      <c r="M761" s="24"/>
    </row>
    <row r="762">
      <c r="A762" s="66"/>
      <c r="B762" s="20"/>
      <c r="C762" s="22"/>
      <c r="D762" s="21"/>
      <c r="E762" s="20"/>
      <c r="H762" s="24"/>
      <c r="J762" s="21"/>
      <c r="M762" s="24"/>
    </row>
    <row r="763">
      <c r="A763" s="66"/>
      <c r="B763" s="20"/>
      <c r="C763" s="22"/>
      <c r="D763" s="21"/>
      <c r="E763" s="20"/>
      <c r="H763" s="24"/>
      <c r="J763" s="21"/>
      <c r="M763" s="24"/>
    </row>
    <row r="764">
      <c r="A764" s="66"/>
      <c r="B764" s="20"/>
      <c r="C764" s="22"/>
      <c r="D764" s="21"/>
      <c r="E764" s="20"/>
      <c r="H764" s="24"/>
      <c r="J764" s="21"/>
      <c r="M764" s="24"/>
    </row>
    <row r="765">
      <c r="A765" s="66"/>
      <c r="B765" s="20"/>
      <c r="C765" s="22"/>
      <c r="D765" s="21"/>
      <c r="E765" s="20"/>
      <c r="H765" s="24"/>
      <c r="J765" s="21"/>
      <c r="M765" s="24"/>
    </row>
    <row r="766">
      <c r="A766" s="66"/>
      <c r="B766" s="20"/>
      <c r="C766" s="22"/>
      <c r="D766" s="21"/>
      <c r="E766" s="20"/>
      <c r="H766" s="24"/>
      <c r="J766" s="21"/>
      <c r="M766" s="24"/>
    </row>
    <row r="767">
      <c r="A767" s="66"/>
      <c r="B767" s="20"/>
      <c r="C767" s="22"/>
      <c r="D767" s="21"/>
      <c r="E767" s="20"/>
      <c r="H767" s="24"/>
      <c r="J767" s="21"/>
      <c r="M767" s="24"/>
    </row>
    <row r="768">
      <c r="A768" s="66"/>
      <c r="B768" s="20"/>
      <c r="C768" s="22"/>
      <c r="D768" s="21"/>
      <c r="E768" s="20"/>
      <c r="H768" s="24"/>
      <c r="J768" s="21"/>
      <c r="M768" s="24"/>
    </row>
    <row r="769">
      <c r="A769" s="66"/>
      <c r="B769" s="20"/>
      <c r="C769" s="22"/>
      <c r="D769" s="21"/>
      <c r="E769" s="20"/>
      <c r="H769" s="24"/>
      <c r="J769" s="21"/>
      <c r="M769" s="24"/>
    </row>
    <row r="770">
      <c r="A770" s="66"/>
      <c r="B770" s="20"/>
      <c r="C770" s="22"/>
      <c r="D770" s="21"/>
      <c r="E770" s="20"/>
      <c r="H770" s="24"/>
      <c r="J770" s="21"/>
      <c r="M770" s="24"/>
    </row>
    <row r="771">
      <c r="A771" s="66"/>
      <c r="B771" s="20"/>
      <c r="C771" s="22"/>
      <c r="D771" s="21"/>
      <c r="E771" s="20"/>
      <c r="H771" s="24"/>
      <c r="J771" s="21"/>
      <c r="M771" s="24"/>
    </row>
    <row r="772">
      <c r="A772" s="66"/>
      <c r="B772" s="20"/>
      <c r="C772" s="22"/>
      <c r="D772" s="21"/>
      <c r="E772" s="20"/>
      <c r="H772" s="24"/>
      <c r="J772" s="21"/>
      <c r="M772" s="24"/>
    </row>
    <row r="773">
      <c r="A773" s="66"/>
      <c r="B773" s="20"/>
      <c r="C773" s="22"/>
      <c r="D773" s="21"/>
      <c r="E773" s="20"/>
      <c r="H773" s="24"/>
      <c r="J773" s="21"/>
      <c r="M773" s="24"/>
    </row>
    <row r="774">
      <c r="A774" s="66"/>
      <c r="B774" s="20"/>
      <c r="C774" s="22"/>
      <c r="D774" s="21"/>
      <c r="E774" s="20"/>
      <c r="H774" s="24"/>
      <c r="J774" s="21"/>
      <c r="M774" s="24"/>
    </row>
    <row r="775">
      <c r="A775" s="66"/>
      <c r="B775" s="20"/>
      <c r="C775" s="22"/>
      <c r="D775" s="21"/>
      <c r="E775" s="20"/>
      <c r="H775" s="24"/>
      <c r="J775" s="21"/>
      <c r="M775" s="24"/>
    </row>
    <row r="776">
      <c r="A776" s="66"/>
      <c r="B776" s="20"/>
      <c r="C776" s="22"/>
      <c r="D776" s="21"/>
      <c r="E776" s="20"/>
      <c r="H776" s="24"/>
      <c r="J776" s="21"/>
      <c r="M776" s="24"/>
    </row>
    <row r="777">
      <c r="A777" s="66"/>
      <c r="B777" s="20"/>
      <c r="C777" s="22"/>
      <c r="D777" s="21"/>
      <c r="E777" s="20"/>
      <c r="H777" s="24"/>
      <c r="J777" s="21"/>
      <c r="M777" s="24"/>
    </row>
    <row r="778">
      <c r="A778" s="66"/>
      <c r="B778" s="20"/>
      <c r="C778" s="22"/>
      <c r="D778" s="21"/>
      <c r="E778" s="20"/>
      <c r="H778" s="24"/>
      <c r="J778" s="21"/>
      <c r="M778" s="24"/>
    </row>
    <row r="779">
      <c r="A779" s="66"/>
      <c r="B779" s="20"/>
      <c r="C779" s="22"/>
      <c r="D779" s="21"/>
      <c r="E779" s="20"/>
      <c r="H779" s="24"/>
      <c r="J779" s="21"/>
      <c r="M779" s="24"/>
    </row>
    <row r="780">
      <c r="A780" s="66"/>
      <c r="B780" s="20"/>
      <c r="C780" s="22"/>
      <c r="D780" s="21"/>
      <c r="E780" s="20"/>
      <c r="H780" s="24"/>
      <c r="J780" s="21"/>
      <c r="M780" s="24"/>
    </row>
    <row r="781">
      <c r="A781" s="66"/>
      <c r="B781" s="20"/>
      <c r="C781" s="22"/>
      <c r="D781" s="21"/>
      <c r="E781" s="20"/>
      <c r="H781" s="24"/>
      <c r="J781" s="21"/>
      <c r="M781" s="24"/>
    </row>
    <row r="782">
      <c r="A782" s="66"/>
      <c r="B782" s="20"/>
      <c r="C782" s="22"/>
      <c r="D782" s="21"/>
      <c r="E782" s="20"/>
      <c r="H782" s="24"/>
      <c r="J782" s="21"/>
      <c r="M782" s="24"/>
    </row>
    <row r="783">
      <c r="A783" s="66"/>
      <c r="B783" s="20"/>
      <c r="C783" s="22"/>
      <c r="D783" s="21"/>
      <c r="E783" s="20"/>
      <c r="H783" s="24"/>
      <c r="J783" s="21"/>
      <c r="M783" s="24"/>
    </row>
    <row r="784">
      <c r="A784" s="66"/>
      <c r="B784" s="20"/>
      <c r="C784" s="22"/>
      <c r="D784" s="21"/>
      <c r="E784" s="20"/>
      <c r="H784" s="24"/>
      <c r="J784" s="21"/>
      <c r="M784" s="24"/>
    </row>
    <row r="785">
      <c r="A785" s="66"/>
      <c r="B785" s="20"/>
      <c r="C785" s="22"/>
      <c r="D785" s="21"/>
      <c r="E785" s="20"/>
      <c r="H785" s="24"/>
      <c r="J785" s="21"/>
      <c r="M785" s="24"/>
    </row>
    <row r="786">
      <c r="A786" s="66"/>
      <c r="B786" s="20"/>
      <c r="C786" s="22"/>
      <c r="D786" s="21"/>
      <c r="E786" s="20"/>
      <c r="H786" s="24"/>
      <c r="J786" s="21"/>
      <c r="M786" s="24"/>
    </row>
    <row r="787">
      <c r="A787" s="66"/>
      <c r="B787" s="20"/>
      <c r="C787" s="22"/>
      <c r="D787" s="21"/>
      <c r="E787" s="20"/>
      <c r="H787" s="24"/>
      <c r="J787" s="21"/>
      <c r="M787" s="24"/>
    </row>
    <row r="788">
      <c r="A788" s="66"/>
      <c r="B788" s="20"/>
      <c r="C788" s="22"/>
      <c r="D788" s="21"/>
      <c r="E788" s="20"/>
      <c r="H788" s="24"/>
      <c r="J788" s="21"/>
      <c r="M788" s="24"/>
    </row>
    <row r="789">
      <c r="A789" s="66"/>
      <c r="B789" s="20"/>
      <c r="C789" s="22"/>
      <c r="D789" s="21"/>
      <c r="E789" s="20"/>
      <c r="H789" s="24"/>
      <c r="J789" s="21"/>
      <c r="M789" s="24"/>
    </row>
    <row r="790">
      <c r="A790" s="66"/>
      <c r="B790" s="20"/>
      <c r="C790" s="22"/>
      <c r="D790" s="21"/>
      <c r="E790" s="20"/>
      <c r="H790" s="24"/>
      <c r="J790" s="21"/>
      <c r="M790" s="24"/>
    </row>
    <row r="791">
      <c r="A791" s="66"/>
      <c r="B791" s="20"/>
      <c r="C791" s="22"/>
      <c r="D791" s="21"/>
      <c r="E791" s="20"/>
      <c r="H791" s="24"/>
      <c r="J791" s="21"/>
      <c r="M791" s="24"/>
    </row>
    <row r="792">
      <c r="A792" s="66"/>
      <c r="B792" s="20"/>
      <c r="C792" s="22"/>
      <c r="D792" s="21"/>
      <c r="E792" s="20"/>
      <c r="H792" s="24"/>
      <c r="J792" s="21"/>
      <c r="M792" s="24"/>
    </row>
    <row r="793">
      <c r="A793" s="66"/>
      <c r="B793" s="20"/>
      <c r="C793" s="22"/>
      <c r="D793" s="21"/>
      <c r="E793" s="20"/>
      <c r="H793" s="24"/>
      <c r="J793" s="21"/>
      <c r="M793" s="24"/>
    </row>
    <row r="794">
      <c r="A794" s="66"/>
      <c r="B794" s="20"/>
      <c r="C794" s="22"/>
      <c r="D794" s="21"/>
      <c r="E794" s="20"/>
      <c r="H794" s="24"/>
      <c r="J794" s="21"/>
      <c r="M794" s="24"/>
    </row>
    <row r="795">
      <c r="A795" s="66"/>
      <c r="B795" s="20"/>
      <c r="C795" s="22"/>
      <c r="D795" s="21"/>
      <c r="E795" s="20"/>
      <c r="H795" s="24"/>
      <c r="J795" s="21"/>
      <c r="M795" s="24"/>
    </row>
    <row r="796">
      <c r="A796" s="66"/>
      <c r="B796" s="20"/>
      <c r="C796" s="22"/>
      <c r="D796" s="21"/>
      <c r="E796" s="20"/>
      <c r="H796" s="24"/>
      <c r="J796" s="21"/>
      <c r="M796" s="24"/>
    </row>
    <row r="797">
      <c r="A797" s="66"/>
      <c r="B797" s="20"/>
      <c r="C797" s="22"/>
      <c r="D797" s="21"/>
      <c r="E797" s="20"/>
      <c r="H797" s="24"/>
      <c r="J797" s="21"/>
      <c r="M797" s="24"/>
    </row>
    <row r="798">
      <c r="A798" s="66"/>
      <c r="B798" s="20"/>
      <c r="C798" s="22"/>
      <c r="D798" s="21"/>
      <c r="E798" s="20"/>
      <c r="H798" s="24"/>
      <c r="J798" s="21"/>
      <c r="M798" s="24"/>
    </row>
    <row r="799">
      <c r="A799" s="66"/>
      <c r="B799" s="20"/>
      <c r="C799" s="22"/>
      <c r="D799" s="21"/>
      <c r="E799" s="20"/>
      <c r="H799" s="24"/>
      <c r="J799" s="21"/>
      <c r="M799" s="24"/>
    </row>
    <row r="800">
      <c r="A800" s="66"/>
      <c r="B800" s="20"/>
      <c r="C800" s="22"/>
      <c r="D800" s="21"/>
      <c r="E800" s="20"/>
      <c r="H800" s="24"/>
      <c r="J800" s="21"/>
      <c r="M800" s="24"/>
    </row>
    <row r="801">
      <c r="A801" s="66"/>
      <c r="B801" s="20"/>
      <c r="C801" s="22"/>
      <c r="D801" s="21"/>
      <c r="E801" s="20"/>
      <c r="H801" s="24"/>
      <c r="J801" s="21"/>
      <c r="M801" s="24"/>
    </row>
    <row r="802">
      <c r="A802" s="66"/>
      <c r="B802" s="20"/>
      <c r="C802" s="22"/>
      <c r="D802" s="21"/>
      <c r="E802" s="20"/>
      <c r="H802" s="24"/>
      <c r="J802" s="21"/>
      <c r="M802" s="24"/>
    </row>
    <row r="803">
      <c r="A803" s="66"/>
      <c r="B803" s="20"/>
      <c r="C803" s="22"/>
      <c r="D803" s="21"/>
      <c r="E803" s="20"/>
      <c r="H803" s="24"/>
      <c r="J803" s="21"/>
      <c r="M803" s="24"/>
    </row>
    <row r="804">
      <c r="A804" s="66"/>
      <c r="B804" s="20"/>
      <c r="C804" s="22"/>
      <c r="D804" s="21"/>
      <c r="E804" s="20"/>
      <c r="H804" s="24"/>
      <c r="J804" s="21"/>
      <c r="M804" s="24"/>
    </row>
    <row r="805">
      <c r="A805" s="66"/>
      <c r="B805" s="20"/>
      <c r="C805" s="22"/>
      <c r="D805" s="21"/>
      <c r="E805" s="20"/>
      <c r="H805" s="24"/>
      <c r="J805" s="21"/>
      <c r="M805" s="24"/>
    </row>
    <row r="806">
      <c r="A806" s="66"/>
      <c r="B806" s="20"/>
      <c r="C806" s="22"/>
      <c r="D806" s="21"/>
      <c r="E806" s="20"/>
      <c r="H806" s="24"/>
      <c r="J806" s="21"/>
      <c r="M806" s="24"/>
    </row>
    <row r="807">
      <c r="A807" s="66"/>
      <c r="B807" s="20"/>
      <c r="C807" s="22"/>
      <c r="D807" s="21"/>
      <c r="E807" s="20"/>
      <c r="H807" s="24"/>
      <c r="J807" s="21"/>
      <c r="M807" s="24"/>
    </row>
    <row r="808">
      <c r="A808" s="66"/>
      <c r="B808" s="20"/>
      <c r="C808" s="22"/>
      <c r="D808" s="21"/>
      <c r="E808" s="20"/>
      <c r="H808" s="24"/>
      <c r="J808" s="21"/>
      <c r="M808" s="24"/>
    </row>
    <row r="809">
      <c r="A809" s="66"/>
      <c r="B809" s="20"/>
      <c r="C809" s="22"/>
      <c r="D809" s="21"/>
      <c r="E809" s="20"/>
      <c r="H809" s="24"/>
      <c r="J809" s="21"/>
      <c r="M809" s="24"/>
    </row>
    <row r="810">
      <c r="A810" s="66"/>
      <c r="B810" s="20"/>
      <c r="C810" s="22"/>
      <c r="D810" s="21"/>
      <c r="E810" s="20"/>
      <c r="H810" s="24"/>
      <c r="J810" s="21"/>
      <c r="M810" s="24"/>
    </row>
    <row r="811">
      <c r="A811" s="66"/>
      <c r="B811" s="20"/>
      <c r="C811" s="22"/>
      <c r="D811" s="21"/>
      <c r="E811" s="20"/>
      <c r="H811" s="24"/>
      <c r="J811" s="21"/>
      <c r="M811" s="24"/>
    </row>
    <row r="812">
      <c r="A812" s="66"/>
      <c r="B812" s="20"/>
      <c r="C812" s="22"/>
      <c r="D812" s="21"/>
      <c r="E812" s="20"/>
      <c r="H812" s="24"/>
      <c r="J812" s="21"/>
      <c r="M812" s="24"/>
    </row>
    <row r="813">
      <c r="A813" s="66"/>
      <c r="B813" s="20"/>
      <c r="C813" s="22"/>
      <c r="D813" s="21"/>
      <c r="E813" s="20"/>
      <c r="H813" s="24"/>
      <c r="J813" s="21"/>
      <c r="M813" s="24"/>
    </row>
    <row r="814">
      <c r="A814" s="66"/>
      <c r="B814" s="20"/>
      <c r="C814" s="22"/>
      <c r="D814" s="21"/>
      <c r="E814" s="20"/>
      <c r="H814" s="24"/>
      <c r="J814" s="21"/>
      <c r="M814" s="24"/>
    </row>
    <row r="815">
      <c r="A815" s="66"/>
      <c r="B815" s="20"/>
      <c r="C815" s="22"/>
      <c r="D815" s="21"/>
      <c r="E815" s="20"/>
      <c r="H815" s="24"/>
      <c r="J815" s="21"/>
      <c r="M815" s="24"/>
    </row>
    <row r="816">
      <c r="A816" s="66"/>
      <c r="B816" s="20"/>
      <c r="C816" s="22"/>
      <c r="D816" s="21"/>
      <c r="E816" s="20"/>
      <c r="H816" s="24"/>
      <c r="J816" s="21"/>
      <c r="M816" s="24"/>
    </row>
    <row r="817">
      <c r="A817" s="66"/>
      <c r="B817" s="20"/>
      <c r="C817" s="22"/>
      <c r="D817" s="21"/>
      <c r="E817" s="20"/>
      <c r="H817" s="24"/>
      <c r="J817" s="21"/>
      <c r="M817" s="24"/>
    </row>
    <row r="818">
      <c r="A818" s="66"/>
      <c r="B818" s="20"/>
      <c r="C818" s="22"/>
      <c r="D818" s="21"/>
      <c r="E818" s="20"/>
      <c r="H818" s="24"/>
      <c r="J818" s="21"/>
      <c r="M818" s="24"/>
    </row>
    <row r="819">
      <c r="A819" s="66"/>
      <c r="B819" s="20"/>
      <c r="C819" s="22"/>
      <c r="D819" s="21"/>
      <c r="E819" s="20"/>
      <c r="H819" s="24"/>
      <c r="J819" s="21"/>
      <c r="M819" s="24"/>
    </row>
    <row r="820">
      <c r="A820" s="66"/>
      <c r="B820" s="20"/>
      <c r="C820" s="22"/>
      <c r="D820" s="21"/>
      <c r="E820" s="20"/>
      <c r="H820" s="24"/>
      <c r="J820" s="21"/>
      <c r="M820" s="24"/>
    </row>
    <row r="821">
      <c r="A821" s="66"/>
      <c r="B821" s="20"/>
      <c r="C821" s="22"/>
      <c r="D821" s="21"/>
      <c r="E821" s="20"/>
      <c r="H821" s="24"/>
      <c r="J821" s="21"/>
      <c r="M821" s="24"/>
    </row>
    <row r="822">
      <c r="A822" s="66"/>
      <c r="B822" s="20"/>
      <c r="C822" s="22"/>
      <c r="D822" s="21"/>
      <c r="E822" s="20"/>
      <c r="H822" s="24"/>
      <c r="J822" s="21"/>
      <c r="M822" s="24"/>
    </row>
    <row r="823">
      <c r="A823" s="66"/>
      <c r="B823" s="20"/>
      <c r="C823" s="22"/>
      <c r="D823" s="21"/>
      <c r="E823" s="20"/>
      <c r="H823" s="24"/>
      <c r="J823" s="21"/>
      <c r="M823" s="24"/>
    </row>
    <row r="824">
      <c r="A824" s="66"/>
      <c r="B824" s="20"/>
      <c r="C824" s="22"/>
      <c r="D824" s="21"/>
      <c r="E824" s="20"/>
      <c r="H824" s="24"/>
      <c r="J824" s="21"/>
      <c r="M824" s="24"/>
    </row>
    <row r="825">
      <c r="A825" s="66"/>
      <c r="B825" s="20"/>
      <c r="C825" s="22"/>
      <c r="D825" s="21"/>
      <c r="E825" s="20"/>
      <c r="H825" s="24"/>
      <c r="J825" s="21"/>
      <c r="M825" s="24"/>
    </row>
    <row r="826">
      <c r="A826" s="66"/>
      <c r="B826" s="20"/>
      <c r="C826" s="22"/>
      <c r="D826" s="21"/>
      <c r="E826" s="20"/>
      <c r="H826" s="24"/>
      <c r="J826" s="21"/>
      <c r="M826" s="24"/>
    </row>
    <row r="827">
      <c r="A827" s="66"/>
      <c r="B827" s="20"/>
      <c r="C827" s="22"/>
      <c r="D827" s="21"/>
      <c r="E827" s="20"/>
      <c r="H827" s="24"/>
      <c r="J827" s="21"/>
      <c r="M827" s="24"/>
    </row>
    <row r="828">
      <c r="A828" s="66"/>
      <c r="B828" s="20"/>
      <c r="C828" s="22"/>
      <c r="D828" s="21"/>
      <c r="E828" s="20"/>
      <c r="H828" s="24"/>
      <c r="J828" s="21"/>
      <c r="M828" s="24"/>
    </row>
    <row r="829">
      <c r="A829" s="66"/>
      <c r="B829" s="20"/>
      <c r="C829" s="22"/>
      <c r="D829" s="21"/>
      <c r="E829" s="20"/>
      <c r="H829" s="24"/>
      <c r="J829" s="21"/>
      <c r="M829" s="24"/>
    </row>
    <row r="830">
      <c r="A830" s="66"/>
      <c r="B830" s="20"/>
      <c r="C830" s="22"/>
      <c r="D830" s="21"/>
      <c r="E830" s="20"/>
      <c r="H830" s="24"/>
      <c r="J830" s="21"/>
      <c r="M830" s="24"/>
    </row>
    <row r="831">
      <c r="A831" s="66"/>
      <c r="B831" s="20"/>
      <c r="C831" s="22"/>
      <c r="D831" s="21"/>
      <c r="E831" s="20"/>
      <c r="H831" s="24"/>
      <c r="J831" s="21"/>
      <c r="M831" s="24"/>
    </row>
    <row r="832">
      <c r="A832" s="66"/>
      <c r="B832" s="20"/>
      <c r="C832" s="22"/>
      <c r="D832" s="21"/>
      <c r="E832" s="20"/>
      <c r="H832" s="24"/>
      <c r="J832" s="21"/>
      <c r="M832" s="24"/>
    </row>
    <row r="833">
      <c r="A833" s="66"/>
      <c r="B833" s="20"/>
      <c r="C833" s="22"/>
      <c r="D833" s="21"/>
      <c r="E833" s="20"/>
      <c r="H833" s="24"/>
      <c r="J833" s="21"/>
      <c r="M833" s="24"/>
    </row>
    <row r="834">
      <c r="A834" s="66"/>
      <c r="B834" s="20"/>
      <c r="C834" s="22"/>
      <c r="D834" s="21"/>
      <c r="E834" s="20"/>
      <c r="H834" s="24"/>
      <c r="J834" s="21"/>
      <c r="M834" s="24"/>
    </row>
    <row r="835">
      <c r="A835" s="66"/>
      <c r="B835" s="20"/>
      <c r="C835" s="22"/>
      <c r="D835" s="21"/>
      <c r="E835" s="20"/>
      <c r="H835" s="24"/>
      <c r="J835" s="21"/>
      <c r="M835" s="24"/>
    </row>
    <row r="836">
      <c r="A836" s="66"/>
      <c r="B836" s="20"/>
      <c r="C836" s="22"/>
      <c r="D836" s="21"/>
      <c r="E836" s="20"/>
      <c r="H836" s="24"/>
      <c r="J836" s="21"/>
      <c r="M836" s="24"/>
    </row>
    <row r="837">
      <c r="A837" s="66"/>
      <c r="B837" s="20"/>
      <c r="C837" s="22"/>
      <c r="D837" s="21"/>
      <c r="E837" s="20"/>
      <c r="H837" s="24"/>
      <c r="J837" s="21"/>
      <c r="M837" s="24"/>
    </row>
    <row r="838">
      <c r="A838" s="66"/>
      <c r="B838" s="20"/>
      <c r="C838" s="22"/>
      <c r="D838" s="21"/>
      <c r="E838" s="20"/>
      <c r="H838" s="24"/>
      <c r="J838" s="21"/>
      <c r="M838" s="24"/>
    </row>
    <row r="839">
      <c r="A839" s="66"/>
      <c r="B839" s="20"/>
      <c r="C839" s="22"/>
      <c r="D839" s="21"/>
      <c r="E839" s="20"/>
      <c r="H839" s="24"/>
      <c r="J839" s="21"/>
      <c r="M839" s="24"/>
    </row>
    <row r="840">
      <c r="A840" s="66"/>
      <c r="B840" s="20"/>
      <c r="C840" s="22"/>
      <c r="D840" s="21"/>
      <c r="E840" s="20"/>
      <c r="H840" s="24"/>
      <c r="J840" s="21"/>
      <c r="M840" s="24"/>
    </row>
    <row r="841">
      <c r="A841" s="66"/>
      <c r="B841" s="20"/>
      <c r="C841" s="22"/>
      <c r="D841" s="21"/>
      <c r="E841" s="20"/>
      <c r="H841" s="24"/>
      <c r="J841" s="21"/>
      <c r="M841" s="24"/>
    </row>
    <row r="842">
      <c r="A842" s="66"/>
      <c r="B842" s="20"/>
      <c r="C842" s="22"/>
      <c r="D842" s="21"/>
      <c r="E842" s="20"/>
      <c r="H842" s="24"/>
      <c r="J842" s="21"/>
      <c r="M842" s="24"/>
    </row>
    <row r="843">
      <c r="A843" s="66"/>
      <c r="B843" s="20"/>
      <c r="C843" s="22"/>
      <c r="D843" s="21"/>
      <c r="E843" s="20"/>
      <c r="H843" s="24"/>
      <c r="J843" s="21"/>
      <c r="M843" s="24"/>
    </row>
    <row r="844">
      <c r="A844" s="66"/>
      <c r="B844" s="20"/>
      <c r="C844" s="22"/>
      <c r="D844" s="21"/>
      <c r="E844" s="20"/>
      <c r="H844" s="24"/>
      <c r="J844" s="21"/>
      <c r="M844" s="24"/>
    </row>
    <row r="845">
      <c r="A845" s="66"/>
      <c r="B845" s="20"/>
      <c r="C845" s="22"/>
      <c r="D845" s="21"/>
      <c r="E845" s="20"/>
      <c r="H845" s="24"/>
      <c r="J845" s="21"/>
      <c r="M845" s="24"/>
    </row>
    <row r="846">
      <c r="A846" s="66"/>
      <c r="B846" s="20"/>
      <c r="C846" s="22"/>
      <c r="D846" s="21"/>
      <c r="E846" s="20"/>
      <c r="H846" s="24"/>
      <c r="J846" s="21"/>
      <c r="M846" s="24"/>
    </row>
    <row r="847">
      <c r="A847" s="66"/>
      <c r="B847" s="20"/>
      <c r="C847" s="22"/>
      <c r="D847" s="21"/>
      <c r="E847" s="20"/>
      <c r="H847" s="24"/>
      <c r="J847" s="21"/>
      <c r="M847" s="24"/>
    </row>
    <row r="848">
      <c r="A848" s="66"/>
      <c r="B848" s="20"/>
      <c r="C848" s="22"/>
      <c r="D848" s="21"/>
      <c r="E848" s="20"/>
      <c r="H848" s="24"/>
      <c r="J848" s="21"/>
      <c r="M848" s="24"/>
    </row>
    <row r="849">
      <c r="A849" s="66"/>
      <c r="B849" s="20"/>
      <c r="C849" s="22"/>
      <c r="D849" s="21"/>
      <c r="E849" s="20"/>
      <c r="H849" s="24"/>
      <c r="J849" s="21"/>
      <c r="M849" s="24"/>
    </row>
    <row r="850">
      <c r="A850" s="66"/>
      <c r="B850" s="20"/>
      <c r="C850" s="22"/>
      <c r="D850" s="21"/>
      <c r="E850" s="20"/>
      <c r="H850" s="24"/>
      <c r="J850" s="21"/>
      <c r="M850" s="24"/>
    </row>
    <row r="851">
      <c r="A851" s="66"/>
      <c r="B851" s="20"/>
      <c r="C851" s="22"/>
      <c r="D851" s="21"/>
      <c r="E851" s="20"/>
      <c r="H851" s="24"/>
      <c r="J851" s="21"/>
      <c r="M851" s="24"/>
    </row>
    <row r="852">
      <c r="A852" s="66"/>
      <c r="B852" s="20"/>
      <c r="C852" s="22"/>
      <c r="D852" s="21"/>
      <c r="E852" s="20"/>
      <c r="H852" s="24"/>
      <c r="J852" s="21"/>
      <c r="M852" s="24"/>
    </row>
    <row r="853">
      <c r="A853" s="66"/>
      <c r="B853" s="20"/>
      <c r="C853" s="22"/>
      <c r="D853" s="21"/>
      <c r="E853" s="20"/>
      <c r="H853" s="24"/>
      <c r="J853" s="21"/>
      <c r="M853" s="24"/>
    </row>
    <row r="854">
      <c r="A854" s="66"/>
      <c r="B854" s="20"/>
      <c r="C854" s="22"/>
      <c r="D854" s="21"/>
      <c r="E854" s="20"/>
      <c r="H854" s="24"/>
      <c r="J854" s="21"/>
      <c r="M854" s="24"/>
    </row>
    <row r="855">
      <c r="A855" s="66"/>
      <c r="B855" s="20"/>
      <c r="C855" s="22"/>
      <c r="D855" s="21"/>
      <c r="E855" s="20"/>
      <c r="H855" s="24"/>
      <c r="J855" s="21"/>
      <c r="M855" s="24"/>
    </row>
    <row r="856">
      <c r="A856" s="66"/>
      <c r="B856" s="20"/>
      <c r="C856" s="22"/>
      <c r="D856" s="21"/>
      <c r="E856" s="20"/>
      <c r="H856" s="24"/>
      <c r="J856" s="21"/>
      <c r="M856" s="24"/>
    </row>
    <row r="857">
      <c r="A857" s="66"/>
      <c r="B857" s="20"/>
      <c r="C857" s="22"/>
      <c r="D857" s="21"/>
      <c r="E857" s="20"/>
      <c r="H857" s="24"/>
      <c r="J857" s="21"/>
      <c r="M857" s="24"/>
    </row>
    <row r="858">
      <c r="A858" s="66"/>
      <c r="B858" s="20"/>
      <c r="C858" s="22"/>
      <c r="D858" s="21"/>
      <c r="E858" s="20"/>
      <c r="H858" s="24"/>
      <c r="J858" s="21"/>
      <c r="M858" s="24"/>
    </row>
    <row r="859">
      <c r="A859" s="66"/>
      <c r="B859" s="20"/>
      <c r="C859" s="22"/>
      <c r="D859" s="21"/>
      <c r="E859" s="20"/>
      <c r="H859" s="24"/>
      <c r="J859" s="21"/>
      <c r="M859" s="24"/>
    </row>
    <row r="860">
      <c r="A860" s="66"/>
      <c r="B860" s="20"/>
      <c r="C860" s="22"/>
      <c r="D860" s="21"/>
      <c r="E860" s="20"/>
      <c r="H860" s="24"/>
      <c r="J860" s="21"/>
      <c r="M860" s="24"/>
    </row>
    <row r="861">
      <c r="A861" s="66"/>
      <c r="B861" s="20"/>
      <c r="C861" s="22"/>
      <c r="D861" s="21"/>
      <c r="E861" s="20"/>
      <c r="H861" s="24"/>
      <c r="J861" s="21"/>
      <c r="M861" s="24"/>
    </row>
    <row r="862">
      <c r="A862" s="66"/>
      <c r="B862" s="20"/>
      <c r="C862" s="22"/>
      <c r="D862" s="21"/>
      <c r="E862" s="20"/>
      <c r="H862" s="24"/>
      <c r="J862" s="21"/>
      <c r="M862" s="24"/>
    </row>
    <row r="863">
      <c r="A863" s="66"/>
      <c r="B863" s="20"/>
      <c r="C863" s="22"/>
      <c r="D863" s="21"/>
      <c r="E863" s="20"/>
      <c r="H863" s="24"/>
      <c r="J863" s="21"/>
      <c r="M863" s="24"/>
    </row>
    <row r="864">
      <c r="A864" s="66"/>
      <c r="B864" s="20"/>
      <c r="C864" s="22"/>
      <c r="D864" s="21"/>
      <c r="E864" s="20"/>
      <c r="H864" s="24"/>
      <c r="J864" s="21"/>
      <c r="M864" s="24"/>
    </row>
    <row r="865">
      <c r="A865" s="66"/>
      <c r="B865" s="20"/>
      <c r="C865" s="22"/>
      <c r="D865" s="21"/>
      <c r="E865" s="20"/>
      <c r="H865" s="24"/>
      <c r="J865" s="21"/>
      <c r="M865" s="24"/>
    </row>
    <row r="866">
      <c r="A866" s="66"/>
      <c r="B866" s="20"/>
      <c r="C866" s="22"/>
      <c r="D866" s="21"/>
      <c r="E866" s="20"/>
      <c r="H866" s="24"/>
      <c r="J866" s="21"/>
      <c r="M866" s="24"/>
    </row>
    <row r="867">
      <c r="A867" s="66"/>
      <c r="B867" s="20"/>
      <c r="C867" s="22"/>
      <c r="D867" s="21"/>
      <c r="E867" s="20"/>
      <c r="H867" s="24"/>
      <c r="J867" s="21"/>
      <c r="M867" s="24"/>
    </row>
    <row r="868">
      <c r="A868" s="66"/>
      <c r="B868" s="20"/>
      <c r="C868" s="22"/>
      <c r="D868" s="21"/>
      <c r="E868" s="20"/>
      <c r="H868" s="24"/>
      <c r="J868" s="21"/>
      <c r="M868" s="24"/>
    </row>
    <row r="869">
      <c r="A869" s="66"/>
      <c r="B869" s="20"/>
      <c r="C869" s="22"/>
      <c r="D869" s="21"/>
      <c r="E869" s="20"/>
      <c r="H869" s="24"/>
      <c r="J869" s="21"/>
      <c r="M869" s="24"/>
    </row>
    <row r="870">
      <c r="A870" s="66"/>
      <c r="B870" s="20"/>
      <c r="C870" s="22"/>
      <c r="D870" s="21"/>
      <c r="E870" s="20"/>
      <c r="H870" s="24"/>
      <c r="J870" s="21"/>
      <c r="M870" s="24"/>
    </row>
    <row r="871">
      <c r="A871" s="66"/>
      <c r="B871" s="20"/>
      <c r="C871" s="22"/>
      <c r="D871" s="21"/>
      <c r="E871" s="20"/>
      <c r="H871" s="24"/>
      <c r="J871" s="21"/>
      <c r="M871" s="24"/>
    </row>
    <row r="872">
      <c r="A872" s="66"/>
      <c r="B872" s="20"/>
      <c r="C872" s="22"/>
      <c r="D872" s="21"/>
      <c r="E872" s="20"/>
      <c r="H872" s="24"/>
      <c r="J872" s="21"/>
      <c r="M872" s="24"/>
    </row>
    <row r="873">
      <c r="A873" s="66"/>
      <c r="B873" s="20"/>
      <c r="C873" s="22"/>
      <c r="D873" s="21"/>
      <c r="E873" s="20"/>
      <c r="H873" s="24"/>
      <c r="J873" s="21"/>
      <c r="M873" s="24"/>
    </row>
    <row r="874">
      <c r="A874" s="66"/>
      <c r="B874" s="20"/>
      <c r="C874" s="22"/>
      <c r="D874" s="21"/>
      <c r="E874" s="20"/>
      <c r="H874" s="24"/>
      <c r="J874" s="21"/>
      <c r="M874" s="24"/>
    </row>
    <row r="875">
      <c r="A875" s="66"/>
      <c r="B875" s="20"/>
      <c r="C875" s="22"/>
      <c r="D875" s="21"/>
      <c r="E875" s="20"/>
      <c r="H875" s="24"/>
      <c r="J875" s="21"/>
      <c r="M875" s="24"/>
    </row>
    <row r="876">
      <c r="A876" s="66"/>
      <c r="B876" s="20"/>
      <c r="C876" s="22"/>
      <c r="D876" s="21"/>
      <c r="E876" s="20"/>
      <c r="H876" s="24"/>
      <c r="J876" s="21"/>
      <c r="M876" s="24"/>
    </row>
    <row r="877">
      <c r="A877" s="66"/>
      <c r="B877" s="20"/>
      <c r="C877" s="22"/>
      <c r="D877" s="21"/>
      <c r="E877" s="20"/>
      <c r="H877" s="24"/>
      <c r="J877" s="21"/>
      <c r="M877" s="24"/>
    </row>
    <row r="878">
      <c r="A878" s="66"/>
      <c r="B878" s="20"/>
      <c r="C878" s="22"/>
      <c r="D878" s="21"/>
      <c r="E878" s="20"/>
      <c r="H878" s="24"/>
      <c r="J878" s="21"/>
      <c r="M878" s="24"/>
    </row>
    <row r="879">
      <c r="A879" s="66"/>
      <c r="B879" s="20"/>
      <c r="C879" s="22"/>
      <c r="D879" s="21"/>
      <c r="E879" s="20"/>
      <c r="H879" s="24"/>
      <c r="J879" s="21"/>
      <c r="M879" s="24"/>
    </row>
    <row r="880">
      <c r="A880" s="66"/>
      <c r="B880" s="20"/>
      <c r="C880" s="22"/>
      <c r="D880" s="21"/>
      <c r="E880" s="20"/>
      <c r="H880" s="24"/>
      <c r="J880" s="21"/>
      <c r="M880" s="24"/>
    </row>
    <row r="881">
      <c r="A881" s="66"/>
      <c r="B881" s="20"/>
      <c r="C881" s="22"/>
      <c r="D881" s="21"/>
      <c r="E881" s="20"/>
      <c r="H881" s="24"/>
      <c r="J881" s="21"/>
      <c r="M881" s="24"/>
    </row>
    <row r="882">
      <c r="A882" s="26"/>
      <c r="B882" s="27"/>
      <c r="C882" s="28"/>
      <c r="D882" s="26"/>
      <c r="E882" s="27"/>
      <c r="H882" s="24"/>
      <c r="J882" s="26"/>
      <c r="M882" s="24"/>
    </row>
    <row r="883">
      <c r="A883" s="26"/>
      <c r="B883" s="27"/>
      <c r="C883" s="28"/>
      <c r="D883" s="26"/>
      <c r="E883" s="27"/>
      <c r="H883" s="24"/>
      <c r="J883" s="26"/>
      <c r="M883" s="24"/>
    </row>
    <row r="884">
      <c r="A884" s="26"/>
      <c r="B884" s="27"/>
      <c r="C884" s="28"/>
      <c r="D884" s="26"/>
      <c r="E884" s="27"/>
      <c r="H884" s="24"/>
      <c r="J884" s="26"/>
      <c r="M884" s="24"/>
    </row>
    <row r="885">
      <c r="A885" s="26"/>
      <c r="B885" s="27"/>
      <c r="C885" s="28"/>
      <c r="D885" s="26"/>
      <c r="E885" s="27"/>
      <c r="H885" s="24"/>
      <c r="J885" s="26"/>
      <c r="M885" s="24"/>
    </row>
    <row r="886">
      <c r="A886" s="26"/>
      <c r="B886" s="27"/>
      <c r="C886" s="28"/>
      <c r="D886" s="26"/>
      <c r="E886" s="27"/>
      <c r="H886" s="24"/>
      <c r="J886" s="26"/>
      <c r="M886" s="24"/>
    </row>
    <row r="887">
      <c r="A887" s="26"/>
      <c r="B887" s="27"/>
      <c r="C887" s="28"/>
      <c r="D887" s="26"/>
      <c r="E887" s="27"/>
      <c r="H887" s="24"/>
      <c r="J887" s="26"/>
      <c r="M887" s="24"/>
    </row>
    <row r="888">
      <c r="A888" s="26"/>
      <c r="B888" s="27"/>
      <c r="C888" s="28"/>
      <c r="D888" s="26"/>
      <c r="E888" s="27"/>
      <c r="H888" s="24"/>
      <c r="J888" s="26"/>
      <c r="M888" s="24"/>
    </row>
    <row r="889">
      <c r="A889" s="26"/>
      <c r="B889" s="27"/>
      <c r="C889" s="28"/>
      <c r="D889" s="26"/>
      <c r="E889" s="27"/>
      <c r="H889" s="24"/>
      <c r="J889" s="26"/>
      <c r="M889" s="24"/>
    </row>
    <row r="890">
      <c r="A890" s="26"/>
      <c r="B890" s="27"/>
      <c r="C890" s="28"/>
      <c r="D890" s="26"/>
      <c r="E890" s="27"/>
      <c r="H890" s="24"/>
      <c r="J890" s="26"/>
      <c r="M890" s="24"/>
    </row>
    <row r="891">
      <c r="A891" s="26"/>
      <c r="B891" s="27"/>
      <c r="C891" s="28"/>
      <c r="D891" s="26"/>
      <c r="E891" s="27"/>
      <c r="H891" s="24"/>
      <c r="J891" s="26"/>
      <c r="M891" s="24"/>
    </row>
    <row r="892">
      <c r="A892" s="26"/>
      <c r="B892" s="27"/>
      <c r="C892" s="28"/>
      <c r="D892" s="26"/>
      <c r="E892" s="27"/>
      <c r="H892" s="24"/>
      <c r="J892" s="26"/>
      <c r="M892" s="24"/>
    </row>
    <row r="893">
      <c r="A893" s="26"/>
      <c r="B893" s="27"/>
      <c r="C893" s="28"/>
      <c r="D893" s="26"/>
      <c r="E893" s="27"/>
      <c r="H893" s="24"/>
      <c r="J893" s="26"/>
      <c r="M893" s="24"/>
    </row>
    <row r="894">
      <c r="A894" s="26"/>
      <c r="B894" s="27"/>
      <c r="C894" s="28"/>
      <c r="D894" s="26"/>
      <c r="E894" s="27"/>
      <c r="H894" s="24"/>
      <c r="J894" s="26"/>
      <c r="M894" s="24"/>
    </row>
    <row r="895">
      <c r="A895" s="26"/>
      <c r="B895" s="27"/>
      <c r="C895" s="28"/>
      <c r="D895" s="26"/>
      <c r="E895" s="27"/>
      <c r="H895" s="24"/>
      <c r="J895" s="26"/>
      <c r="M895" s="24"/>
    </row>
    <row r="896">
      <c r="A896" s="26"/>
      <c r="B896" s="27"/>
      <c r="C896" s="28"/>
      <c r="D896" s="26"/>
      <c r="E896" s="27"/>
      <c r="H896" s="24"/>
      <c r="J896" s="26"/>
      <c r="M896" s="24"/>
    </row>
    <row r="897">
      <c r="A897" s="26"/>
      <c r="B897" s="27"/>
      <c r="C897" s="28"/>
      <c r="D897" s="26"/>
      <c r="E897" s="27"/>
      <c r="H897" s="24"/>
      <c r="J897" s="26"/>
      <c r="M897" s="24"/>
    </row>
    <row r="898">
      <c r="A898" s="26"/>
      <c r="B898" s="27"/>
      <c r="C898" s="28"/>
      <c r="D898" s="26"/>
      <c r="E898" s="27"/>
      <c r="H898" s="24"/>
      <c r="J898" s="26"/>
      <c r="M898" s="24"/>
    </row>
    <row r="899">
      <c r="A899" s="26"/>
      <c r="B899" s="27"/>
      <c r="C899" s="28"/>
      <c r="D899" s="26"/>
      <c r="E899" s="27"/>
      <c r="H899" s="24"/>
      <c r="J899" s="26"/>
      <c r="M899" s="24"/>
    </row>
    <row r="900">
      <c r="A900" s="26"/>
      <c r="B900" s="27"/>
      <c r="C900" s="28"/>
      <c r="D900" s="26"/>
      <c r="E900" s="27"/>
      <c r="H900" s="24"/>
      <c r="J900" s="26"/>
      <c r="M900" s="24"/>
    </row>
    <row r="901">
      <c r="A901" s="26"/>
      <c r="B901" s="27"/>
      <c r="C901" s="28"/>
      <c r="D901" s="26"/>
      <c r="E901" s="27"/>
      <c r="H901" s="24"/>
      <c r="J901" s="26"/>
      <c r="M901" s="24"/>
    </row>
    <row r="902">
      <c r="A902" s="26"/>
      <c r="B902" s="27"/>
      <c r="C902" s="28"/>
      <c r="D902" s="26"/>
      <c r="E902" s="27"/>
      <c r="H902" s="24"/>
      <c r="J902" s="26"/>
      <c r="M902" s="24"/>
    </row>
    <row r="903">
      <c r="A903" s="26"/>
      <c r="B903" s="27"/>
      <c r="C903" s="28"/>
      <c r="D903" s="26"/>
      <c r="E903" s="27"/>
      <c r="H903" s="24"/>
      <c r="J903" s="26"/>
      <c r="M903" s="24"/>
    </row>
    <row r="904">
      <c r="A904" s="26"/>
      <c r="B904" s="27"/>
      <c r="C904" s="28"/>
      <c r="D904" s="26"/>
      <c r="E904" s="27"/>
      <c r="H904" s="24"/>
      <c r="J904" s="26"/>
      <c r="M904" s="24"/>
    </row>
    <row r="905">
      <c r="A905" s="26"/>
      <c r="B905" s="27"/>
      <c r="C905" s="28"/>
      <c r="D905" s="26"/>
      <c r="E905" s="27"/>
      <c r="H905" s="24"/>
      <c r="J905" s="26"/>
      <c r="M905" s="24"/>
    </row>
    <row r="906">
      <c r="A906" s="26"/>
      <c r="B906" s="27"/>
      <c r="C906" s="28"/>
      <c r="D906" s="26"/>
      <c r="E906" s="27"/>
      <c r="H906" s="24"/>
      <c r="J906" s="26"/>
      <c r="M906" s="24"/>
    </row>
    <row r="907">
      <c r="A907" s="26"/>
      <c r="B907" s="27"/>
      <c r="C907" s="28"/>
      <c r="D907" s="26"/>
      <c r="E907" s="27"/>
      <c r="H907" s="24"/>
      <c r="J907" s="26"/>
      <c r="M907" s="24"/>
    </row>
    <row r="908">
      <c r="A908" s="26"/>
      <c r="B908" s="27"/>
      <c r="C908" s="28"/>
      <c r="D908" s="26"/>
      <c r="E908" s="27"/>
      <c r="H908" s="24"/>
      <c r="J908" s="26"/>
      <c r="M908" s="24"/>
    </row>
    <row r="909">
      <c r="A909" s="26"/>
      <c r="B909" s="27"/>
      <c r="C909" s="28"/>
      <c r="D909" s="26"/>
      <c r="E909" s="27"/>
      <c r="H909" s="24"/>
      <c r="J909" s="26"/>
      <c r="M909" s="24"/>
    </row>
    <row r="910">
      <c r="A910" s="26"/>
      <c r="B910" s="27"/>
      <c r="C910" s="28"/>
      <c r="D910" s="26"/>
      <c r="E910" s="27"/>
      <c r="H910" s="24"/>
      <c r="J910" s="26"/>
      <c r="M910" s="24"/>
    </row>
    <row r="911">
      <c r="A911" s="26"/>
      <c r="B911" s="27"/>
      <c r="C911" s="28"/>
      <c r="D911" s="26"/>
      <c r="E911" s="27"/>
      <c r="H911" s="24"/>
      <c r="J911" s="26"/>
      <c r="M911" s="24"/>
    </row>
    <row r="912">
      <c r="A912" s="26"/>
      <c r="B912" s="27"/>
      <c r="C912" s="28"/>
      <c r="D912" s="26"/>
      <c r="E912" s="27"/>
      <c r="H912" s="24"/>
      <c r="J912" s="26"/>
      <c r="M912" s="24"/>
    </row>
    <row r="913">
      <c r="A913" s="26"/>
      <c r="B913" s="27"/>
      <c r="C913" s="28"/>
      <c r="D913" s="26"/>
      <c r="E913" s="27"/>
      <c r="H913" s="24"/>
      <c r="J913" s="26"/>
      <c r="M913" s="24"/>
    </row>
    <row r="914">
      <c r="A914" s="26"/>
      <c r="B914" s="27"/>
      <c r="C914" s="28"/>
      <c r="D914" s="26"/>
      <c r="E914" s="27"/>
      <c r="H914" s="24"/>
      <c r="J914" s="26"/>
      <c r="M914" s="24"/>
    </row>
    <row r="915">
      <c r="A915" s="26"/>
      <c r="B915" s="27"/>
      <c r="C915" s="28"/>
      <c r="D915" s="26"/>
      <c r="E915" s="27"/>
      <c r="H915" s="24"/>
      <c r="J915" s="26"/>
      <c r="M915" s="24"/>
    </row>
    <row r="916">
      <c r="A916" s="26"/>
      <c r="B916" s="27"/>
      <c r="C916" s="28"/>
      <c r="D916" s="26"/>
      <c r="E916" s="27"/>
      <c r="H916" s="24"/>
      <c r="J916" s="26"/>
      <c r="M916" s="24"/>
    </row>
    <row r="917">
      <c r="A917" s="26"/>
      <c r="B917" s="27"/>
      <c r="C917" s="28"/>
      <c r="D917" s="26"/>
      <c r="E917" s="27"/>
      <c r="H917" s="24"/>
      <c r="J917" s="26"/>
      <c r="M917" s="24"/>
    </row>
    <row r="918">
      <c r="A918" s="26"/>
      <c r="B918" s="27"/>
      <c r="C918" s="28"/>
      <c r="D918" s="26"/>
      <c r="E918" s="27"/>
      <c r="H918" s="24"/>
      <c r="J918" s="26"/>
      <c r="M918" s="24"/>
    </row>
    <row r="919">
      <c r="A919" s="26"/>
      <c r="B919" s="27"/>
      <c r="C919" s="28"/>
      <c r="D919" s="26"/>
      <c r="E919" s="27"/>
      <c r="H919" s="24"/>
      <c r="J919" s="26"/>
      <c r="M919" s="24"/>
    </row>
    <row r="920">
      <c r="A920" s="26"/>
      <c r="B920" s="27"/>
      <c r="C920" s="28"/>
      <c r="D920" s="26"/>
      <c r="E920" s="27"/>
      <c r="H920" s="24"/>
      <c r="J920" s="26"/>
      <c r="M920" s="24"/>
    </row>
    <row r="921">
      <c r="A921" s="26"/>
      <c r="B921" s="27"/>
      <c r="C921" s="28"/>
      <c r="D921" s="26"/>
      <c r="E921" s="27"/>
      <c r="H921" s="24"/>
      <c r="J921" s="26"/>
      <c r="M921" s="24"/>
    </row>
    <row r="922">
      <c r="A922" s="26"/>
      <c r="B922" s="27"/>
      <c r="C922" s="28"/>
      <c r="D922" s="26"/>
      <c r="E922" s="27"/>
      <c r="H922" s="24"/>
      <c r="J922" s="26"/>
      <c r="M922" s="24"/>
    </row>
    <row r="923">
      <c r="A923" s="26"/>
      <c r="B923" s="27"/>
      <c r="C923" s="28"/>
      <c r="D923" s="26"/>
      <c r="E923" s="27"/>
      <c r="H923" s="24"/>
      <c r="J923" s="26"/>
      <c r="M923" s="24"/>
    </row>
    <row r="924">
      <c r="A924" s="26"/>
      <c r="B924" s="27"/>
      <c r="C924" s="28"/>
      <c r="D924" s="26"/>
      <c r="E924" s="27"/>
      <c r="H924" s="24"/>
      <c r="J924" s="26"/>
      <c r="M924" s="24"/>
    </row>
    <row r="925">
      <c r="A925" s="26"/>
      <c r="B925" s="27"/>
      <c r="C925" s="28"/>
      <c r="D925" s="26"/>
      <c r="E925" s="27"/>
      <c r="H925" s="24"/>
      <c r="J925" s="26"/>
      <c r="M925" s="24"/>
    </row>
    <row r="926">
      <c r="A926" s="26"/>
      <c r="B926" s="27"/>
      <c r="C926" s="28"/>
      <c r="D926" s="26"/>
      <c r="E926" s="27"/>
      <c r="H926" s="24"/>
      <c r="J926" s="26"/>
      <c r="M926" s="24"/>
    </row>
    <row r="927">
      <c r="A927" s="26"/>
      <c r="B927" s="27"/>
      <c r="C927" s="28"/>
      <c r="D927" s="26"/>
      <c r="E927" s="27"/>
      <c r="H927" s="24"/>
      <c r="J927" s="26"/>
      <c r="M927" s="24"/>
    </row>
    <row r="928">
      <c r="A928" s="26"/>
      <c r="B928" s="27"/>
      <c r="C928" s="28"/>
      <c r="D928" s="26"/>
      <c r="E928" s="27"/>
      <c r="H928" s="24"/>
      <c r="J928" s="26"/>
      <c r="M928" s="24"/>
    </row>
    <row r="929">
      <c r="A929" s="26"/>
      <c r="B929" s="27"/>
      <c r="C929" s="28"/>
      <c r="D929" s="26"/>
      <c r="E929" s="27"/>
      <c r="H929" s="24"/>
      <c r="J929" s="26"/>
      <c r="M929" s="24"/>
    </row>
    <row r="930">
      <c r="A930" s="26"/>
      <c r="B930" s="27"/>
      <c r="C930" s="28"/>
      <c r="D930" s="26"/>
      <c r="E930" s="27"/>
      <c r="H930" s="24"/>
      <c r="J930" s="26"/>
      <c r="M930" s="24"/>
    </row>
    <row r="931">
      <c r="A931" s="26"/>
      <c r="B931" s="27"/>
      <c r="C931" s="28"/>
      <c r="D931" s="26"/>
      <c r="E931" s="27"/>
      <c r="H931" s="24"/>
      <c r="J931" s="26"/>
      <c r="M931" s="24"/>
    </row>
    <row r="932">
      <c r="A932" s="26"/>
      <c r="B932" s="27"/>
      <c r="C932" s="28"/>
      <c r="D932" s="26"/>
      <c r="E932" s="27"/>
      <c r="H932" s="24"/>
      <c r="J932" s="26"/>
      <c r="M932" s="24"/>
    </row>
    <row r="933">
      <c r="A933" s="26"/>
      <c r="B933" s="27"/>
      <c r="C933" s="28"/>
      <c r="D933" s="26"/>
      <c r="E933" s="27"/>
      <c r="H933" s="24"/>
      <c r="J933" s="26"/>
      <c r="M933" s="24"/>
    </row>
    <row r="934">
      <c r="A934" s="26"/>
      <c r="B934" s="27"/>
      <c r="C934" s="28"/>
      <c r="D934" s="26"/>
      <c r="E934" s="27"/>
      <c r="H934" s="24"/>
      <c r="J934" s="26"/>
      <c r="M934" s="24"/>
    </row>
    <row r="935">
      <c r="A935" s="26"/>
      <c r="B935" s="27"/>
      <c r="C935" s="28"/>
      <c r="D935" s="26"/>
      <c r="E935" s="27"/>
      <c r="H935" s="24"/>
      <c r="J935" s="26"/>
      <c r="M935" s="24"/>
    </row>
    <row r="936">
      <c r="A936" s="26"/>
      <c r="B936" s="27"/>
      <c r="C936" s="28"/>
      <c r="D936" s="26"/>
      <c r="E936" s="27"/>
      <c r="H936" s="24"/>
      <c r="J936" s="26"/>
      <c r="M936" s="24"/>
    </row>
    <row r="937">
      <c r="A937" s="26"/>
      <c r="B937" s="27"/>
      <c r="C937" s="28"/>
      <c r="D937" s="26"/>
      <c r="E937" s="27"/>
      <c r="H937" s="24"/>
      <c r="J937" s="26"/>
      <c r="M937" s="24"/>
    </row>
    <row r="938">
      <c r="A938" s="26"/>
      <c r="B938" s="27"/>
      <c r="C938" s="28"/>
      <c r="D938" s="26"/>
      <c r="E938" s="27"/>
      <c r="H938" s="24"/>
      <c r="J938" s="26"/>
      <c r="M938" s="24"/>
    </row>
    <row r="939">
      <c r="A939" s="26"/>
      <c r="B939" s="27"/>
      <c r="C939" s="28"/>
      <c r="D939" s="26"/>
      <c r="E939" s="27"/>
      <c r="H939" s="24"/>
      <c r="J939" s="26"/>
      <c r="M939" s="24"/>
    </row>
    <row r="940">
      <c r="A940" s="26"/>
      <c r="B940" s="27"/>
      <c r="C940" s="28"/>
      <c r="D940" s="26"/>
      <c r="E940" s="27"/>
      <c r="H940" s="24"/>
      <c r="J940" s="26"/>
      <c r="M940" s="24"/>
    </row>
    <row r="941">
      <c r="A941" s="26"/>
      <c r="B941" s="27"/>
      <c r="C941" s="28"/>
      <c r="D941" s="26"/>
      <c r="E941" s="27"/>
      <c r="H941" s="24"/>
      <c r="J941" s="26"/>
      <c r="M941" s="24"/>
    </row>
    <row r="942">
      <c r="A942" s="26"/>
      <c r="B942" s="27"/>
      <c r="C942" s="28"/>
      <c r="D942" s="26"/>
      <c r="E942" s="27"/>
      <c r="H942" s="24"/>
      <c r="J942" s="26"/>
      <c r="M942" s="24"/>
    </row>
    <row r="943">
      <c r="A943" s="26"/>
      <c r="B943" s="27"/>
      <c r="C943" s="28"/>
      <c r="D943" s="26"/>
      <c r="E943" s="27"/>
      <c r="H943" s="24"/>
      <c r="J943" s="26"/>
      <c r="M943" s="24"/>
    </row>
    <row r="944">
      <c r="A944" s="26"/>
      <c r="B944" s="27"/>
      <c r="C944" s="28"/>
      <c r="D944" s="26"/>
      <c r="E944" s="27"/>
      <c r="H944" s="24"/>
      <c r="J944" s="26"/>
      <c r="M944" s="24"/>
    </row>
    <row r="945">
      <c r="A945" s="26"/>
      <c r="B945" s="27"/>
      <c r="C945" s="28"/>
      <c r="D945" s="26"/>
      <c r="E945" s="27"/>
      <c r="H945" s="24"/>
      <c r="J945" s="26"/>
      <c r="M945" s="24"/>
    </row>
    <row r="946">
      <c r="A946" s="26"/>
      <c r="B946" s="27"/>
      <c r="C946" s="28"/>
      <c r="D946" s="26"/>
      <c r="E946" s="27"/>
      <c r="H946" s="24"/>
      <c r="J946" s="26"/>
      <c r="M946" s="24"/>
    </row>
    <row r="947">
      <c r="A947" s="26"/>
      <c r="B947" s="27"/>
      <c r="C947" s="28"/>
      <c r="D947" s="26"/>
      <c r="E947" s="27"/>
      <c r="H947" s="24"/>
      <c r="J947" s="26"/>
      <c r="M947" s="24"/>
    </row>
    <row r="948">
      <c r="A948" s="26"/>
      <c r="B948" s="27"/>
      <c r="C948" s="28"/>
      <c r="D948" s="26"/>
      <c r="E948" s="27"/>
      <c r="H948" s="24"/>
      <c r="J948" s="26"/>
      <c r="M948" s="24"/>
    </row>
    <row r="949">
      <c r="A949" s="26"/>
      <c r="B949" s="27"/>
      <c r="C949" s="28"/>
      <c r="D949" s="26"/>
      <c r="E949" s="27"/>
      <c r="H949" s="24"/>
      <c r="J949" s="26"/>
      <c r="M949" s="24"/>
    </row>
    <row r="950">
      <c r="A950" s="26"/>
      <c r="B950" s="27"/>
      <c r="C950" s="28"/>
      <c r="D950" s="26"/>
      <c r="E950" s="27"/>
      <c r="H950" s="24"/>
      <c r="J950" s="26"/>
      <c r="M950" s="24"/>
    </row>
    <row r="951">
      <c r="A951" s="26"/>
      <c r="B951" s="27"/>
      <c r="C951" s="28"/>
      <c r="D951" s="26"/>
      <c r="E951" s="27"/>
      <c r="H951" s="24"/>
      <c r="J951" s="26"/>
      <c r="M951" s="24"/>
    </row>
    <row r="952">
      <c r="A952" s="26"/>
      <c r="B952" s="27"/>
      <c r="C952" s="28"/>
      <c r="D952" s="26"/>
      <c r="E952" s="27"/>
      <c r="H952" s="24"/>
      <c r="J952" s="26"/>
      <c r="M952" s="24"/>
    </row>
    <row r="953">
      <c r="A953" s="26"/>
      <c r="B953" s="27"/>
      <c r="C953" s="28"/>
      <c r="D953" s="26"/>
      <c r="E953" s="27"/>
      <c r="H953" s="24"/>
      <c r="J953" s="26"/>
      <c r="M953" s="24"/>
    </row>
    <row r="954">
      <c r="A954" s="26"/>
      <c r="B954" s="27"/>
      <c r="C954" s="28"/>
      <c r="D954" s="26"/>
      <c r="E954" s="27"/>
      <c r="H954" s="24"/>
      <c r="J954" s="26"/>
      <c r="M954" s="24"/>
    </row>
    <row r="955">
      <c r="A955" s="26"/>
      <c r="B955" s="27"/>
      <c r="C955" s="28"/>
      <c r="D955" s="26"/>
      <c r="E955" s="27"/>
      <c r="H955" s="24"/>
      <c r="J955" s="26"/>
      <c r="M955" s="24"/>
    </row>
    <row r="956">
      <c r="A956" s="26"/>
      <c r="B956" s="27"/>
      <c r="C956" s="28"/>
      <c r="D956" s="26"/>
      <c r="E956" s="27"/>
      <c r="H956" s="24"/>
      <c r="J956" s="26"/>
      <c r="M956" s="24"/>
    </row>
    <row r="957">
      <c r="A957" s="26"/>
      <c r="B957" s="27"/>
      <c r="C957" s="28"/>
      <c r="D957" s="26"/>
      <c r="E957" s="27"/>
      <c r="H957" s="24"/>
      <c r="J957" s="26"/>
      <c r="M957" s="24"/>
    </row>
    <row r="958">
      <c r="A958" s="26"/>
      <c r="B958" s="27"/>
      <c r="C958" s="28"/>
      <c r="D958" s="26"/>
      <c r="E958" s="27"/>
      <c r="H958" s="24"/>
      <c r="J958" s="26"/>
      <c r="M958" s="24"/>
    </row>
    <row r="959">
      <c r="A959" s="26"/>
      <c r="B959" s="27"/>
      <c r="C959" s="28"/>
      <c r="D959" s="26"/>
      <c r="E959" s="27"/>
      <c r="H959" s="24"/>
      <c r="J959" s="26"/>
      <c r="M959" s="24"/>
    </row>
    <row r="960">
      <c r="A960" s="26"/>
      <c r="B960" s="27"/>
      <c r="C960" s="28"/>
      <c r="D960" s="26"/>
      <c r="E960" s="27"/>
      <c r="H960" s="24"/>
      <c r="J960" s="26"/>
      <c r="M960" s="24"/>
    </row>
    <row r="961">
      <c r="A961" s="26"/>
      <c r="B961" s="27"/>
      <c r="C961" s="28"/>
      <c r="D961" s="26"/>
      <c r="E961" s="27"/>
      <c r="H961" s="24"/>
      <c r="J961" s="26"/>
      <c r="M961" s="24"/>
    </row>
    <row r="962">
      <c r="A962" s="26"/>
      <c r="B962" s="27"/>
      <c r="C962" s="28"/>
      <c r="D962" s="26"/>
      <c r="E962" s="27"/>
      <c r="H962" s="24"/>
      <c r="J962" s="26"/>
      <c r="M962" s="24"/>
    </row>
    <row r="963">
      <c r="A963" s="26"/>
      <c r="B963" s="27"/>
      <c r="C963" s="28"/>
      <c r="D963" s="26"/>
      <c r="E963" s="27"/>
      <c r="H963" s="24"/>
      <c r="J963" s="26"/>
      <c r="M963" s="24"/>
    </row>
    <row r="964">
      <c r="A964" s="26"/>
      <c r="B964" s="27"/>
      <c r="C964" s="28"/>
      <c r="D964" s="26"/>
      <c r="E964" s="27"/>
      <c r="H964" s="24"/>
      <c r="J964" s="26"/>
      <c r="M964" s="24"/>
    </row>
    <row r="965">
      <c r="A965" s="26"/>
      <c r="B965" s="27"/>
      <c r="C965" s="28"/>
      <c r="D965" s="26"/>
      <c r="E965" s="27"/>
      <c r="H965" s="24"/>
      <c r="J965" s="26"/>
      <c r="M965" s="24"/>
    </row>
    <row r="966">
      <c r="A966" s="26"/>
      <c r="B966" s="27"/>
      <c r="C966" s="28"/>
      <c r="D966" s="26"/>
      <c r="E966" s="27"/>
      <c r="H966" s="24"/>
      <c r="J966" s="26"/>
      <c r="M966" s="24"/>
    </row>
    <row r="967">
      <c r="A967" s="26"/>
      <c r="B967" s="27"/>
      <c r="C967" s="28"/>
      <c r="D967" s="26"/>
      <c r="E967" s="27"/>
      <c r="H967" s="24"/>
      <c r="J967" s="26"/>
      <c r="M967" s="24"/>
    </row>
    <row r="968">
      <c r="A968" s="26"/>
      <c r="B968" s="27"/>
      <c r="C968" s="28"/>
      <c r="D968" s="26"/>
      <c r="E968" s="27"/>
      <c r="H968" s="24"/>
      <c r="J968" s="26"/>
      <c r="M968" s="24"/>
    </row>
    <row r="969">
      <c r="A969" s="26"/>
      <c r="B969" s="27"/>
      <c r="C969" s="28"/>
      <c r="D969" s="26"/>
      <c r="E969" s="27"/>
      <c r="H969" s="24"/>
      <c r="J969" s="26"/>
      <c r="M969" s="24"/>
    </row>
    <row r="970">
      <c r="A970" s="26"/>
      <c r="B970" s="27"/>
      <c r="C970" s="28"/>
      <c r="D970" s="26"/>
      <c r="E970" s="27"/>
      <c r="H970" s="24"/>
      <c r="J970" s="26"/>
      <c r="M970" s="24"/>
    </row>
    <row r="971">
      <c r="A971" s="26"/>
      <c r="B971" s="27"/>
      <c r="C971" s="28"/>
      <c r="D971" s="26"/>
      <c r="E971" s="27"/>
      <c r="H971" s="24"/>
      <c r="J971" s="26"/>
      <c r="M971" s="24"/>
    </row>
    <row r="972">
      <c r="A972" s="26"/>
      <c r="B972" s="27"/>
      <c r="C972" s="28"/>
      <c r="D972" s="26"/>
      <c r="E972" s="27"/>
      <c r="H972" s="24"/>
      <c r="J972" s="26"/>
      <c r="M972" s="24"/>
    </row>
    <row r="973">
      <c r="A973" s="26"/>
      <c r="B973" s="27"/>
      <c r="C973" s="28"/>
      <c r="D973" s="26"/>
      <c r="E973" s="27"/>
      <c r="H973" s="24"/>
      <c r="J973" s="26"/>
      <c r="M973" s="24"/>
    </row>
    <row r="974">
      <c r="A974" s="26"/>
      <c r="B974" s="27"/>
      <c r="C974" s="28"/>
      <c r="D974" s="26"/>
      <c r="E974" s="27"/>
      <c r="H974" s="24"/>
      <c r="J974" s="26"/>
      <c r="M974" s="24"/>
    </row>
    <row r="975">
      <c r="A975" s="26"/>
      <c r="B975" s="27"/>
      <c r="C975" s="28"/>
      <c r="D975" s="26"/>
      <c r="E975" s="27"/>
      <c r="H975" s="24"/>
      <c r="J975" s="26"/>
      <c r="M975" s="24"/>
    </row>
    <row r="976">
      <c r="A976" s="26"/>
      <c r="B976" s="27"/>
      <c r="C976" s="28"/>
      <c r="D976" s="26"/>
      <c r="E976" s="27"/>
      <c r="H976" s="24"/>
      <c r="J976" s="26"/>
      <c r="M976" s="24"/>
    </row>
    <row r="977">
      <c r="A977" s="26"/>
      <c r="B977" s="27"/>
      <c r="C977" s="28"/>
      <c r="D977" s="26"/>
      <c r="E977" s="27"/>
      <c r="H977" s="24"/>
      <c r="J977" s="26"/>
      <c r="M977" s="24"/>
    </row>
    <row r="978">
      <c r="A978" s="26"/>
      <c r="B978" s="27"/>
      <c r="C978" s="28"/>
      <c r="D978" s="26"/>
      <c r="E978" s="27"/>
      <c r="H978" s="24"/>
      <c r="J978" s="26"/>
      <c r="M978" s="24"/>
    </row>
    <row r="979">
      <c r="A979" s="26"/>
      <c r="B979" s="27"/>
      <c r="C979" s="28"/>
      <c r="D979" s="26"/>
      <c r="E979" s="27"/>
      <c r="H979" s="24"/>
      <c r="J979" s="26"/>
      <c r="M979" s="24"/>
    </row>
    <row r="980">
      <c r="A980" s="26"/>
      <c r="B980" s="27"/>
      <c r="C980" s="28"/>
      <c r="D980" s="26"/>
      <c r="E980" s="27"/>
      <c r="H980" s="24"/>
      <c r="J980" s="26"/>
      <c r="M980" s="24"/>
    </row>
    <row r="981">
      <c r="A981" s="26"/>
      <c r="B981" s="27"/>
      <c r="C981" s="28"/>
      <c r="D981" s="26"/>
      <c r="E981" s="27"/>
      <c r="H981" s="24"/>
      <c r="J981" s="26"/>
      <c r="M981" s="24"/>
    </row>
    <row r="982">
      <c r="A982" s="26"/>
      <c r="B982" s="27"/>
      <c r="C982" s="28"/>
      <c r="D982" s="26"/>
      <c r="E982" s="27"/>
      <c r="H982" s="24"/>
      <c r="J982" s="26"/>
      <c r="M982" s="24"/>
    </row>
    <row r="983">
      <c r="A983" s="26"/>
      <c r="B983" s="27"/>
      <c r="C983" s="28"/>
      <c r="D983" s="26"/>
      <c r="E983" s="27"/>
      <c r="H983" s="24"/>
      <c r="J983" s="26"/>
      <c r="M983" s="24"/>
    </row>
    <row r="984">
      <c r="A984" s="26"/>
      <c r="B984" s="27"/>
      <c r="C984" s="28"/>
      <c r="D984" s="26"/>
      <c r="E984" s="27"/>
      <c r="H984" s="24"/>
      <c r="J984" s="26"/>
      <c r="M984" s="24"/>
    </row>
    <row r="985">
      <c r="A985" s="26"/>
      <c r="B985" s="27"/>
      <c r="C985" s="28"/>
      <c r="D985" s="26"/>
      <c r="E985" s="27"/>
      <c r="H985" s="24"/>
      <c r="J985" s="26"/>
      <c r="M985" s="24"/>
    </row>
    <row r="986">
      <c r="A986" s="26"/>
      <c r="B986" s="27"/>
      <c r="C986" s="28"/>
      <c r="D986" s="26"/>
      <c r="E986" s="27"/>
      <c r="H986" s="24"/>
      <c r="J986" s="26"/>
      <c r="M986" s="24"/>
    </row>
    <row r="987">
      <c r="A987" s="26"/>
      <c r="B987" s="27"/>
      <c r="C987" s="28"/>
      <c r="D987" s="26"/>
      <c r="E987" s="27"/>
      <c r="H987" s="24"/>
      <c r="J987" s="26"/>
      <c r="M987" s="24"/>
    </row>
    <row r="988">
      <c r="A988" s="26"/>
      <c r="B988" s="27"/>
      <c r="C988" s="28"/>
      <c r="D988" s="26"/>
      <c r="E988" s="27"/>
      <c r="H988" s="24"/>
      <c r="J988" s="26"/>
      <c r="M988" s="24"/>
    </row>
    <row r="989">
      <c r="A989" s="26"/>
      <c r="B989" s="27"/>
      <c r="C989" s="28"/>
      <c r="D989" s="26"/>
      <c r="E989" s="27"/>
      <c r="H989" s="24"/>
      <c r="J989" s="26"/>
      <c r="M989" s="24"/>
    </row>
    <row r="990">
      <c r="A990" s="26"/>
      <c r="B990" s="27"/>
      <c r="C990" s="28"/>
      <c r="D990" s="26"/>
      <c r="E990" s="27"/>
      <c r="H990" s="24"/>
      <c r="J990" s="26"/>
      <c r="M990" s="24"/>
    </row>
    <row r="991">
      <c r="A991" s="26"/>
      <c r="B991" s="27"/>
      <c r="C991" s="28"/>
      <c r="D991" s="26"/>
      <c r="E991" s="27"/>
      <c r="H991" s="24"/>
      <c r="J991" s="26"/>
      <c r="M991" s="24"/>
    </row>
    <row r="992">
      <c r="A992" s="26"/>
      <c r="B992" s="27"/>
      <c r="C992" s="28"/>
      <c r="D992" s="26"/>
      <c r="E992" s="27"/>
      <c r="H992" s="24"/>
      <c r="J992" s="26"/>
      <c r="M992" s="24"/>
    </row>
    <row r="993">
      <c r="A993" s="26"/>
      <c r="B993" s="27"/>
      <c r="C993" s="28"/>
      <c r="D993" s="26"/>
      <c r="E993" s="27"/>
      <c r="H993" s="24"/>
      <c r="J993" s="26"/>
      <c r="M993" s="24"/>
    </row>
    <row r="994">
      <c r="A994" s="26"/>
      <c r="B994" s="27"/>
      <c r="C994" s="28"/>
      <c r="D994" s="26"/>
      <c r="E994" s="27"/>
      <c r="H994" s="24"/>
      <c r="J994" s="26"/>
      <c r="M994" s="24"/>
    </row>
    <row r="995">
      <c r="A995" s="26"/>
      <c r="B995" s="27"/>
      <c r="C995" s="28"/>
      <c r="D995" s="26"/>
      <c r="E995" s="27"/>
      <c r="H995" s="24"/>
      <c r="J995" s="26"/>
      <c r="M995" s="24"/>
    </row>
    <row r="996">
      <c r="A996" s="26"/>
      <c r="B996" s="27"/>
      <c r="C996" s="28"/>
      <c r="D996" s="26"/>
      <c r="E996" s="27"/>
      <c r="H996" s="24"/>
      <c r="J996" s="26"/>
      <c r="M996" s="24"/>
    </row>
    <row r="997">
      <c r="A997" s="26"/>
      <c r="B997" s="27"/>
      <c r="C997" s="28"/>
      <c r="D997" s="26"/>
      <c r="E997" s="27"/>
      <c r="H997" s="24"/>
      <c r="J997" s="26"/>
      <c r="M997" s="24"/>
    </row>
    <row r="998">
      <c r="A998" s="26"/>
      <c r="B998" s="27"/>
      <c r="C998" s="28"/>
      <c r="D998" s="26"/>
      <c r="E998" s="27"/>
      <c r="H998" s="24"/>
      <c r="J998" s="26"/>
      <c r="M998" s="24"/>
    </row>
    <row r="999">
      <c r="A999" s="26"/>
      <c r="B999" s="27"/>
      <c r="C999" s="28"/>
      <c r="D999" s="26"/>
      <c r="E999" s="27"/>
      <c r="H999" s="24"/>
      <c r="J999" s="26"/>
      <c r="M999" s="24"/>
    </row>
    <row r="1000">
      <c r="A1000" s="26"/>
      <c r="B1000" s="27"/>
      <c r="C1000" s="28"/>
      <c r="D1000" s="26"/>
      <c r="E1000" s="27"/>
      <c r="H1000" s="24"/>
      <c r="J1000" s="26"/>
      <c r="M1000" s="24"/>
    </row>
    <row r="1001">
      <c r="A1001" s="26"/>
      <c r="B1001" s="27"/>
      <c r="C1001" s="28"/>
      <c r="D1001" s="26"/>
      <c r="E1001" s="27"/>
      <c r="H1001" s="24"/>
      <c r="J1001" s="26"/>
      <c r="M1001" s="24"/>
    </row>
    <row r="1002">
      <c r="A1002" s="29"/>
      <c r="B1002" s="30"/>
      <c r="C1002" s="31"/>
      <c r="D1002" s="29"/>
      <c r="E1002" s="30"/>
      <c r="H1002" s="24"/>
      <c r="J1002" s="29"/>
      <c r="M1002" s="24"/>
    </row>
  </sheetData>
  <mergeCells count="5">
    <mergeCell ref="A1:B1"/>
    <mergeCell ref="D1:H1"/>
    <mergeCell ref="L1:M1"/>
    <mergeCell ref="D2:E2"/>
    <mergeCell ref="G2:H2"/>
  </mergeCells>
  <conditionalFormatting sqref="J4:J881 D89:I106 K89:M106">
    <cfRule type="cellIs" dxfId="0" priority="1" operator="equal">
      <formula>"TRUE"</formula>
    </cfRule>
  </conditionalFormatting>
  <conditionalFormatting sqref="J4:J881 D89:I106 K89:M106">
    <cfRule type="cellIs" dxfId="1" priority="2" operator="equal">
      <formula>"FALSE"</formula>
    </cfRule>
  </conditionalFormatting>
  <conditionalFormatting sqref="D4:D881 F4:I881 C89:C106 E89:E106">
    <cfRule type="cellIs" dxfId="0" priority="3" operator="equal">
      <formula>"TRUE"</formula>
    </cfRule>
  </conditionalFormatting>
  <conditionalFormatting sqref="D4:D881 F4:I881 C89:C106 E89:E106">
    <cfRule type="cellIs" dxfId="1" priority="4" operator="equal">
      <formula>"FALSE"</formula>
    </cfRule>
  </conditionalFormatting>
  <dataValidations>
    <dataValidation type="list" allowBlank="1" showErrorMessage="1" sqref="L4:L106">
      <formula1>"TRUE,FALSE"</formula1>
    </dataValidation>
  </dataValidations>
  <hyperlinks>
    <hyperlink r:id="rId1" ref="A4"/>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 r:id="rId57" ref="A60"/>
    <hyperlink r:id="rId58" ref="A61"/>
    <hyperlink r:id="rId59" ref="A62"/>
    <hyperlink r:id="rId60" ref="A63"/>
    <hyperlink r:id="rId61" ref="A64"/>
    <hyperlink r:id="rId62" ref="A65"/>
    <hyperlink r:id="rId63" ref="A66"/>
    <hyperlink r:id="rId64" ref="A67"/>
    <hyperlink r:id="rId65" ref="A68"/>
    <hyperlink r:id="rId66" ref="A69"/>
    <hyperlink r:id="rId67" ref="A70"/>
    <hyperlink r:id="rId68" ref="A71"/>
    <hyperlink r:id="rId69" ref="A72"/>
    <hyperlink r:id="rId70" ref="A73"/>
    <hyperlink r:id="rId71" ref="A74"/>
    <hyperlink r:id="rId72" ref="A75"/>
    <hyperlink r:id="rId73" ref="A76"/>
    <hyperlink r:id="rId74" ref="A77"/>
    <hyperlink r:id="rId75" ref="A78"/>
    <hyperlink r:id="rId76" ref="A79"/>
    <hyperlink r:id="rId77" ref="A80"/>
    <hyperlink r:id="rId78" ref="A81"/>
    <hyperlink r:id="rId79" ref="A82"/>
    <hyperlink r:id="rId80" ref="A83"/>
    <hyperlink r:id="rId81" ref="A84"/>
    <hyperlink r:id="rId82" ref="A85"/>
    <hyperlink r:id="rId83" ref="A86"/>
    <hyperlink r:id="rId84" ref="A87"/>
    <hyperlink r:id="rId85" ref="A88"/>
    <hyperlink r:id="rId86" ref="A89"/>
    <hyperlink r:id="rId87" ref="A90"/>
    <hyperlink r:id="rId88" ref="A91"/>
    <hyperlink r:id="rId89" ref="A92"/>
    <hyperlink r:id="rId90" ref="A93"/>
    <hyperlink r:id="rId91" ref="A94"/>
    <hyperlink r:id="rId92" ref="A95"/>
    <hyperlink r:id="rId93" ref="A96"/>
    <hyperlink r:id="rId94" ref="A97"/>
    <hyperlink r:id="rId95" ref="A98"/>
    <hyperlink r:id="rId96" ref="A99"/>
    <hyperlink r:id="rId97" ref="A100"/>
    <hyperlink r:id="rId98" ref="A101"/>
    <hyperlink r:id="rId99" ref="A102"/>
    <hyperlink r:id="rId100" ref="A103"/>
    <hyperlink r:id="rId101" ref="A104"/>
    <hyperlink r:id="rId102" ref="A105"/>
    <hyperlink r:id="rId103" ref="A106"/>
  </hyperlinks>
  <drawing r:id="rId10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75"/>
  </cols>
  <sheetData>
    <row r="1">
      <c r="A1" s="67" t="s">
        <v>18</v>
      </c>
      <c r="B1" s="67" t="s">
        <v>19</v>
      </c>
      <c r="C1" s="67" t="s">
        <v>21</v>
      </c>
      <c r="D1" s="67" t="s">
        <v>22</v>
      </c>
    </row>
    <row r="2">
      <c r="A2" s="36" t="s">
        <v>28</v>
      </c>
      <c r="B2" s="67" t="s">
        <v>3422</v>
      </c>
      <c r="C2" s="67" t="b">
        <v>0</v>
      </c>
      <c r="D2" s="67" t="s">
        <v>3423</v>
      </c>
    </row>
    <row r="3">
      <c r="A3" s="36" t="s">
        <v>82</v>
      </c>
      <c r="B3" s="67" t="s">
        <v>83</v>
      </c>
      <c r="C3" s="67" t="b">
        <v>0</v>
      </c>
      <c r="D3" s="67" t="s">
        <v>3424</v>
      </c>
    </row>
    <row r="4">
      <c r="A4" s="36" t="s">
        <v>240</v>
      </c>
      <c r="B4" s="67" t="s">
        <v>3425</v>
      </c>
      <c r="C4" s="67" t="b">
        <v>1</v>
      </c>
      <c r="D4" s="67" t="s">
        <v>3426</v>
      </c>
    </row>
    <row r="5">
      <c r="A5" s="36" t="s">
        <v>270</v>
      </c>
      <c r="B5" s="67" t="s">
        <v>3427</v>
      </c>
      <c r="C5" s="67" t="b">
        <v>0</v>
      </c>
      <c r="D5" s="67" t="s">
        <v>3428</v>
      </c>
    </row>
    <row r="6">
      <c r="A6" s="36" t="s">
        <v>85</v>
      </c>
      <c r="B6" s="67" t="s">
        <v>3429</v>
      </c>
      <c r="C6" s="67" t="b">
        <v>1</v>
      </c>
      <c r="D6" s="67" t="s">
        <v>3430</v>
      </c>
    </row>
    <row r="7">
      <c r="A7" s="36" t="s">
        <v>88</v>
      </c>
      <c r="B7" s="67" t="s">
        <v>3431</v>
      </c>
      <c r="C7" s="67" t="b">
        <v>1</v>
      </c>
      <c r="D7" s="67" t="s">
        <v>3432</v>
      </c>
    </row>
    <row r="8">
      <c r="A8" s="36" t="s">
        <v>91</v>
      </c>
      <c r="B8" s="67" t="s">
        <v>92</v>
      </c>
      <c r="C8" s="67" t="b">
        <v>1</v>
      </c>
      <c r="D8" s="67" t="s">
        <v>3433</v>
      </c>
    </row>
    <row r="9">
      <c r="A9" s="36" t="s">
        <v>94</v>
      </c>
      <c r="B9" s="67" t="s">
        <v>95</v>
      </c>
      <c r="C9" s="67" t="b">
        <v>1</v>
      </c>
      <c r="D9" s="67" t="s">
        <v>3434</v>
      </c>
    </row>
    <row r="10">
      <c r="A10" s="36" t="s">
        <v>97</v>
      </c>
      <c r="B10" s="67" t="s">
        <v>98</v>
      </c>
      <c r="C10" s="67" t="b">
        <v>1</v>
      </c>
      <c r="D10" s="67" t="s">
        <v>3435</v>
      </c>
    </row>
    <row r="11">
      <c r="A11" s="36" t="s">
        <v>100</v>
      </c>
      <c r="B11" s="67" t="s">
        <v>101</v>
      </c>
      <c r="C11" s="67" t="b">
        <v>1</v>
      </c>
      <c r="D11" s="67" t="s">
        <v>3436</v>
      </c>
    </row>
    <row r="12">
      <c r="A12" s="36" t="s">
        <v>374</v>
      </c>
      <c r="B12" s="67" t="s">
        <v>375</v>
      </c>
      <c r="C12" s="67" t="b">
        <v>0</v>
      </c>
      <c r="D12" s="67" t="s">
        <v>3437</v>
      </c>
    </row>
    <row r="13">
      <c r="A13" s="36" t="s">
        <v>388</v>
      </c>
      <c r="B13" s="67" t="s">
        <v>3438</v>
      </c>
      <c r="C13" s="67" t="b">
        <v>1</v>
      </c>
      <c r="D13" s="67" t="s">
        <v>3439</v>
      </c>
    </row>
    <row r="14">
      <c r="A14" s="36" t="s">
        <v>103</v>
      </c>
      <c r="B14" s="67" t="s">
        <v>104</v>
      </c>
      <c r="C14" s="67" t="b">
        <v>1</v>
      </c>
      <c r="D14" s="67" t="s">
        <v>3440</v>
      </c>
    </row>
    <row r="15">
      <c r="A15" s="36" t="s">
        <v>106</v>
      </c>
      <c r="B15" s="67" t="s">
        <v>107</v>
      </c>
      <c r="C15" s="67" t="b">
        <v>1</v>
      </c>
      <c r="D15" s="67" t="s">
        <v>3441</v>
      </c>
    </row>
    <row r="16">
      <c r="A16" s="36" t="s">
        <v>109</v>
      </c>
      <c r="B16" s="67" t="s">
        <v>3442</v>
      </c>
      <c r="C16" s="67" t="b">
        <v>1</v>
      </c>
      <c r="D16" s="67" t="s">
        <v>3443</v>
      </c>
    </row>
    <row r="17">
      <c r="A17" s="36" t="s">
        <v>422</v>
      </c>
      <c r="B17" s="67" t="s">
        <v>423</v>
      </c>
      <c r="C17" s="67" t="b">
        <v>0</v>
      </c>
      <c r="D17" s="67" t="s">
        <v>3444</v>
      </c>
    </row>
    <row r="18">
      <c r="A18" s="36" t="s">
        <v>31</v>
      </c>
      <c r="B18" s="67" t="s">
        <v>3445</v>
      </c>
      <c r="C18" s="67" t="b">
        <v>0</v>
      </c>
      <c r="D18" s="67" t="s">
        <v>3446</v>
      </c>
    </row>
    <row r="19">
      <c r="A19" s="36" t="s">
        <v>112</v>
      </c>
      <c r="B19" s="67" t="s">
        <v>3447</v>
      </c>
      <c r="C19" s="67" t="b">
        <v>1</v>
      </c>
      <c r="D19" s="67" t="s">
        <v>3448</v>
      </c>
    </row>
    <row r="20">
      <c r="A20" s="36" t="s">
        <v>115</v>
      </c>
      <c r="B20" s="67" t="s">
        <v>3449</v>
      </c>
      <c r="C20" s="67" t="b">
        <v>0</v>
      </c>
      <c r="D20" s="67" t="s">
        <v>3450</v>
      </c>
    </row>
    <row r="21">
      <c r="A21" s="36" t="s">
        <v>34</v>
      </c>
      <c r="B21" s="67" t="s">
        <v>3451</v>
      </c>
      <c r="C21" s="67" t="b">
        <v>0</v>
      </c>
      <c r="D21" s="67" t="s">
        <v>3452</v>
      </c>
    </row>
    <row r="22">
      <c r="A22" s="36" t="s">
        <v>117</v>
      </c>
      <c r="B22" s="67" t="s">
        <v>3453</v>
      </c>
      <c r="C22" s="67" t="b">
        <v>1</v>
      </c>
      <c r="D22" s="67" t="s">
        <v>3454</v>
      </c>
    </row>
    <row r="23">
      <c r="A23" s="36" t="s">
        <v>120</v>
      </c>
      <c r="B23" s="67" t="s">
        <v>3455</v>
      </c>
      <c r="C23" s="67" t="b">
        <v>1</v>
      </c>
      <c r="D23" s="67" t="s">
        <v>3456</v>
      </c>
    </row>
    <row r="24">
      <c r="A24" s="36" t="s">
        <v>37</v>
      </c>
      <c r="B24" s="67" t="s">
        <v>38</v>
      </c>
      <c r="C24" s="67" t="b">
        <v>0</v>
      </c>
      <c r="D24" s="67" t="s">
        <v>3457</v>
      </c>
    </row>
    <row r="25">
      <c r="A25" s="36" t="s">
        <v>507</v>
      </c>
      <c r="B25" s="67" t="s">
        <v>3458</v>
      </c>
      <c r="C25" s="67" t="b">
        <v>0</v>
      </c>
      <c r="D25" s="67" t="s">
        <v>3459</v>
      </c>
    </row>
    <row r="26">
      <c r="A26" s="36" t="s">
        <v>123</v>
      </c>
      <c r="B26" s="67" t="s">
        <v>124</v>
      </c>
      <c r="C26" s="67" t="b">
        <v>1</v>
      </c>
      <c r="D26" s="67" t="s">
        <v>3460</v>
      </c>
    </row>
    <row r="27">
      <c r="A27" s="36" t="s">
        <v>560</v>
      </c>
      <c r="B27" s="67" t="s">
        <v>3461</v>
      </c>
      <c r="C27" s="67" t="b">
        <v>1</v>
      </c>
      <c r="D27" s="67" t="s">
        <v>3462</v>
      </c>
    </row>
    <row r="28">
      <c r="A28" s="36" t="s">
        <v>593</v>
      </c>
      <c r="B28" s="67" t="s">
        <v>3463</v>
      </c>
      <c r="C28" s="67" t="b">
        <v>1</v>
      </c>
      <c r="D28" s="67" t="s">
        <v>3464</v>
      </c>
    </row>
    <row r="29">
      <c r="A29" s="36" t="s">
        <v>40</v>
      </c>
      <c r="B29" s="67" t="s">
        <v>3465</v>
      </c>
      <c r="C29" s="67" t="b">
        <v>1</v>
      </c>
      <c r="D29" s="67" t="s">
        <v>3466</v>
      </c>
    </row>
    <row r="30">
      <c r="A30" s="36" t="s">
        <v>649</v>
      </c>
      <c r="B30" s="67" t="s">
        <v>3467</v>
      </c>
      <c r="C30" s="67" t="b">
        <v>0</v>
      </c>
      <c r="D30" s="67" t="s">
        <v>3468</v>
      </c>
    </row>
    <row r="31">
      <c r="A31" s="36" t="s">
        <v>126</v>
      </c>
      <c r="B31" s="67" t="s">
        <v>3469</v>
      </c>
      <c r="C31" s="67" t="b">
        <v>1</v>
      </c>
      <c r="D31" s="67" t="s">
        <v>3470</v>
      </c>
    </row>
    <row r="32">
      <c r="A32" s="36" t="s">
        <v>129</v>
      </c>
      <c r="B32" s="67" t="s">
        <v>3471</v>
      </c>
      <c r="C32" s="67" t="b">
        <v>1</v>
      </c>
      <c r="D32" s="67" t="s">
        <v>3472</v>
      </c>
    </row>
    <row r="33">
      <c r="A33" s="36" t="s">
        <v>708</v>
      </c>
      <c r="B33" s="67" t="s">
        <v>709</v>
      </c>
      <c r="C33" s="67" t="b">
        <v>0</v>
      </c>
      <c r="D33" s="67" t="s">
        <v>3473</v>
      </c>
    </row>
    <row r="34">
      <c r="A34" s="36" t="s">
        <v>729</v>
      </c>
      <c r="B34" s="67" t="s">
        <v>3474</v>
      </c>
      <c r="C34" s="67" t="b">
        <v>1</v>
      </c>
      <c r="D34" s="67" t="s">
        <v>3475</v>
      </c>
    </row>
    <row r="35">
      <c r="A35" s="36" t="s">
        <v>43</v>
      </c>
      <c r="B35" s="67" t="s">
        <v>3476</v>
      </c>
      <c r="C35" s="67" t="b">
        <v>0</v>
      </c>
      <c r="D35" s="67" t="s">
        <v>3477</v>
      </c>
    </row>
    <row r="36">
      <c r="A36" s="36" t="s">
        <v>46</v>
      </c>
      <c r="B36" s="67" t="s">
        <v>47</v>
      </c>
      <c r="C36" s="67" t="b">
        <v>0</v>
      </c>
      <c r="D36" s="67" t="s">
        <v>3478</v>
      </c>
    </row>
    <row r="37">
      <c r="A37" s="36" t="s">
        <v>49</v>
      </c>
      <c r="B37" s="67" t="s">
        <v>50</v>
      </c>
      <c r="C37" s="67" t="b">
        <v>1</v>
      </c>
      <c r="D37" s="67" t="s">
        <v>3479</v>
      </c>
    </row>
    <row r="38">
      <c r="A38" s="36" t="s">
        <v>827</v>
      </c>
      <c r="B38" s="67" t="s">
        <v>3480</v>
      </c>
      <c r="C38" s="67" t="b">
        <v>1</v>
      </c>
      <c r="D38" s="67" t="s">
        <v>3481</v>
      </c>
    </row>
    <row r="39">
      <c r="A39" s="36" t="s">
        <v>132</v>
      </c>
      <c r="B39" s="67" t="s">
        <v>3482</v>
      </c>
      <c r="C39" s="67" t="b">
        <v>1</v>
      </c>
      <c r="D39" s="67" t="s">
        <v>3483</v>
      </c>
    </row>
    <row r="40">
      <c r="A40" s="36" t="s">
        <v>842</v>
      </c>
      <c r="B40" s="67" t="s">
        <v>843</v>
      </c>
      <c r="C40" s="67" t="b">
        <v>0</v>
      </c>
      <c r="D40" s="67" t="s">
        <v>3484</v>
      </c>
    </row>
    <row r="41">
      <c r="A41" s="36" t="s">
        <v>871</v>
      </c>
      <c r="B41" s="67" t="s">
        <v>872</v>
      </c>
      <c r="C41" s="67" t="b">
        <v>0</v>
      </c>
      <c r="D41" s="67" t="s">
        <v>3485</v>
      </c>
    </row>
    <row r="42">
      <c r="A42" s="36" t="s">
        <v>882</v>
      </c>
      <c r="B42" s="67" t="s">
        <v>3486</v>
      </c>
      <c r="C42" s="67" t="b">
        <v>1</v>
      </c>
      <c r="D42" s="67" t="s">
        <v>3487</v>
      </c>
    </row>
    <row r="43">
      <c r="A43" s="36" t="s">
        <v>135</v>
      </c>
      <c r="B43" s="67" t="s">
        <v>3488</v>
      </c>
      <c r="C43" s="67" t="b">
        <v>1</v>
      </c>
      <c r="D43" s="67" t="s">
        <v>3489</v>
      </c>
    </row>
    <row r="44">
      <c r="A44" s="36" t="s">
        <v>935</v>
      </c>
      <c r="B44" s="67" t="s">
        <v>3490</v>
      </c>
      <c r="C44" s="67" t="b">
        <v>0</v>
      </c>
      <c r="D44" s="67" t="s">
        <v>3491</v>
      </c>
    </row>
    <row r="45">
      <c r="A45" s="36" t="s">
        <v>958</v>
      </c>
      <c r="B45" s="67" t="s">
        <v>959</v>
      </c>
      <c r="C45" s="67" t="b">
        <v>0</v>
      </c>
      <c r="D45" s="67" t="s">
        <v>3492</v>
      </c>
    </row>
    <row r="46">
      <c r="A46" s="36" t="s">
        <v>138</v>
      </c>
      <c r="B46" s="67" t="s">
        <v>139</v>
      </c>
      <c r="C46" s="67" t="b">
        <v>1</v>
      </c>
      <c r="D46" s="67" t="s">
        <v>3493</v>
      </c>
    </row>
    <row r="47">
      <c r="A47" s="36" t="s">
        <v>141</v>
      </c>
      <c r="B47" s="67" t="s">
        <v>3494</v>
      </c>
      <c r="C47" s="67" t="b">
        <v>1</v>
      </c>
      <c r="D47" s="67" t="s">
        <v>3495</v>
      </c>
    </row>
    <row r="48">
      <c r="A48" s="36" t="s">
        <v>144</v>
      </c>
      <c r="B48" s="67" t="s">
        <v>3496</v>
      </c>
      <c r="C48" s="67" t="b">
        <v>1</v>
      </c>
      <c r="D48" s="67" t="s">
        <v>3497</v>
      </c>
    </row>
    <row r="49">
      <c r="A49" s="36" t="s">
        <v>1069</v>
      </c>
      <c r="B49" s="67" t="s">
        <v>1070</v>
      </c>
      <c r="C49" s="67" t="b">
        <v>0</v>
      </c>
      <c r="D49" s="67" t="s">
        <v>3498</v>
      </c>
    </row>
    <row r="50">
      <c r="A50" s="36" t="s">
        <v>1102</v>
      </c>
      <c r="B50" s="67" t="s">
        <v>3499</v>
      </c>
      <c r="C50" s="67" t="b">
        <v>1</v>
      </c>
      <c r="D50" s="67" t="s">
        <v>3500</v>
      </c>
    </row>
    <row r="51">
      <c r="A51" s="36" t="s">
        <v>52</v>
      </c>
      <c r="B51" s="67" t="s">
        <v>3501</v>
      </c>
      <c r="C51" s="67" t="b">
        <v>0</v>
      </c>
      <c r="D51" s="67" t="s">
        <v>3502</v>
      </c>
    </row>
    <row r="52">
      <c r="A52" s="36" t="s">
        <v>28</v>
      </c>
      <c r="B52" s="67" t="s">
        <v>3422</v>
      </c>
      <c r="C52" s="67" t="b">
        <v>0</v>
      </c>
      <c r="D52" s="67" t="s">
        <v>3503</v>
      </c>
    </row>
    <row r="53">
      <c r="A53" s="36" t="s">
        <v>82</v>
      </c>
      <c r="B53" s="67" t="s">
        <v>83</v>
      </c>
      <c r="C53" s="67" t="b">
        <v>0</v>
      </c>
      <c r="D53" s="67" t="s">
        <v>3504</v>
      </c>
    </row>
    <row r="54">
      <c r="A54" s="36" t="s">
        <v>240</v>
      </c>
      <c r="B54" s="67" t="s">
        <v>3425</v>
      </c>
      <c r="C54" s="67" t="b">
        <v>1</v>
      </c>
      <c r="D54" s="67" t="s">
        <v>3505</v>
      </c>
    </row>
    <row r="55">
      <c r="A55" s="36" t="s">
        <v>85</v>
      </c>
      <c r="B55" s="67" t="s">
        <v>3429</v>
      </c>
      <c r="C55" s="67" t="b">
        <v>1</v>
      </c>
      <c r="D55" s="67" t="s">
        <v>3506</v>
      </c>
    </row>
    <row r="56">
      <c r="A56" s="36" t="s">
        <v>88</v>
      </c>
      <c r="B56" s="67" t="s">
        <v>3431</v>
      </c>
      <c r="C56" s="67" t="b">
        <v>1</v>
      </c>
      <c r="D56" s="67" t="s">
        <v>3507</v>
      </c>
    </row>
    <row r="57">
      <c r="A57" s="36" t="s">
        <v>91</v>
      </c>
      <c r="B57" s="67" t="s">
        <v>92</v>
      </c>
      <c r="C57" s="67" t="b">
        <v>1</v>
      </c>
      <c r="D57" s="67" t="s">
        <v>3508</v>
      </c>
    </row>
    <row r="58">
      <c r="A58" s="36" t="s">
        <v>97</v>
      </c>
      <c r="B58" s="67" t="s">
        <v>98</v>
      </c>
      <c r="C58" s="67" t="b">
        <v>1</v>
      </c>
      <c r="D58" s="67" t="s">
        <v>3509</v>
      </c>
    </row>
    <row r="59">
      <c r="A59" s="36" t="s">
        <v>103</v>
      </c>
      <c r="B59" s="67" t="s">
        <v>104</v>
      </c>
      <c r="C59" s="67" t="b">
        <v>1</v>
      </c>
      <c r="D59" s="67" t="s">
        <v>3510</v>
      </c>
    </row>
    <row r="60">
      <c r="A60" s="36" t="s">
        <v>109</v>
      </c>
      <c r="B60" s="67" t="s">
        <v>3442</v>
      </c>
      <c r="C60" s="67" t="b">
        <v>1</v>
      </c>
      <c r="D60" s="67" t="s">
        <v>3511</v>
      </c>
    </row>
    <row r="61">
      <c r="A61" s="36" t="s">
        <v>31</v>
      </c>
      <c r="B61" s="67" t="s">
        <v>3445</v>
      </c>
      <c r="C61" s="67" t="b">
        <v>0</v>
      </c>
      <c r="D61" s="67" t="s">
        <v>3512</v>
      </c>
    </row>
    <row r="62">
      <c r="A62" s="36" t="s">
        <v>112</v>
      </c>
      <c r="B62" s="67" t="s">
        <v>3447</v>
      </c>
      <c r="C62" s="67" t="b">
        <v>1</v>
      </c>
      <c r="D62" s="67" t="s">
        <v>3513</v>
      </c>
    </row>
    <row r="63">
      <c r="A63" s="36" t="s">
        <v>117</v>
      </c>
      <c r="B63" s="67" t="s">
        <v>3453</v>
      </c>
      <c r="C63" s="67" t="b">
        <v>1</v>
      </c>
      <c r="D63" s="67" t="s">
        <v>3514</v>
      </c>
    </row>
    <row r="64">
      <c r="A64" s="36" t="s">
        <v>123</v>
      </c>
      <c r="B64" s="67" t="s">
        <v>124</v>
      </c>
      <c r="C64" s="67" t="b">
        <v>1</v>
      </c>
      <c r="D64" s="67" t="s">
        <v>3515</v>
      </c>
    </row>
    <row r="65">
      <c r="A65" s="36" t="s">
        <v>560</v>
      </c>
      <c r="B65" s="67" t="s">
        <v>3461</v>
      </c>
      <c r="C65" s="67" t="b">
        <v>1</v>
      </c>
      <c r="D65" s="67" t="s">
        <v>3516</v>
      </c>
    </row>
    <row r="66">
      <c r="A66" s="36" t="s">
        <v>593</v>
      </c>
      <c r="B66" s="67" t="s">
        <v>3463</v>
      </c>
      <c r="C66" s="67" t="b">
        <v>1</v>
      </c>
      <c r="D66" s="67" t="s">
        <v>3517</v>
      </c>
    </row>
    <row r="67">
      <c r="A67" s="36" t="s">
        <v>40</v>
      </c>
      <c r="B67" s="67" t="s">
        <v>3465</v>
      </c>
      <c r="C67" s="67" t="b">
        <v>1</v>
      </c>
      <c r="D67" s="67" t="s">
        <v>3518</v>
      </c>
    </row>
    <row r="68">
      <c r="A68" s="36" t="s">
        <v>649</v>
      </c>
      <c r="B68" s="67" t="s">
        <v>3467</v>
      </c>
      <c r="C68" s="67" t="b">
        <v>0</v>
      </c>
      <c r="D68" s="67" t="s">
        <v>3519</v>
      </c>
    </row>
    <row r="69">
      <c r="A69" s="36" t="s">
        <v>43</v>
      </c>
      <c r="B69" s="67" t="s">
        <v>3476</v>
      </c>
      <c r="C69" s="67" t="b">
        <v>0</v>
      </c>
      <c r="D69" s="67" t="s">
        <v>3520</v>
      </c>
    </row>
    <row r="70">
      <c r="A70" s="36" t="s">
        <v>49</v>
      </c>
      <c r="B70" s="67" t="s">
        <v>50</v>
      </c>
      <c r="C70" s="67" t="b">
        <v>1</v>
      </c>
      <c r="D70" s="67" t="s">
        <v>3521</v>
      </c>
    </row>
    <row r="71">
      <c r="A71" s="36" t="s">
        <v>827</v>
      </c>
      <c r="B71" s="67" t="s">
        <v>3480</v>
      </c>
      <c r="C71" s="67" t="b">
        <v>1</v>
      </c>
      <c r="D71" s="67" t="s">
        <v>3522</v>
      </c>
    </row>
    <row r="72">
      <c r="A72" s="36" t="s">
        <v>132</v>
      </c>
      <c r="B72" s="67" t="s">
        <v>3482</v>
      </c>
      <c r="C72" s="67" t="b">
        <v>1</v>
      </c>
      <c r="D72" s="67" t="s">
        <v>3523</v>
      </c>
    </row>
    <row r="73">
      <c r="A73" s="36" t="s">
        <v>842</v>
      </c>
      <c r="B73" s="67" t="s">
        <v>843</v>
      </c>
      <c r="C73" s="67" t="b">
        <v>0</v>
      </c>
      <c r="D73" s="67" t="s">
        <v>3524</v>
      </c>
    </row>
    <row r="74">
      <c r="A74" s="36" t="s">
        <v>882</v>
      </c>
      <c r="B74" s="67" t="s">
        <v>3486</v>
      </c>
      <c r="C74" s="67" t="b">
        <v>1</v>
      </c>
      <c r="D74" s="67" t="s">
        <v>3525</v>
      </c>
    </row>
    <row r="75">
      <c r="A75" s="36" t="s">
        <v>135</v>
      </c>
      <c r="B75" s="67" t="s">
        <v>3488</v>
      </c>
      <c r="C75" s="67" t="b">
        <v>1</v>
      </c>
      <c r="D75" s="67" t="s">
        <v>3526</v>
      </c>
    </row>
    <row r="76">
      <c r="A76" s="36" t="s">
        <v>935</v>
      </c>
      <c r="B76" s="67" t="s">
        <v>3490</v>
      </c>
      <c r="C76" s="67" t="b">
        <v>0</v>
      </c>
      <c r="D76" s="67" t="s">
        <v>3527</v>
      </c>
    </row>
    <row r="77">
      <c r="A77" s="36" t="s">
        <v>138</v>
      </c>
      <c r="B77" s="67" t="s">
        <v>139</v>
      </c>
      <c r="C77" s="67" t="b">
        <v>1</v>
      </c>
      <c r="D77" s="67" t="s">
        <v>3528</v>
      </c>
    </row>
    <row r="78">
      <c r="A78" s="36" t="s">
        <v>1102</v>
      </c>
      <c r="B78" s="67" t="s">
        <v>3499</v>
      </c>
      <c r="C78" s="67" t="b">
        <v>1</v>
      </c>
      <c r="D78" s="67" t="s">
        <v>3529</v>
      </c>
    </row>
    <row r="79">
      <c r="A79" s="36" t="s">
        <v>52</v>
      </c>
      <c r="B79" s="67" t="s">
        <v>3501</v>
      </c>
      <c r="C79" s="67" t="b">
        <v>0</v>
      </c>
      <c r="D79" s="67" t="s">
        <v>3530</v>
      </c>
    </row>
    <row r="80">
      <c r="A80" s="36" t="s">
        <v>1117</v>
      </c>
      <c r="B80" s="67" t="s">
        <v>3531</v>
      </c>
      <c r="C80" s="67" t="b">
        <v>0</v>
      </c>
      <c r="D80" s="67" t="s">
        <v>3532</v>
      </c>
    </row>
    <row r="81">
      <c r="A81" s="36" t="s">
        <v>55</v>
      </c>
      <c r="B81" s="67" t="s">
        <v>3533</v>
      </c>
      <c r="C81" s="67" t="b">
        <v>0</v>
      </c>
      <c r="D81" s="67" t="s">
        <v>3534</v>
      </c>
    </row>
    <row r="82">
      <c r="A82" s="36" t="s">
        <v>1185</v>
      </c>
      <c r="B82" s="67" t="s">
        <v>3535</v>
      </c>
      <c r="C82" s="67" t="b">
        <v>0</v>
      </c>
      <c r="D82" s="67" t="s">
        <v>3536</v>
      </c>
    </row>
    <row r="83">
      <c r="A83" s="36" t="s">
        <v>150</v>
      </c>
      <c r="B83" s="67" t="s">
        <v>3537</v>
      </c>
      <c r="C83" s="67" t="b">
        <v>1</v>
      </c>
      <c r="D83" s="67" t="s">
        <v>3538</v>
      </c>
    </row>
    <row r="84">
      <c r="A84" s="36" t="s">
        <v>61</v>
      </c>
      <c r="B84" s="67" t="s">
        <v>3539</v>
      </c>
      <c r="C84" s="67" t="b">
        <v>1</v>
      </c>
      <c r="D84" s="67" t="s">
        <v>3540</v>
      </c>
    </row>
    <row r="85">
      <c r="A85" s="36" t="s">
        <v>156</v>
      </c>
      <c r="B85" s="67" t="s">
        <v>157</v>
      </c>
      <c r="C85" s="67" t="b">
        <v>1</v>
      </c>
      <c r="D85" s="67" t="s">
        <v>3541</v>
      </c>
    </row>
    <row r="86">
      <c r="A86" s="36" t="s">
        <v>1283</v>
      </c>
      <c r="B86" s="67" t="s">
        <v>1284</v>
      </c>
      <c r="C86" s="67" t="b">
        <v>1</v>
      </c>
      <c r="D86" s="67" t="s">
        <v>3542</v>
      </c>
    </row>
    <row r="87">
      <c r="A87" s="36" t="s">
        <v>1310</v>
      </c>
      <c r="B87" s="67" t="s">
        <v>1311</v>
      </c>
      <c r="C87" s="67" t="b">
        <v>0</v>
      </c>
      <c r="D87" s="67" t="s">
        <v>3543</v>
      </c>
    </row>
    <row r="88">
      <c r="A88" s="36" t="s">
        <v>1349</v>
      </c>
      <c r="B88" s="67" t="s">
        <v>3544</v>
      </c>
      <c r="C88" s="67" t="b">
        <v>1</v>
      </c>
      <c r="D88" s="67" t="s">
        <v>3545</v>
      </c>
    </row>
    <row r="89">
      <c r="A89" s="36" t="s">
        <v>64</v>
      </c>
      <c r="B89" s="67" t="s">
        <v>3546</v>
      </c>
      <c r="C89" s="67" t="b">
        <v>0</v>
      </c>
      <c r="D89" s="67" t="s">
        <v>3547</v>
      </c>
    </row>
    <row r="90">
      <c r="A90" s="36" t="s">
        <v>1451</v>
      </c>
      <c r="B90" s="67" t="s">
        <v>1452</v>
      </c>
      <c r="C90" s="67" t="b">
        <v>1</v>
      </c>
      <c r="D90" s="67" t="s">
        <v>3548</v>
      </c>
    </row>
    <row r="91">
      <c r="A91" s="36" t="s">
        <v>1500</v>
      </c>
      <c r="B91" s="67" t="s">
        <v>3549</v>
      </c>
      <c r="C91" s="67" t="b">
        <v>0</v>
      </c>
      <c r="D91" s="67" t="s">
        <v>3550</v>
      </c>
    </row>
    <row r="92">
      <c r="A92" s="36" t="s">
        <v>171</v>
      </c>
      <c r="B92" s="67" t="s">
        <v>3551</v>
      </c>
      <c r="C92" s="67" t="b">
        <v>1</v>
      </c>
      <c r="D92" s="67" t="s">
        <v>3552</v>
      </c>
    </row>
    <row r="93">
      <c r="A93" s="36" t="s">
        <v>1561</v>
      </c>
      <c r="B93" s="67" t="s">
        <v>1562</v>
      </c>
      <c r="C93" s="67" t="b">
        <v>0</v>
      </c>
      <c r="D93" s="67" t="s">
        <v>3553</v>
      </c>
    </row>
    <row r="94">
      <c r="A94" s="36" t="s">
        <v>177</v>
      </c>
      <c r="B94" s="67" t="s">
        <v>178</v>
      </c>
      <c r="C94" s="67" t="b">
        <v>1</v>
      </c>
      <c r="D94" s="67" t="s">
        <v>3554</v>
      </c>
    </row>
    <row r="95">
      <c r="A95" s="36" t="s">
        <v>1588</v>
      </c>
      <c r="B95" s="67" t="s">
        <v>3555</v>
      </c>
      <c r="C95" s="67" t="b">
        <v>1</v>
      </c>
      <c r="D95" s="67" t="s">
        <v>3556</v>
      </c>
    </row>
    <row r="96">
      <c r="A96" s="36" t="s">
        <v>1792</v>
      </c>
      <c r="B96" s="67" t="s">
        <v>1793</v>
      </c>
      <c r="C96" s="67" t="b">
        <v>1</v>
      </c>
      <c r="D96" s="67" t="s">
        <v>3557</v>
      </c>
    </row>
    <row r="97">
      <c r="A97" s="36" t="s">
        <v>192</v>
      </c>
      <c r="B97" s="67" t="s">
        <v>3558</v>
      </c>
      <c r="C97" s="67" t="b">
        <v>0</v>
      </c>
      <c r="D97" s="67" t="s">
        <v>3559</v>
      </c>
    </row>
    <row r="98">
      <c r="A98" s="36" t="s">
        <v>195</v>
      </c>
      <c r="B98" s="67" t="s">
        <v>3560</v>
      </c>
      <c r="C98" s="67" t="b">
        <v>1</v>
      </c>
      <c r="D98" s="67" t="s">
        <v>3561</v>
      </c>
    </row>
    <row r="99">
      <c r="A99" s="36" t="s">
        <v>73</v>
      </c>
      <c r="B99" s="67" t="s">
        <v>3562</v>
      </c>
      <c r="C99" s="67" t="b">
        <v>1</v>
      </c>
      <c r="D99" s="67" t="s">
        <v>3563</v>
      </c>
    </row>
    <row r="100">
      <c r="A100" s="36" t="s">
        <v>2104</v>
      </c>
      <c r="B100" s="67" t="s">
        <v>3564</v>
      </c>
      <c r="C100" s="67" t="b">
        <v>0</v>
      </c>
      <c r="D100" s="67" t="s">
        <v>3565</v>
      </c>
    </row>
    <row r="101">
      <c r="A101" s="36" t="s">
        <v>198</v>
      </c>
      <c r="B101" s="67" t="s">
        <v>3566</v>
      </c>
      <c r="C101" s="67" t="b">
        <v>1</v>
      </c>
      <c r="D101" s="67" t="s">
        <v>3567</v>
      </c>
    </row>
    <row r="102">
      <c r="A102" s="36" t="s">
        <v>2203</v>
      </c>
      <c r="B102" s="67" t="s">
        <v>2204</v>
      </c>
      <c r="C102" s="67" t="b">
        <v>0</v>
      </c>
      <c r="D102" s="67" t="s">
        <v>3568</v>
      </c>
    </row>
    <row r="103">
      <c r="A103" s="36" t="s">
        <v>201</v>
      </c>
      <c r="B103" s="67" t="s">
        <v>202</v>
      </c>
      <c r="C103" s="67" t="b">
        <v>1</v>
      </c>
      <c r="D103" s="67" t="s">
        <v>3569</v>
      </c>
    </row>
    <row r="104">
      <c r="A104" s="36" t="s">
        <v>207</v>
      </c>
      <c r="B104" s="67" t="s">
        <v>208</v>
      </c>
      <c r="C104" s="67" t="b">
        <v>1</v>
      </c>
      <c r="D104" s="67" t="s">
        <v>3570</v>
      </c>
    </row>
    <row r="105">
      <c r="A105" s="36" t="s">
        <v>213</v>
      </c>
      <c r="B105" s="67" t="s">
        <v>214</v>
      </c>
      <c r="C105" s="67" t="b">
        <v>1</v>
      </c>
      <c r="D105" s="67" t="s">
        <v>3571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s>
  <drawing r:id="rId105"/>
</worksheet>
</file>