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pomen1_ulaval_ca/Documents/Resnet_Landscape2/Projects/soil_project/data/"/>
    </mc:Choice>
  </mc:AlternateContent>
  <xr:revisionPtr revIDLastSave="369" documentId="8_{DC438283-41AF-4703-BAE2-B58F6C97ABA0}" xr6:coauthVersionLast="47" xr6:coauthVersionMax="47" xr10:uidLastSave="{AB62BF5F-8AF3-431B-9964-7C945B8E81E9}"/>
  <bookViews>
    <workbookView xWindow="-108" yWindow="-108" windowWidth="23256" windowHeight="12576" xr2:uid="{00000000-000D-0000-FFFF-FFFF00000000}"/>
  </bookViews>
  <sheets>
    <sheet name="Data" sheetId="1" r:id="rId1"/>
    <sheet name="Feuil1" sheetId="5" r:id="rId2"/>
    <sheet name="Metadata" sheetId="2" r:id="rId3"/>
    <sheet name="Traits" sheetId="3" r:id="rId4"/>
    <sheet name="Metadata_Trait" sheetId="4" r:id="rId5"/>
  </sheets>
  <definedNames>
    <definedName name="_xlnm._FilterDatabase" localSheetId="0" hidden="1">Data!$A$1:$R$151</definedName>
    <definedName name="_xlnm._FilterDatabase" localSheetId="3" hidden="1">Traits!$A$1:$C$199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2" i="1"/>
  <c r="L23" i="1"/>
  <c r="L24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9" i="1"/>
  <c r="L60" i="1"/>
  <c r="L61" i="1"/>
  <c r="L62" i="1"/>
  <c r="L63" i="1"/>
  <c r="L65" i="1"/>
  <c r="L66" i="1"/>
  <c r="L67" i="1"/>
  <c r="L68" i="1"/>
  <c r="L69" i="1"/>
  <c r="L70" i="1"/>
  <c r="L71" i="1"/>
  <c r="L72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5" i="1"/>
  <c r="L116" i="1"/>
  <c r="L117" i="1"/>
  <c r="L119" i="1"/>
  <c r="L120" i="1"/>
  <c r="L122" i="1"/>
  <c r="L123" i="1"/>
  <c r="L124" i="1"/>
  <c r="L125" i="1"/>
  <c r="L126" i="1"/>
  <c r="L128" i="1"/>
  <c r="L129" i="1"/>
  <c r="L131" i="1"/>
  <c r="L133" i="1"/>
  <c r="L134" i="1"/>
  <c r="L135" i="1"/>
  <c r="L137" i="1"/>
  <c r="L138" i="1"/>
  <c r="L140" i="1"/>
  <c r="L142" i="1"/>
  <c r="L143" i="1"/>
  <c r="L144" i="1"/>
  <c r="L146" i="1"/>
  <c r="L147" i="1"/>
  <c r="L149" i="1"/>
  <c r="L151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2" i="1"/>
</calcChain>
</file>

<file path=xl/sharedStrings.xml><?xml version="1.0" encoding="utf-8"?>
<sst xmlns="http://schemas.openxmlformats.org/spreadsheetml/2006/main" count="1849" uniqueCount="624">
  <si>
    <t>ID</t>
  </si>
  <si>
    <t>Lot</t>
  </si>
  <si>
    <t>Plot</t>
  </si>
  <si>
    <t>Latitude</t>
  </si>
  <si>
    <t>Longitude</t>
  </si>
  <si>
    <t>Type_Lot</t>
  </si>
  <si>
    <t>Type_Soil</t>
  </si>
  <si>
    <t>K_infiltration</t>
  </si>
  <si>
    <t>Compacteness</t>
  </si>
  <si>
    <t>VL1Q1</t>
  </si>
  <si>
    <t>LowDensHerb</t>
  </si>
  <si>
    <t>Sand</t>
  </si>
  <si>
    <t>VL1Q2</t>
  </si>
  <si>
    <t>Loamy sand</t>
  </si>
  <si>
    <t>VL1Q3</t>
  </si>
  <si>
    <t>2Q1</t>
  </si>
  <si>
    <t>BareSoil</t>
  </si>
  <si>
    <t>2Q2</t>
  </si>
  <si>
    <t>2Q3</t>
  </si>
  <si>
    <t>3Q1</t>
  </si>
  <si>
    <t>SparseTrees</t>
  </si>
  <si>
    <t>Sandy Loam</t>
  </si>
  <si>
    <t>3Q2/1</t>
  </si>
  <si>
    <t>3Q2/2</t>
  </si>
  <si>
    <t>7Q1</t>
  </si>
  <si>
    <t>7Q2</t>
  </si>
  <si>
    <t>7Q3</t>
  </si>
  <si>
    <t>8Q1</t>
  </si>
  <si>
    <t>8Q2</t>
  </si>
  <si>
    <t>8Q3</t>
  </si>
  <si>
    <t>11Q1</t>
  </si>
  <si>
    <t>11Q2</t>
  </si>
  <si>
    <t>NA</t>
  </si>
  <si>
    <t>11Q3</t>
  </si>
  <si>
    <t>36Q1</t>
  </si>
  <si>
    <t>36Q2</t>
  </si>
  <si>
    <t>36Q3</t>
  </si>
  <si>
    <t>39Q1</t>
  </si>
  <si>
    <t>HighDensHerb</t>
  </si>
  <si>
    <t>39Q2</t>
  </si>
  <si>
    <t>39Q3</t>
  </si>
  <si>
    <t>46Q1</t>
  </si>
  <si>
    <t>46Q2</t>
  </si>
  <si>
    <t>46Q3</t>
  </si>
  <si>
    <t>49Q1</t>
  </si>
  <si>
    <t>49Q2</t>
  </si>
  <si>
    <t>49Q3</t>
  </si>
  <si>
    <t>58Q1</t>
  </si>
  <si>
    <t>58Q2</t>
  </si>
  <si>
    <t>58Q3</t>
  </si>
  <si>
    <t>Sandy Clay Loam</t>
  </si>
  <si>
    <t>74Q1</t>
  </si>
  <si>
    <t>74Q2</t>
  </si>
  <si>
    <t>74Q3</t>
  </si>
  <si>
    <t>75Q1</t>
  </si>
  <si>
    <t>75Q2</t>
  </si>
  <si>
    <t>Silty clay</t>
  </si>
  <si>
    <t>75Q3</t>
  </si>
  <si>
    <t>Loam</t>
  </si>
  <si>
    <t>77Q1</t>
  </si>
  <si>
    <t>77Q2</t>
  </si>
  <si>
    <t>77Q3</t>
  </si>
  <si>
    <t>Clay loam</t>
  </si>
  <si>
    <t>78Q1</t>
  </si>
  <si>
    <t>78Q2</t>
  </si>
  <si>
    <t>78Q3</t>
  </si>
  <si>
    <t>81Q1</t>
  </si>
  <si>
    <t>81Q2</t>
  </si>
  <si>
    <t>Silty clay loam</t>
  </si>
  <si>
    <t>81Q3</t>
  </si>
  <si>
    <t>83Q1</t>
  </si>
  <si>
    <t>83Q2</t>
  </si>
  <si>
    <t>83Q3</t>
  </si>
  <si>
    <t>84Q1</t>
  </si>
  <si>
    <t>84Q2</t>
  </si>
  <si>
    <t>84Q3</t>
  </si>
  <si>
    <t>94Q1</t>
  </si>
  <si>
    <t>94Q2</t>
  </si>
  <si>
    <t>94Q3</t>
  </si>
  <si>
    <t>95Q1</t>
  </si>
  <si>
    <t>95Q2</t>
  </si>
  <si>
    <t>95Q3</t>
  </si>
  <si>
    <t>Silt loam</t>
  </si>
  <si>
    <t>105Q1</t>
  </si>
  <si>
    <t>105Q3/1</t>
  </si>
  <si>
    <t>105Q3/2</t>
  </si>
  <si>
    <t>112Q1</t>
  </si>
  <si>
    <t>112Q2</t>
  </si>
  <si>
    <t>112Q3</t>
  </si>
  <si>
    <t>114Q1</t>
  </si>
  <si>
    <t>114Q2</t>
  </si>
  <si>
    <t>114Q3</t>
  </si>
  <si>
    <t>115Q1</t>
  </si>
  <si>
    <t>115Q2</t>
  </si>
  <si>
    <t>115Q3</t>
  </si>
  <si>
    <t>116Q1</t>
  </si>
  <si>
    <t>116Q2</t>
  </si>
  <si>
    <t>116Q3</t>
  </si>
  <si>
    <t>117Q1</t>
  </si>
  <si>
    <t>117Q2</t>
  </si>
  <si>
    <t>117Q3</t>
  </si>
  <si>
    <t>119Q1</t>
  </si>
  <si>
    <t>119Q2</t>
  </si>
  <si>
    <t>119Q3</t>
  </si>
  <si>
    <t>121Q1</t>
  </si>
  <si>
    <t>121Q2</t>
  </si>
  <si>
    <t>121Q3</t>
  </si>
  <si>
    <t>122Q1</t>
  </si>
  <si>
    <t>122Q2</t>
  </si>
  <si>
    <t>122Q3</t>
  </si>
  <si>
    <t>126Q1</t>
  </si>
  <si>
    <t>126Q2</t>
  </si>
  <si>
    <t>126Q3</t>
  </si>
  <si>
    <t>129Q1</t>
  </si>
  <si>
    <t>129Q2</t>
  </si>
  <si>
    <t>129Q3</t>
  </si>
  <si>
    <t>132Q1</t>
  </si>
  <si>
    <t>132Q2</t>
  </si>
  <si>
    <t>132Q3</t>
  </si>
  <si>
    <t>135Q1</t>
  </si>
  <si>
    <t>135Q2</t>
  </si>
  <si>
    <t>135Q3</t>
  </si>
  <si>
    <t>136Q1</t>
  </si>
  <si>
    <t>136Q2</t>
  </si>
  <si>
    <t>136Q3</t>
  </si>
  <si>
    <t>137Q1</t>
  </si>
  <si>
    <t>137Q2</t>
  </si>
  <si>
    <t>137Q3</t>
  </si>
  <si>
    <t>138Q1</t>
  </si>
  <si>
    <t>138Q2</t>
  </si>
  <si>
    <t>138Q3</t>
  </si>
  <si>
    <t>139Q1</t>
  </si>
  <si>
    <t>139Q2</t>
  </si>
  <si>
    <t>139Q3</t>
  </si>
  <si>
    <t>141Q1</t>
  </si>
  <si>
    <t>141Q2</t>
  </si>
  <si>
    <t>141Q3</t>
  </si>
  <si>
    <t>145Q1</t>
  </si>
  <si>
    <t>145Q2</t>
  </si>
  <si>
    <t>145Q3</t>
  </si>
  <si>
    <t>149Q1</t>
  </si>
  <si>
    <t>149Q2</t>
  </si>
  <si>
    <t>149Q3</t>
  </si>
  <si>
    <t>150Q1</t>
  </si>
  <si>
    <t>150Q2</t>
  </si>
  <si>
    <t>150Q3</t>
  </si>
  <si>
    <t>200Q1</t>
  </si>
  <si>
    <t>200Q2</t>
  </si>
  <si>
    <t>200Q3</t>
  </si>
  <si>
    <t>LAWN1Q1</t>
  </si>
  <si>
    <t>Lawn</t>
  </si>
  <si>
    <t>LAWN1Q2</t>
  </si>
  <si>
    <t>LAWN1Q3</t>
  </si>
  <si>
    <t>LAWN2Q1</t>
  </si>
  <si>
    <t>LAWN2Q2</t>
  </si>
  <si>
    <t>LAWN2Q3</t>
  </si>
  <si>
    <t>LAWN3Q1</t>
  </si>
  <si>
    <t>LAWN3Q2</t>
  </si>
  <si>
    <t>LAWN3Q3</t>
  </si>
  <si>
    <t>LAWN4Q1</t>
  </si>
  <si>
    <t>LAWN4Q2</t>
  </si>
  <si>
    <t>LAWN4Q3</t>
  </si>
  <si>
    <t>LAWN5Q1</t>
  </si>
  <si>
    <t>LAWN5Q2</t>
  </si>
  <si>
    <t>LAWN5Q3</t>
  </si>
  <si>
    <t>LAWN6Q1</t>
  </si>
  <si>
    <t>LAWN6Q2</t>
  </si>
  <si>
    <t>LAWN6Q3</t>
  </si>
  <si>
    <t>LAWN7Q1</t>
  </si>
  <si>
    <t>LAWN7Q2</t>
  </si>
  <si>
    <t>LAWN7Q3</t>
  </si>
  <si>
    <t>LAWN8Q1</t>
  </si>
  <si>
    <t>LAWN8Q2</t>
  </si>
  <si>
    <t>LAWN8Q3</t>
  </si>
  <si>
    <t>History_1948</t>
  </si>
  <si>
    <t>Forest</t>
  </si>
  <si>
    <t>Agriculture</t>
  </si>
  <si>
    <t>Alpha_Div</t>
  </si>
  <si>
    <t>Heigh_herbs</t>
  </si>
  <si>
    <t>Cover_Litiere</t>
  </si>
  <si>
    <t>Sample</t>
  </si>
  <si>
    <t>Cmass_10cm_Kgm2</t>
  </si>
  <si>
    <t>Cleared</t>
  </si>
  <si>
    <t>Cover_SolNu</t>
  </si>
  <si>
    <t>Abies balsamea</t>
  </si>
  <si>
    <t>Acer negundo</t>
  </si>
  <si>
    <t>Acer pensylvanicum</t>
  </si>
  <si>
    <t>Acer platanoides</t>
  </si>
  <si>
    <t>Acer rubrum</t>
  </si>
  <si>
    <t>Acer saccharum</t>
  </si>
  <si>
    <t>Achillea millefolium</t>
  </si>
  <si>
    <t>Aegopodium podagraria</t>
  </si>
  <si>
    <t>Agrimonia striata</t>
  </si>
  <si>
    <t>Alchemilla mollis</t>
  </si>
  <si>
    <t>Alopecurus pratensis</t>
  </si>
  <si>
    <t>Ambrosia artemisiifolia</t>
  </si>
  <si>
    <t>Apocynum androsaemifolium</t>
  </si>
  <si>
    <t>Arctium minus</t>
  </si>
  <si>
    <t>Arrhenatherum elatius</t>
  </si>
  <si>
    <t>Artemisia vulgaris</t>
  </si>
  <si>
    <t>Asclepias syriaca</t>
  </si>
  <si>
    <t>Barbarea vulgaris</t>
  </si>
  <si>
    <t>Betula papyrifera</t>
  </si>
  <si>
    <t>Betula populifolia</t>
  </si>
  <si>
    <t>Bromus ciliatus</t>
  </si>
  <si>
    <t>Bromus inermis</t>
  </si>
  <si>
    <t>Calamagrostis canadensis</t>
  </si>
  <si>
    <t>Calystegia sepium</t>
  </si>
  <si>
    <t>Caragana arborescens</t>
  </si>
  <si>
    <t xml:space="preserve">Carex bebbii </t>
  </si>
  <si>
    <t>Carex conoidea</t>
  </si>
  <si>
    <t xml:space="preserve">Carex crawfordii </t>
  </si>
  <si>
    <t>Carex garberi</t>
  </si>
  <si>
    <t>Carex gracillima</t>
  </si>
  <si>
    <t>Carex stipata</t>
  </si>
  <si>
    <t>Carex stricta</t>
  </si>
  <si>
    <t>Carex vulpinoidea</t>
  </si>
  <si>
    <t xml:space="preserve">Carya ovata </t>
  </si>
  <si>
    <t>Centaurea jacea</t>
  </si>
  <si>
    <t>Centaurea nigra</t>
  </si>
  <si>
    <t>Chenopodium album</t>
  </si>
  <si>
    <t>Cichorium intybus</t>
  </si>
  <si>
    <t>Circaea canadensis</t>
  </si>
  <si>
    <t>Cirsium arvense</t>
  </si>
  <si>
    <t>Clematis virginiana</t>
  </si>
  <si>
    <t>Corispermum hyssopifolium</t>
  </si>
  <si>
    <t>Cornus alternifolia</t>
  </si>
  <si>
    <t>Cornus sericea</t>
  </si>
  <si>
    <t>Crepis tectorum</t>
  </si>
  <si>
    <t>Cynoglossum officinale</t>
  </si>
  <si>
    <t>Cyperus esculentus</t>
  </si>
  <si>
    <t>Dactylis glomerata</t>
  </si>
  <si>
    <t>Danthonia spicata</t>
  </si>
  <si>
    <t>Daucus carota</t>
  </si>
  <si>
    <t>Deschampsia cespitosa</t>
  </si>
  <si>
    <t>Digitaria ischaemum</t>
  </si>
  <si>
    <t>Doellingeria umbellata</t>
  </si>
  <si>
    <t>Echium vulgare</t>
  </si>
  <si>
    <t>Elymus repens</t>
  </si>
  <si>
    <t>Epipactis helleborine</t>
  </si>
  <si>
    <t>Equisetum arvense</t>
  </si>
  <si>
    <t>Equisetum hyemale</t>
  </si>
  <si>
    <t>Equisetum sylvaticum</t>
  </si>
  <si>
    <t>Erigeron annuus</t>
  </si>
  <si>
    <t>Erigeron canadensis</t>
  </si>
  <si>
    <t>Erigeron philadelphicus</t>
  </si>
  <si>
    <t>Erigeron strigosus</t>
  </si>
  <si>
    <t>Erysimum cheiranthoides</t>
  </si>
  <si>
    <t>Euphorbia maculata</t>
  </si>
  <si>
    <t>Euthamia graminifolia</t>
  </si>
  <si>
    <t>Fagus grandifolia</t>
  </si>
  <si>
    <t>Fallopia cilinodis</t>
  </si>
  <si>
    <t>Fallopia convolvulus</t>
  </si>
  <si>
    <t>Festuca ovina</t>
  </si>
  <si>
    <t>Festuca rubra</t>
  </si>
  <si>
    <t>Festuca sp.</t>
  </si>
  <si>
    <t>Fragaria virginiana</t>
  </si>
  <si>
    <t>Fraxinus pennsylvanica</t>
  </si>
  <si>
    <t>Galeopsis tetrahit</t>
  </si>
  <si>
    <t>Galium palustre</t>
  </si>
  <si>
    <t>Galium tinctorium</t>
  </si>
  <si>
    <t>Galium triflorum</t>
  </si>
  <si>
    <t>Galium verum</t>
  </si>
  <si>
    <t>Geum canadense</t>
  </si>
  <si>
    <t>Glechoma hederacea</t>
  </si>
  <si>
    <t>Glyceria striata</t>
  </si>
  <si>
    <t>Gnaphalium uliginosum</t>
  </si>
  <si>
    <t>Heracleum maximum</t>
  </si>
  <si>
    <t>Hieracium maculatum</t>
  </si>
  <si>
    <t>Hypericum perforatum</t>
  </si>
  <si>
    <t>Impatiens capensis</t>
  </si>
  <si>
    <t>Ipomoea purpurea</t>
  </si>
  <si>
    <t>Juglans cinerea</t>
  </si>
  <si>
    <t>Juncus compressus</t>
  </si>
  <si>
    <t>Lactuca serriola</t>
  </si>
  <si>
    <t>Larix laricina</t>
  </si>
  <si>
    <t>Lathyrus pratensis</t>
  </si>
  <si>
    <t>Lepidium latifolium</t>
  </si>
  <si>
    <t>Leucanthemum vulgare</t>
  </si>
  <si>
    <t>Linaria purpurea</t>
  </si>
  <si>
    <t>Linaria vulgaris</t>
  </si>
  <si>
    <t>Lolium arundinaceum</t>
  </si>
  <si>
    <t>Lotus corniculatus</t>
  </si>
  <si>
    <t>Lupinus polyphyllus</t>
  </si>
  <si>
    <t>Lysimachia ciliata</t>
  </si>
  <si>
    <t>Lysimachia terrestris</t>
  </si>
  <si>
    <t>Lythrum salicaria</t>
  </si>
  <si>
    <t>Madia sativa</t>
  </si>
  <si>
    <t>Maianthemum canadense</t>
  </si>
  <si>
    <t>Malus sp.</t>
  </si>
  <si>
    <t>Malva moschata</t>
  </si>
  <si>
    <t>Matricaria discoidea</t>
  </si>
  <si>
    <t>Medicago lupulina</t>
  </si>
  <si>
    <t>Medicago sativa</t>
  </si>
  <si>
    <t>Melilotus albus</t>
  </si>
  <si>
    <t>Myosotis sp.</t>
  </si>
  <si>
    <t>Oenothera biennis</t>
  </si>
  <si>
    <t>Onoclea sensibilis</t>
  </si>
  <si>
    <t>Oxalis stricta</t>
  </si>
  <si>
    <t>Panicum capillare</t>
  </si>
  <si>
    <t>Parthenocissus quinquefolia</t>
  </si>
  <si>
    <t>Pastinaca sativa</t>
  </si>
  <si>
    <t>Persicaria maculosa </t>
  </si>
  <si>
    <t>Persicaria sagittata </t>
  </si>
  <si>
    <t>Phalaris arundinacea</t>
  </si>
  <si>
    <t>Phleum pratense</t>
  </si>
  <si>
    <t>Phragmites australis</t>
  </si>
  <si>
    <t>Picea glauca</t>
  </si>
  <si>
    <t>Pilosella aurantiaca</t>
  </si>
  <si>
    <t>Pilosella piloselloides</t>
  </si>
  <si>
    <t>Plantago lanceolata</t>
  </si>
  <si>
    <t>Plantago major</t>
  </si>
  <si>
    <t>Poa annua</t>
  </si>
  <si>
    <t>Poa compressa</t>
  </si>
  <si>
    <t>Poa nemoralis</t>
  </si>
  <si>
    <t>Poa palustris</t>
  </si>
  <si>
    <t>Poa pratensis</t>
  </si>
  <si>
    <t>Polygonatum biflorum</t>
  </si>
  <si>
    <t>Polygonum achoreum</t>
  </si>
  <si>
    <t>Polygonum aviculare</t>
  </si>
  <si>
    <t>Populus balsamifera</t>
  </si>
  <si>
    <t>Populus deltoides</t>
  </si>
  <si>
    <t>Populus grandidentata</t>
  </si>
  <si>
    <t>Populus tremuloides</t>
  </si>
  <si>
    <t>Potentilla anserina</t>
  </si>
  <si>
    <t>Potentilla argentea</t>
  </si>
  <si>
    <t>Potentilla norvegica</t>
  </si>
  <si>
    <t>Potentilla recta</t>
  </si>
  <si>
    <t>Potentilla reptans</t>
  </si>
  <si>
    <t>Prunella vulgaris</t>
  </si>
  <si>
    <t>Prunus domestica</t>
  </si>
  <si>
    <t>Prunus pensylvanica</t>
  </si>
  <si>
    <t>Prunus virginiana</t>
  </si>
  <si>
    <t>Ranunculus acris</t>
  </si>
  <si>
    <t>Rhus typhina</t>
  </si>
  <si>
    <t>Rubus idaeus</t>
  </si>
  <si>
    <t>Rubus pensilvanicus</t>
  </si>
  <si>
    <t>Rubus pubescens</t>
  </si>
  <si>
    <t>Rumex acetosella</t>
  </si>
  <si>
    <t>Salix bebbiana</t>
  </si>
  <si>
    <t>Salix discolor</t>
  </si>
  <si>
    <t>Salix eriocephala</t>
  </si>
  <si>
    <t>Sanguisorba canadensis</t>
  </si>
  <si>
    <t>Scirpus atrocinctus</t>
  </si>
  <si>
    <t>Scirpus atrovirens</t>
  </si>
  <si>
    <t>Scorzoneroides autumnalis</t>
  </si>
  <si>
    <t>Sedum acre</t>
  </si>
  <si>
    <t>Setaria pumila</t>
  </si>
  <si>
    <t>Setaria viridis</t>
  </si>
  <si>
    <t>Silene vulgaris</t>
  </si>
  <si>
    <t>Solidago altissima</t>
  </si>
  <si>
    <t>Solidago canadensis</t>
  </si>
  <si>
    <t>Solidago rugosa</t>
  </si>
  <si>
    <t>Sonchus arvensis</t>
  </si>
  <si>
    <t>Sorbus aucuparia</t>
  </si>
  <si>
    <t>Spiraea alba</t>
  </si>
  <si>
    <t>Stellaria graminea</t>
  </si>
  <si>
    <t>Stellaria media</t>
  </si>
  <si>
    <t>Symphyotrichum cordifolium</t>
  </si>
  <si>
    <t>Symphyotrichum lanceolatum</t>
  </si>
  <si>
    <t>Symphytum officinale</t>
  </si>
  <si>
    <t>Tanacetum vulgare</t>
  </si>
  <si>
    <t>Taraxacum officinale</t>
  </si>
  <si>
    <t>Tragopogon pratensis</t>
  </si>
  <si>
    <t>Trifolium hybridum</t>
  </si>
  <si>
    <t>Trifolium pratense</t>
  </si>
  <si>
    <t>Trifolium repens</t>
  </si>
  <si>
    <t>Trillium sp.</t>
  </si>
  <si>
    <t>Tripleurospermum inodorum</t>
  </si>
  <si>
    <t>Tussilago farfara</t>
  </si>
  <si>
    <t>Ulmus americana</t>
  </si>
  <si>
    <t>Ulmus rubra</t>
  </si>
  <si>
    <t>Valeriana officinalis</t>
  </si>
  <si>
    <t>Veronica serpyllifolia</t>
  </si>
  <si>
    <t>Vicia cracca</t>
  </si>
  <si>
    <t>Vicia sepium</t>
  </si>
  <si>
    <t>Vinca minor</t>
  </si>
  <si>
    <t>Viola sororia</t>
  </si>
  <si>
    <t>Vitis riparia</t>
  </si>
  <si>
    <t>Type_Soil_Simple</t>
  </si>
  <si>
    <t>Field ID of the sample</t>
  </si>
  <si>
    <t>Soil ID of the sample</t>
  </si>
  <si>
    <t>Vacant Lot ID</t>
  </si>
  <si>
    <t>Plot: 1 to 3</t>
  </si>
  <si>
    <t>WGS 84, Decimal Degrees</t>
  </si>
  <si>
    <t>5 Types of Lot: Bare Soil, Sparse Trees, Lawn, High Density Low Vegetation, Low Density Low Vegetation</t>
  </si>
  <si>
    <t>Types of Soil followed: https://www.epa.gov/sites/production/files/2016-08/documents/buffalo_ny_urban_vacant_land_assessment_protocol.pdf</t>
  </si>
  <si>
    <t>Simplified Types of Soil into three groups: Sand Group, Clay Group, and Loam and Silt Group (based in the Soil Textural Triangle)</t>
  </si>
  <si>
    <t xml:space="preserve">Mass of organic Carbon in Kg per m2 </t>
  </si>
  <si>
    <t>Index of infiltration of the soil</t>
  </si>
  <si>
    <t>Resistence of Soil measure with penetrometer given in PSI for up to 10cm of depth</t>
  </si>
  <si>
    <t>Three types of land cover in 1948: Cleared sites, Forest or Agriculture</t>
  </si>
  <si>
    <t>Number of species identified</t>
  </si>
  <si>
    <t>height of the herbaceous stratum in meter</t>
  </si>
  <si>
    <t>Cover of litter: 0 (0 to 1%), 1 (1 to 10%) ,2 (10 to 25%), 3 (25 to 50%), 4 (50 to 75%) ,5 (75 to 90%),6 (90 to 100%)</t>
  </si>
  <si>
    <t>Cover of bare soil: 0 (0 to 1%), 1 (1 to 10%) ,2 (10 to 25%), 3 (25 to 50%), 4 (50 to 75%) ,5 (75 to 90%),6 (90 to 100%)</t>
  </si>
  <si>
    <t>Clay Loam</t>
  </si>
  <si>
    <t>Loamy Sand</t>
  </si>
  <si>
    <t>Morphological type</t>
  </si>
  <si>
    <t>Campanula rapunculoides</t>
  </si>
  <si>
    <t>Chamaenerion angustifolium</t>
  </si>
  <si>
    <t>Morphological Type</t>
  </si>
  <si>
    <t>1. Tree, 2. Shrub, 3. Vine, 4. Herbaceous/Grass, 5. Forb, 6. Fern</t>
  </si>
  <si>
    <t>Morphological_Descriptor</t>
  </si>
  <si>
    <t>Tree</t>
  </si>
  <si>
    <t>Shrub</t>
  </si>
  <si>
    <t>Herbaceous_Grass</t>
  </si>
  <si>
    <t>Vine</t>
  </si>
  <si>
    <t>Forb</t>
  </si>
  <si>
    <t>Fern</t>
  </si>
  <si>
    <t>VasCAN</t>
  </si>
  <si>
    <t>Souce</t>
  </si>
  <si>
    <t>Units</t>
  </si>
  <si>
    <t>Feature</t>
  </si>
  <si>
    <t>Heigh_herbs_m</t>
  </si>
  <si>
    <t>Cover_Litter</t>
  </si>
  <si>
    <t>Cover_Plants</t>
  </si>
  <si>
    <t>Cover_BareSoil</t>
  </si>
  <si>
    <t>Species</t>
  </si>
  <si>
    <t>Cover Plants</t>
  </si>
  <si>
    <t xml:space="preserve">Sum of abundance of </t>
  </si>
  <si>
    <t>Cover in percentage (based in the median of the factors,  0 (0 to 1%), 1 (1 to 10%) ,2 (10 to 25%), 3 (25 to 50%), 4 (50 to 75%) ,5 (75 to 90%),6 (90 to 100%)</t>
  </si>
  <si>
    <t>Cerastium fontanum vulgare</t>
  </si>
  <si>
    <t>K_mm_h</t>
  </si>
  <si>
    <t>Carex bebbii</t>
  </si>
  <si>
    <t>Carex crawfordii</t>
  </si>
  <si>
    <t>Carya ovata</t>
  </si>
  <si>
    <t>Cerastium fontanum</t>
  </si>
  <si>
    <t>Persicaria maculosa</t>
  </si>
  <si>
    <t>Persicaria sagittata</t>
  </si>
  <si>
    <t>Abies_balsamea</t>
  </si>
  <si>
    <t>Acer_negundo</t>
  </si>
  <si>
    <t>Acer_pensylvanicum</t>
  </si>
  <si>
    <t>Acer_platanoides</t>
  </si>
  <si>
    <t>Acer_rubrum</t>
  </si>
  <si>
    <t>Acer_saccharum</t>
  </si>
  <si>
    <t>Achillea_millefolium</t>
  </si>
  <si>
    <t>Aegopodium_podagraria</t>
  </si>
  <si>
    <t>Agrimonia_striata</t>
  </si>
  <si>
    <t>Alchemilla_mollis</t>
  </si>
  <si>
    <t>Alopecurus_pratensis</t>
  </si>
  <si>
    <t>Ambrosia_artemisiifolia</t>
  </si>
  <si>
    <t>Apocynum_androsaemifolium</t>
  </si>
  <si>
    <t>Arctium_minus</t>
  </si>
  <si>
    <t>Arrhenatherum_elatius</t>
  </si>
  <si>
    <t>Artemisia_vulgaris</t>
  </si>
  <si>
    <t>Asclepias_syriaca</t>
  </si>
  <si>
    <t>Barbarea_vulgaris</t>
  </si>
  <si>
    <t>Betula_papyrifera</t>
  </si>
  <si>
    <t>Betula_populifolia</t>
  </si>
  <si>
    <t>Bromus_ciliatus</t>
  </si>
  <si>
    <t>Bromus_inermis</t>
  </si>
  <si>
    <t>Calamagrostis_canadensis</t>
  </si>
  <si>
    <t>Calystegia_sepium</t>
  </si>
  <si>
    <t>Campanula_rapunculoides</t>
  </si>
  <si>
    <t>Caragana_arborescens</t>
  </si>
  <si>
    <t>Carex_bebbii</t>
  </si>
  <si>
    <t>Carex_conoidea</t>
  </si>
  <si>
    <t>Carex_crawfordii</t>
  </si>
  <si>
    <t>Carex_garberi</t>
  </si>
  <si>
    <t>Carex_gracillima</t>
  </si>
  <si>
    <t>Carex_stipata</t>
  </si>
  <si>
    <t>Carex_stricta</t>
  </si>
  <si>
    <t>Carex_vulpinoidea</t>
  </si>
  <si>
    <t>Carya_ovata</t>
  </si>
  <si>
    <t>Centaurea_jacea</t>
  </si>
  <si>
    <t>Centaurea_nigra</t>
  </si>
  <si>
    <t>Cerastium_fontanum</t>
  </si>
  <si>
    <t>Chamaenerion_angustifolium</t>
  </si>
  <si>
    <t>Chenopodium_album</t>
  </si>
  <si>
    <t>Cichorium_intybus</t>
  </si>
  <si>
    <t>Circaea_canadensis</t>
  </si>
  <si>
    <t>Cirsium_arvense</t>
  </si>
  <si>
    <t>Clematis_virginiana</t>
  </si>
  <si>
    <t>Corispermum_hyssopifolium</t>
  </si>
  <si>
    <t>Cornus_alternifolia</t>
  </si>
  <si>
    <t>Cornus_sericea</t>
  </si>
  <si>
    <t>Crepis_tectorum</t>
  </si>
  <si>
    <t>Cynoglossum_officinale</t>
  </si>
  <si>
    <t>Cyperus_esculentus</t>
  </si>
  <si>
    <t>Dactylis_glomerata</t>
  </si>
  <si>
    <t>Danthonia_spicata</t>
  </si>
  <si>
    <t>Daucus_carota</t>
  </si>
  <si>
    <t>Deschampsia_cespitosa</t>
  </si>
  <si>
    <t>Digitaria_ischaemum</t>
  </si>
  <si>
    <t>Doellingeria_umbellata</t>
  </si>
  <si>
    <t>Echium_vulgare</t>
  </si>
  <si>
    <t>Elymus_repens</t>
  </si>
  <si>
    <t>Epipactis_helleborine</t>
  </si>
  <si>
    <t>Equisetum_arvense</t>
  </si>
  <si>
    <t>Equisetum_hyemale</t>
  </si>
  <si>
    <t>Equisetum_sylvaticum</t>
  </si>
  <si>
    <t>Erigeron_annuus</t>
  </si>
  <si>
    <t>Erigeron_canadensis</t>
  </si>
  <si>
    <t>Erigeron_philadelphicus</t>
  </si>
  <si>
    <t>Erigeron_strigosus</t>
  </si>
  <si>
    <t>Erysimum_cheiranthoides</t>
  </si>
  <si>
    <t>Euphorbia_maculata</t>
  </si>
  <si>
    <t>Euthamia_graminifolia</t>
  </si>
  <si>
    <t>Fagus_grandifolia</t>
  </si>
  <si>
    <t>Fallopia_cilinodis</t>
  </si>
  <si>
    <t>Fallopia_convolvulus</t>
  </si>
  <si>
    <t>Festuca_ovina</t>
  </si>
  <si>
    <t>Festuca_rubra</t>
  </si>
  <si>
    <t>Fragaria_virginiana</t>
  </si>
  <si>
    <t>Fraxinus_pennsylvanica</t>
  </si>
  <si>
    <t>Galeopsis_tetrahit</t>
  </si>
  <si>
    <t>Galium_palustre</t>
  </si>
  <si>
    <t>Galium_tinctorium</t>
  </si>
  <si>
    <t>Galium_triflorum</t>
  </si>
  <si>
    <t>Galium_verum</t>
  </si>
  <si>
    <t>Geum_canadense</t>
  </si>
  <si>
    <t>Glechoma_hederacea</t>
  </si>
  <si>
    <t>Glyceria_striata</t>
  </si>
  <si>
    <t>Gnaphalium_uliginosum</t>
  </si>
  <si>
    <t>Heracleum_maximum</t>
  </si>
  <si>
    <t>Hieracium_maculatum</t>
  </si>
  <si>
    <t>Hypericum_perforatum</t>
  </si>
  <si>
    <t>Impatiens_capensis</t>
  </si>
  <si>
    <t>Ipomoea_purpurea</t>
  </si>
  <si>
    <t>Juglans_cinerea</t>
  </si>
  <si>
    <t>Juncus_compressus</t>
  </si>
  <si>
    <t>Lactuca_serriola</t>
  </si>
  <si>
    <t>Larix_laricina</t>
  </si>
  <si>
    <t>Lathyrus_pratensis</t>
  </si>
  <si>
    <t>Lepidium_latifolium</t>
  </si>
  <si>
    <t>Leucanthemum_vulgare</t>
  </si>
  <si>
    <t>Linaria_purpurea</t>
  </si>
  <si>
    <t>Linaria_vulgaris</t>
  </si>
  <si>
    <t>Lolium_arundinaceum</t>
  </si>
  <si>
    <t>Lotus_corniculatus</t>
  </si>
  <si>
    <t>Lupinus_polyphyllus</t>
  </si>
  <si>
    <t>Lysimachia_ciliata</t>
  </si>
  <si>
    <t>Lysimachia_terrestris</t>
  </si>
  <si>
    <t>Lythrum_salicaria</t>
  </si>
  <si>
    <t>Madia_sativa</t>
  </si>
  <si>
    <t>Maianthemum_canadense</t>
  </si>
  <si>
    <t>Malva_moschata</t>
  </si>
  <si>
    <t>Matricaria_discoidea</t>
  </si>
  <si>
    <t>Medicago_lupulina</t>
  </si>
  <si>
    <t>Medicago_sativa</t>
  </si>
  <si>
    <t>Melilotus_albus</t>
  </si>
  <si>
    <t>Oenothera_biennis</t>
  </si>
  <si>
    <t>Onoclea_sensibilis</t>
  </si>
  <si>
    <t>Oxalis_stricta</t>
  </si>
  <si>
    <t>Panicum_capillare</t>
  </si>
  <si>
    <t>Parthenocissus_quinquefolia</t>
  </si>
  <si>
    <t>Pastinaca_sativa</t>
  </si>
  <si>
    <t>Persicaria_maculosa</t>
  </si>
  <si>
    <t>Persicaria_sagittata</t>
  </si>
  <si>
    <t>Phalaris_arundinacea</t>
  </si>
  <si>
    <t>Phleum_pratense</t>
  </si>
  <si>
    <t>Phragmites_australis</t>
  </si>
  <si>
    <t>Picea_glauca</t>
  </si>
  <si>
    <t>Pilosella_aurantiaca</t>
  </si>
  <si>
    <t>Pilosella_piloselloides</t>
  </si>
  <si>
    <t>Plantago_lanceolata</t>
  </si>
  <si>
    <t>Plantago_major</t>
  </si>
  <si>
    <t>Poa_annua</t>
  </si>
  <si>
    <t>Poa_compressa</t>
  </si>
  <si>
    <t>Poa_nemoralis</t>
  </si>
  <si>
    <t>Poa_palustris</t>
  </si>
  <si>
    <t>Poa_pratensis</t>
  </si>
  <si>
    <t>Polygonatum_biflorum</t>
  </si>
  <si>
    <t>Polygonum_achoreum</t>
  </si>
  <si>
    <t>Polygonum_aviculare</t>
  </si>
  <si>
    <t>Populus_balsamifera</t>
  </si>
  <si>
    <t>Populus_deltoides</t>
  </si>
  <si>
    <t>Populus_grandidentata</t>
  </si>
  <si>
    <t>Populus_tremuloides</t>
  </si>
  <si>
    <t>Potentilla_anserina</t>
  </si>
  <si>
    <t>Potentilla_argentea</t>
  </si>
  <si>
    <t>Potentilla_norvegica</t>
  </si>
  <si>
    <t>Potentilla_recta</t>
  </si>
  <si>
    <t>Potentilla_reptans</t>
  </si>
  <si>
    <t>Prunella_vulgaris</t>
  </si>
  <si>
    <t>Prunus_domestica</t>
  </si>
  <si>
    <t>Prunus_pensylvanica</t>
  </si>
  <si>
    <t>Prunus_virginiana</t>
  </si>
  <si>
    <t>Ranunculus_acris</t>
  </si>
  <si>
    <t>Rhus_typhina</t>
  </si>
  <si>
    <t>Rubus_idaeus</t>
  </si>
  <si>
    <t>Rubus_pensilvanicus</t>
  </si>
  <si>
    <t>Rubus_pubescens</t>
  </si>
  <si>
    <t>Rumex_acetosella</t>
  </si>
  <si>
    <t>Salix_bebbiana</t>
  </si>
  <si>
    <t>Salix_discolor</t>
  </si>
  <si>
    <t>Salix_eriocephala</t>
  </si>
  <si>
    <t>Sanguisorba_canadensis</t>
  </si>
  <si>
    <t>Scirpus_atrocinctus</t>
  </si>
  <si>
    <t>Scirpus_atrovirens</t>
  </si>
  <si>
    <t>Scorzoneroides_autumnalis</t>
  </si>
  <si>
    <t>Sedum_acre</t>
  </si>
  <si>
    <t>Setaria_pumila</t>
  </si>
  <si>
    <t>Setaria_viridis</t>
  </si>
  <si>
    <t>Silene_vulgaris</t>
  </si>
  <si>
    <t>Solidago_altissima</t>
  </si>
  <si>
    <t>Solidago_canadensis</t>
  </si>
  <si>
    <t>Solidago_rugosa</t>
  </si>
  <si>
    <t>Sonchus_arvensis</t>
  </si>
  <si>
    <t>Sorbus_aucuparia</t>
  </si>
  <si>
    <t>Spiraea_alba</t>
  </si>
  <si>
    <t>Stellaria_graminea</t>
  </si>
  <si>
    <t>Stellaria_media</t>
  </si>
  <si>
    <t>Symphyotrichum_cordifolium</t>
  </si>
  <si>
    <t>Symphyotrichum_lanceolatum</t>
  </si>
  <si>
    <t>Symphytum_officinale</t>
  </si>
  <si>
    <t>Tanacetum_vulgare</t>
  </si>
  <si>
    <t>Taraxacum_officinale</t>
  </si>
  <si>
    <t>Tragopogon_pratensis</t>
  </si>
  <si>
    <t>Trifolium_hybridum</t>
  </si>
  <si>
    <t>Trifolium_pratense</t>
  </si>
  <si>
    <t>Trifolium_repens</t>
  </si>
  <si>
    <t>Tripleurospermum_inodorum</t>
  </si>
  <si>
    <t>Tussilago_farfara</t>
  </si>
  <si>
    <t>Ulmus_americana</t>
  </si>
  <si>
    <t>Ulmus_rubra</t>
  </si>
  <si>
    <t>Valeriana_officinalis</t>
  </si>
  <si>
    <t>Veronica_serpyllifolia</t>
  </si>
  <si>
    <t>Vicia_cracca</t>
  </si>
  <si>
    <t>Vicia_sepium</t>
  </si>
  <si>
    <t>Vinca_minor</t>
  </si>
  <si>
    <t>Viola_sororia</t>
  </si>
  <si>
    <t>Vitis_riparia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</si>
</sst>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151"/>
  <sheetViews>
    <sheetView tabSelected="1" workbookViewId="0">
      <pane xSplit="1" topLeftCell="H1" activePane="topRight" state="frozen"/>
      <selection pane="topRight" activeCell="T2" sqref="T2"/>
    </sheetView>
  </sheetViews>
  <sheetFormatPr baseColWidth="10" defaultRowHeight="14.4" x14ac:dyDescent="0.3"/>
  <cols>
    <col min="5" max="5" width="12" bestFit="1" customWidth="1"/>
    <col min="6" max="6" width="12.6640625" bestFit="1" customWidth="1"/>
    <col min="7" max="7" width="13.33203125" bestFit="1" customWidth="1"/>
    <col min="8" max="8" width="14.6640625" bestFit="1" customWidth="1"/>
    <col min="9" max="10" width="14.6640625" customWidth="1"/>
    <col min="11" max="11" width="14.5546875" bestFit="1" customWidth="1"/>
    <col min="12" max="12" width="14.5546875" customWidth="1"/>
    <col min="14" max="14" width="14" bestFit="1" customWidth="1"/>
    <col min="15" max="15" width="11.88671875" bestFit="1" customWidth="1"/>
    <col min="16" max="16" width="14" bestFit="1" customWidth="1"/>
    <col min="17" max="18" width="14.6640625" customWidth="1"/>
    <col min="19" max="19" width="14.33203125" customWidth="1"/>
  </cols>
  <sheetData>
    <row r="1" spans="1:213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379</v>
      </c>
      <c r="J1" t="s">
        <v>181</v>
      </c>
      <c r="K1" t="s">
        <v>7</v>
      </c>
      <c r="L1" t="s">
        <v>423</v>
      </c>
      <c r="M1" t="s">
        <v>8</v>
      </c>
      <c r="N1" t="s">
        <v>174</v>
      </c>
      <c r="O1" t="s">
        <v>177</v>
      </c>
      <c r="P1" t="s">
        <v>414</v>
      </c>
      <c r="Q1" t="s">
        <v>415</v>
      </c>
      <c r="R1" t="s">
        <v>416</v>
      </c>
      <c r="S1" t="s">
        <v>417</v>
      </c>
      <c r="T1" t="s">
        <v>430</v>
      </c>
      <c r="U1" t="s">
        <v>431</v>
      </c>
      <c r="V1" t="s">
        <v>432</v>
      </c>
      <c r="W1" t="s">
        <v>433</v>
      </c>
      <c r="X1" t="s">
        <v>434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  <c r="AG1" t="s">
        <v>443</v>
      </c>
      <c r="AH1" t="s">
        <v>444</v>
      </c>
      <c r="AI1" t="s">
        <v>445</v>
      </c>
      <c r="AJ1" t="s">
        <v>446</v>
      </c>
      <c r="AK1" t="s">
        <v>447</v>
      </c>
      <c r="AL1" t="s">
        <v>448</v>
      </c>
      <c r="AM1" t="s">
        <v>449</v>
      </c>
      <c r="AN1" t="s">
        <v>450</v>
      </c>
      <c r="AO1" t="s">
        <v>451</v>
      </c>
      <c r="AP1" t="s">
        <v>452</v>
      </c>
      <c r="AQ1" t="s">
        <v>453</v>
      </c>
      <c r="AR1" t="s">
        <v>454</v>
      </c>
      <c r="AS1" t="s">
        <v>455</v>
      </c>
      <c r="AT1" t="s">
        <v>456</v>
      </c>
      <c r="AU1" t="s">
        <v>457</v>
      </c>
      <c r="AV1" t="s">
        <v>458</v>
      </c>
      <c r="AW1" t="s">
        <v>459</v>
      </c>
      <c r="AX1" t="s">
        <v>460</v>
      </c>
      <c r="AY1" t="s">
        <v>461</v>
      </c>
      <c r="AZ1" t="s">
        <v>462</v>
      </c>
      <c r="BA1" t="s">
        <v>463</v>
      </c>
      <c r="BB1" t="s">
        <v>464</v>
      </c>
      <c r="BC1" t="s">
        <v>465</v>
      </c>
      <c r="BD1" t="s">
        <v>466</v>
      </c>
      <c r="BE1" t="s">
        <v>467</v>
      </c>
      <c r="BF1" t="s">
        <v>468</v>
      </c>
      <c r="BG1" t="s">
        <v>469</v>
      </c>
      <c r="BH1" t="s">
        <v>470</v>
      </c>
      <c r="BI1" t="s">
        <v>471</v>
      </c>
      <c r="BJ1" t="s">
        <v>472</v>
      </c>
      <c r="BK1" t="s">
        <v>473</v>
      </c>
      <c r="BL1" t="s">
        <v>474</v>
      </c>
      <c r="BM1" t="s">
        <v>475</v>
      </c>
      <c r="BN1" t="s">
        <v>476</v>
      </c>
      <c r="BO1" t="s">
        <v>477</v>
      </c>
      <c r="BP1" t="s">
        <v>478</v>
      </c>
      <c r="BQ1" t="s">
        <v>479</v>
      </c>
      <c r="BR1" t="s">
        <v>480</v>
      </c>
      <c r="BS1" t="s">
        <v>481</v>
      </c>
      <c r="BT1" t="s">
        <v>482</v>
      </c>
      <c r="BU1" t="s">
        <v>483</v>
      </c>
      <c r="BV1" t="s">
        <v>484</v>
      </c>
      <c r="BW1" t="s">
        <v>485</v>
      </c>
      <c r="BX1" t="s">
        <v>486</v>
      </c>
      <c r="BY1" t="s">
        <v>487</v>
      </c>
      <c r="BZ1" t="s">
        <v>488</v>
      </c>
      <c r="CA1" t="s">
        <v>489</v>
      </c>
      <c r="CB1" t="s">
        <v>490</v>
      </c>
      <c r="CC1" t="s">
        <v>491</v>
      </c>
      <c r="CD1" t="s">
        <v>492</v>
      </c>
      <c r="CE1" t="s">
        <v>493</v>
      </c>
      <c r="CF1" t="s">
        <v>494</v>
      </c>
      <c r="CG1" t="s">
        <v>495</v>
      </c>
      <c r="CH1" t="s">
        <v>496</v>
      </c>
      <c r="CI1" t="s">
        <v>497</v>
      </c>
      <c r="CJ1" t="s">
        <v>498</v>
      </c>
      <c r="CK1" t="s">
        <v>499</v>
      </c>
      <c r="CL1" t="s">
        <v>500</v>
      </c>
      <c r="CM1" t="s">
        <v>501</v>
      </c>
      <c r="CN1" t="s">
        <v>502</v>
      </c>
      <c r="CO1" t="s">
        <v>503</v>
      </c>
      <c r="CP1" t="s">
        <v>504</v>
      </c>
      <c r="CQ1" t="s">
        <v>505</v>
      </c>
      <c r="CR1" t="s">
        <v>506</v>
      </c>
      <c r="CS1" t="s">
        <v>507</v>
      </c>
      <c r="CT1" t="s">
        <v>508</v>
      </c>
      <c r="CU1" t="s">
        <v>509</v>
      </c>
      <c r="CV1" t="s">
        <v>510</v>
      </c>
      <c r="CW1" t="s">
        <v>511</v>
      </c>
      <c r="CX1" t="s">
        <v>512</v>
      </c>
      <c r="CY1" t="s">
        <v>513</v>
      </c>
      <c r="CZ1" t="s">
        <v>514</v>
      </c>
      <c r="DA1" t="s">
        <v>515</v>
      </c>
      <c r="DB1" t="s">
        <v>516</v>
      </c>
      <c r="DC1" t="s">
        <v>517</v>
      </c>
      <c r="DD1" t="s">
        <v>518</v>
      </c>
      <c r="DE1" t="s">
        <v>519</v>
      </c>
      <c r="DF1" t="s">
        <v>520</v>
      </c>
      <c r="DG1" t="s">
        <v>521</v>
      </c>
      <c r="DH1" t="s">
        <v>522</v>
      </c>
      <c r="DI1" t="s">
        <v>523</v>
      </c>
      <c r="DJ1" t="s">
        <v>524</v>
      </c>
      <c r="DK1" t="s">
        <v>525</v>
      </c>
      <c r="DL1" t="s">
        <v>526</v>
      </c>
      <c r="DM1" t="s">
        <v>527</v>
      </c>
      <c r="DN1" t="s">
        <v>528</v>
      </c>
      <c r="DO1" t="s">
        <v>529</v>
      </c>
      <c r="DP1" t="s">
        <v>530</v>
      </c>
      <c r="DQ1" t="s">
        <v>531</v>
      </c>
      <c r="DR1" t="s">
        <v>532</v>
      </c>
      <c r="DS1" t="s">
        <v>533</v>
      </c>
      <c r="DT1" t="s">
        <v>534</v>
      </c>
      <c r="DU1" t="s">
        <v>535</v>
      </c>
      <c r="DV1" t="s">
        <v>536</v>
      </c>
      <c r="DW1" t="s">
        <v>537</v>
      </c>
      <c r="DX1" t="s">
        <v>538</v>
      </c>
      <c r="DY1" t="s">
        <v>539</v>
      </c>
      <c r="DZ1" t="s">
        <v>540</v>
      </c>
      <c r="EA1" t="s">
        <v>541</v>
      </c>
      <c r="EB1" t="s">
        <v>542</v>
      </c>
      <c r="EC1" t="s">
        <v>543</v>
      </c>
      <c r="ED1" t="s">
        <v>544</v>
      </c>
      <c r="EE1" t="s">
        <v>545</v>
      </c>
      <c r="EF1" t="s">
        <v>546</v>
      </c>
      <c r="EG1" t="s">
        <v>547</v>
      </c>
      <c r="EH1" t="s">
        <v>548</v>
      </c>
      <c r="EI1" t="s">
        <v>549</v>
      </c>
      <c r="EJ1" t="s">
        <v>550</v>
      </c>
      <c r="EK1" t="s">
        <v>551</v>
      </c>
      <c r="EL1" t="s">
        <v>552</v>
      </c>
      <c r="EM1" t="s">
        <v>553</v>
      </c>
      <c r="EN1" t="s">
        <v>554</v>
      </c>
      <c r="EO1" t="s">
        <v>555</v>
      </c>
      <c r="EP1" t="s">
        <v>556</v>
      </c>
      <c r="EQ1" t="s">
        <v>557</v>
      </c>
      <c r="ER1" t="s">
        <v>558</v>
      </c>
      <c r="ES1" t="s">
        <v>559</v>
      </c>
      <c r="ET1" t="s">
        <v>560</v>
      </c>
      <c r="EU1" t="s">
        <v>561</v>
      </c>
      <c r="EV1" t="s">
        <v>562</v>
      </c>
      <c r="EW1" t="s">
        <v>563</v>
      </c>
      <c r="EX1" t="s">
        <v>564</v>
      </c>
      <c r="EY1" t="s">
        <v>565</v>
      </c>
      <c r="EZ1" t="s">
        <v>566</v>
      </c>
      <c r="FA1" t="s">
        <v>567</v>
      </c>
      <c r="FB1" t="s">
        <v>568</v>
      </c>
      <c r="FC1" t="s">
        <v>569</v>
      </c>
      <c r="FD1" t="s">
        <v>570</v>
      </c>
      <c r="FE1" t="s">
        <v>571</v>
      </c>
      <c r="FF1" t="s">
        <v>572</v>
      </c>
      <c r="FG1" t="s">
        <v>573</v>
      </c>
      <c r="FH1" t="s">
        <v>574</v>
      </c>
      <c r="FI1" t="s">
        <v>575</v>
      </c>
      <c r="FJ1" t="s">
        <v>576</v>
      </c>
      <c r="FK1" t="s">
        <v>577</v>
      </c>
      <c r="FL1" t="s">
        <v>578</v>
      </c>
      <c r="FM1" t="s">
        <v>579</v>
      </c>
      <c r="FN1" t="s">
        <v>580</v>
      </c>
      <c r="FO1" t="s">
        <v>581</v>
      </c>
      <c r="FP1" t="s">
        <v>582</v>
      </c>
      <c r="FQ1" t="s">
        <v>583</v>
      </c>
      <c r="FR1" t="s">
        <v>584</v>
      </c>
      <c r="FS1" t="s">
        <v>585</v>
      </c>
      <c r="FT1" t="s">
        <v>586</v>
      </c>
      <c r="FU1" t="s">
        <v>587</v>
      </c>
      <c r="FV1" t="s">
        <v>588</v>
      </c>
      <c r="FW1" t="s">
        <v>589</v>
      </c>
      <c r="FX1" t="s">
        <v>590</v>
      </c>
      <c r="FY1" t="s">
        <v>591</v>
      </c>
      <c r="FZ1" t="s">
        <v>592</v>
      </c>
      <c r="GA1" t="s">
        <v>593</v>
      </c>
      <c r="GB1" t="s">
        <v>594</v>
      </c>
      <c r="GC1" t="s">
        <v>595</v>
      </c>
      <c r="GD1" t="s">
        <v>596</v>
      </c>
      <c r="GE1" t="s">
        <v>597</v>
      </c>
      <c r="GF1" t="s">
        <v>598</v>
      </c>
      <c r="GG1" t="s">
        <v>599</v>
      </c>
      <c r="GH1" t="s">
        <v>600</v>
      </c>
      <c r="GI1" t="s">
        <v>601</v>
      </c>
      <c r="GJ1" t="s">
        <v>602</v>
      </c>
      <c r="GK1" t="s">
        <v>603</v>
      </c>
      <c r="GL1" t="s">
        <v>604</v>
      </c>
      <c r="GM1" t="s">
        <v>605</v>
      </c>
      <c r="GN1" t="s">
        <v>606</v>
      </c>
      <c r="GO1" t="s">
        <v>607</v>
      </c>
      <c r="GP1" t="s">
        <v>608</v>
      </c>
      <c r="GQ1" t="s">
        <v>609</v>
      </c>
      <c r="GR1" t="s">
        <v>610</v>
      </c>
      <c r="GS1" t="s">
        <v>611</v>
      </c>
      <c r="GT1" t="s">
        <v>612</v>
      </c>
      <c r="GU1" t="s">
        <v>613</v>
      </c>
      <c r="GV1" t="s">
        <v>614</v>
      </c>
      <c r="GW1" t="s">
        <v>615</v>
      </c>
      <c r="GX1" t="s">
        <v>616</v>
      </c>
      <c r="GY1" t="s">
        <v>617</v>
      </c>
      <c r="GZ1" t="s">
        <v>618</v>
      </c>
      <c r="HA1" t="s">
        <v>619</v>
      </c>
      <c r="HB1" t="s">
        <v>620</v>
      </c>
      <c r="HC1" t="s">
        <v>621</v>
      </c>
      <c r="HD1" t="s">
        <v>622</v>
      </c>
      <c r="HE1" t="s">
        <v>623</v>
      </c>
    </row>
    <row r="2" spans="1:213" x14ac:dyDescent="0.3">
      <c r="A2" t="s">
        <v>9</v>
      </c>
      <c r="B2">
        <v>1</v>
      </c>
      <c r="C2">
        <v>1</v>
      </c>
      <c r="D2">
        <v>1</v>
      </c>
      <c r="E2">
        <v>46.8064477</v>
      </c>
      <c r="F2">
        <v>-71.280112020000004</v>
      </c>
      <c r="G2" t="s">
        <v>10</v>
      </c>
      <c r="H2" t="s">
        <v>11</v>
      </c>
      <c r="I2" t="s">
        <v>11</v>
      </c>
      <c r="J2">
        <v>1.3237939400000001</v>
      </c>
      <c r="K2">
        <v>1.88054E-4</v>
      </c>
      <c r="L2">
        <f>K2*10*3600</f>
        <v>6.7699439999999997</v>
      </c>
      <c r="M2">
        <v>300</v>
      </c>
      <c r="N2" t="s">
        <v>182</v>
      </c>
      <c r="O2">
        <v>10</v>
      </c>
      <c r="P2">
        <v>9.9999999999999992E-2</v>
      </c>
      <c r="Q2">
        <v>5</v>
      </c>
      <c r="R2">
        <f t="shared" ref="R2:R33" si="0">SUM(T2:HE2)</f>
        <v>48</v>
      </c>
      <c r="S2">
        <v>37.5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0.5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0.5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0.5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17.5</v>
      </c>
      <c r="ET2">
        <v>0</v>
      </c>
      <c r="EU2">
        <v>0</v>
      </c>
      <c r="EV2">
        <v>17.5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0.5</v>
      </c>
      <c r="GP2">
        <v>0.5</v>
      </c>
      <c r="GQ2">
        <v>0</v>
      </c>
      <c r="GR2">
        <v>5</v>
      </c>
      <c r="GS2">
        <v>5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0.5</v>
      </c>
      <c r="HB2">
        <v>0</v>
      </c>
      <c r="HC2">
        <v>0</v>
      </c>
      <c r="HD2">
        <v>0</v>
      </c>
      <c r="HE2">
        <v>0</v>
      </c>
    </row>
    <row r="3" spans="1:213" x14ac:dyDescent="0.3">
      <c r="A3" t="s">
        <v>12</v>
      </c>
      <c r="B3">
        <v>2</v>
      </c>
      <c r="C3">
        <v>1</v>
      </c>
      <c r="D3">
        <v>2</v>
      </c>
      <c r="E3">
        <v>46.806478859999999</v>
      </c>
      <c r="F3">
        <v>-71.279903630000007</v>
      </c>
      <c r="G3" t="s">
        <v>10</v>
      </c>
      <c r="H3" t="s">
        <v>13</v>
      </c>
      <c r="I3" t="s">
        <v>397</v>
      </c>
      <c r="J3">
        <v>2.5373587899999999</v>
      </c>
      <c r="K3">
        <v>1.0818819999999999E-3</v>
      </c>
      <c r="L3">
        <f t="shared" ref="L3:L66" si="1">K3*10*3600</f>
        <v>38.947752000000001</v>
      </c>
      <c r="M3">
        <v>300</v>
      </c>
      <c r="N3" t="s">
        <v>182</v>
      </c>
      <c r="O3">
        <v>11</v>
      </c>
      <c r="P3">
        <v>9.9999999999999992E-2</v>
      </c>
      <c r="Q3">
        <v>17.5</v>
      </c>
      <c r="R3">
        <f t="shared" si="0"/>
        <v>60.5</v>
      </c>
      <c r="S3">
        <v>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0.5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0.5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0.5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37.5</v>
      </c>
      <c r="ET3">
        <v>0</v>
      </c>
      <c r="EU3">
        <v>0</v>
      </c>
      <c r="EV3">
        <v>5</v>
      </c>
      <c r="EW3">
        <v>0</v>
      </c>
      <c r="EX3">
        <v>0</v>
      </c>
      <c r="EY3">
        <v>0</v>
      </c>
      <c r="EZ3">
        <v>0</v>
      </c>
      <c r="FA3">
        <v>0.5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0.5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0.5</v>
      </c>
      <c r="GP3">
        <v>0</v>
      </c>
      <c r="GQ3">
        <v>0</v>
      </c>
      <c r="GR3">
        <v>5</v>
      </c>
      <c r="GS3">
        <v>5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</row>
    <row r="4" spans="1:213" x14ac:dyDescent="0.3">
      <c r="A4" t="s">
        <v>14</v>
      </c>
      <c r="B4">
        <v>3</v>
      </c>
      <c r="C4">
        <v>1</v>
      </c>
      <c r="D4">
        <v>3</v>
      </c>
      <c r="E4">
        <v>46.806523900000002</v>
      </c>
      <c r="F4">
        <v>-71.279717500000004</v>
      </c>
      <c r="G4" t="s">
        <v>10</v>
      </c>
      <c r="H4" t="s">
        <v>11</v>
      </c>
      <c r="I4" t="s">
        <v>11</v>
      </c>
      <c r="J4">
        <v>1.3868651759999999</v>
      </c>
      <c r="K4">
        <v>7.4666450000000001E-3</v>
      </c>
      <c r="L4">
        <f t="shared" si="1"/>
        <v>268.79921999999999</v>
      </c>
      <c r="M4">
        <v>300</v>
      </c>
      <c r="N4" t="s">
        <v>182</v>
      </c>
      <c r="O4">
        <v>14</v>
      </c>
      <c r="P4">
        <v>0.2</v>
      </c>
      <c r="Q4">
        <v>0</v>
      </c>
      <c r="R4">
        <f t="shared" si="0"/>
        <v>25</v>
      </c>
      <c r="S4">
        <v>82.5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5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0.5</v>
      </c>
      <c r="DM4">
        <v>0</v>
      </c>
      <c r="DN4">
        <v>0</v>
      </c>
      <c r="DO4">
        <v>0</v>
      </c>
      <c r="DP4">
        <v>5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0.5</v>
      </c>
      <c r="ET4">
        <v>0</v>
      </c>
      <c r="EU4">
        <v>0</v>
      </c>
      <c r="EV4">
        <v>5</v>
      </c>
      <c r="EW4">
        <v>0</v>
      </c>
      <c r="EX4">
        <v>0</v>
      </c>
      <c r="EY4">
        <v>0</v>
      </c>
      <c r="EZ4">
        <v>0.5</v>
      </c>
      <c r="FA4">
        <v>0.5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0.5</v>
      </c>
      <c r="GF4">
        <v>0.5</v>
      </c>
      <c r="GG4">
        <v>0.5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0.5</v>
      </c>
      <c r="GP4">
        <v>0</v>
      </c>
      <c r="GQ4">
        <v>0</v>
      </c>
      <c r="GR4">
        <v>0</v>
      </c>
      <c r="GS4">
        <v>5</v>
      </c>
      <c r="GT4">
        <v>0</v>
      </c>
      <c r="GU4">
        <v>0</v>
      </c>
      <c r="GV4">
        <v>0</v>
      </c>
      <c r="GW4">
        <v>0</v>
      </c>
      <c r="GX4">
        <v>0.5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</row>
    <row r="5" spans="1:213" x14ac:dyDescent="0.3">
      <c r="A5" t="s">
        <v>15</v>
      </c>
      <c r="B5">
        <v>4</v>
      </c>
      <c r="C5">
        <v>2</v>
      </c>
      <c r="D5">
        <v>1</v>
      </c>
      <c r="E5">
        <v>46.80238499</v>
      </c>
      <c r="F5">
        <v>-71.246651400000005</v>
      </c>
      <c r="G5" t="s">
        <v>16</v>
      </c>
      <c r="H5" t="s">
        <v>13</v>
      </c>
      <c r="I5" t="s">
        <v>397</v>
      </c>
      <c r="J5">
        <v>2.2041538310000002</v>
      </c>
      <c r="K5">
        <v>1.7087100000000001E-4</v>
      </c>
      <c r="L5">
        <f t="shared" si="1"/>
        <v>6.1513559999999998</v>
      </c>
      <c r="M5">
        <v>300</v>
      </c>
      <c r="N5" t="s">
        <v>175</v>
      </c>
      <c r="O5">
        <v>15</v>
      </c>
      <c r="P5">
        <v>0.29999999999999993</v>
      </c>
      <c r="Q5">
        <v>5</v>
      </c>
      <c r="R5">
        <f t="shared" si="0"/>
        <v>47</v>
      </c>
      <c r="S5">
        <v>37.5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0.5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17.5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0.5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0.5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0.5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0.5</v>
      </c>
      <c r="DZ5">
        <v>0</v>
      </c>
      <c r="EA5">
        <v>5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0.5</v>
      </c>
      <c r="EU5">
        <v>0</v>
      </c>
      <c r="EV5">
        <v>5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0.5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5</v>
      </c>
      <c r="GP5">
        <v>0</v>
      </c>
      <c r="GQ5">
        <v>0</v>
      </c>
      <c r="GR5">
        <v>0.5</v>
      </c>
      <c r="GS5">
        <v>5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5</v>
      </c>
      <c r="HB5">
        <v>0</v>
      </c>
      <c r="HC5">
        <v>0</v>
      </c>
      <c r="HD5">
        <v>0</v>
      </c>
      <c r="HE5">
        <v>0</v>
      </c>
    </row>
    <row r="6" spans="1:213" x14ac:dyDescent="0.3">
      <c r="A6" t="s">
        <v>17</v>
      </c>
      <c r="B6">
        <v>5</v>
      </c>
      <c r="C6">
        <v>2</v>
      </c>
      <c r="D6">
        <v>2</v>
      </c>
      <c r="E6">
        <v>46.802443820000001</v>
      </c>
      <c r="F6">
        <v>-71.246404839999997</v>
      </c>
      <c r="G6" t="s">
        <v>16</v>
      </c>
      <c r="H6" t="s">
        <v>13</v>
      </c>
      <c r="I6" t="s">
        <v>397</v>
      </c>
      <c r="J6">
        <v>2.1295004529999999</v>
      </c>
      <c r="K6">
        <v>1.9628399999999999E-4</v>
      </c>
      <c r="L6">
        <f t="shared" si="1"/>
        <v>7.0662240000000001</v>
      </c>
      <c r="M6">
        <v>50</v>
      </c>
      <c r="N6" t="s">
        <v>175</v>
      </c>
      <c r="O6">
        <v>13</v>
      </c>
      <c r="P6">
        <v>0.2</v>
      </c>
      <c r="Q6">
        <v>0</v>
      </c>
      <c r="R6">
        <f t="shared" si="0"/>
        <v>78.5</v>
      </c>
      <c r="S6">
        <v>95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5</v>
      </c>
      <c r="BH6">
        <v>0.5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0.5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17.5</v>
      </c>
      <c r="DZ6">
        <v>0</v>
      </c>
      <c r="EA6">
        <v>37.5</v>
      </c>
      <c r="EB6">
        <v>5</v>
      </c>
      <c r="EC6">
        <v>0</v>
      </c>
      <c r="ED6">
        <v>0</v>
      </c>
      <c r="EE6">
        <v>0.5</v>
      </c>
      <c r="EF6">
        <v>0</v>
      </c>
      <c r="EG6">
        <v>0</v>
      </c>
      <c r="EH6">
        <v>5</v>
      </c>
      <c r="EI6">
        <v>0</v>
      </c>
      <c r="EJ6">
        <v>0</v>
      </c>
      <c r="EK6">
        <v>0</v>
      </c>
      <c r="EL6">
        <v>0.5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0.5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0.5</v>
      </c>
      <c r="HB6">
        <v>0</v>
      </c>
      <c r="HC6">
        <v>0</v>
      </c>
      <c r="HD6">
        <v>0</v>
      </c>
      <c r="HE6">
        <v>0</v>
      </c>
    </row>
    <row r="7" spans="1:213" x14ac:dyDescent="0.3">
      <c r="A7" t="s">
        <v>18</v>
      </c>
      <c r="B7">
        <v>6</v>
      </c>
      <c r="C7">
        <v>2</v>
      </c>
      <c r="D7">
        <v>3</v>
      </c>
      <c r="E7">
        <v>46.802551729999998</v>
      </c>
      <c r="F7">
        <v>-71.24640934</v>
      </c>
      <c r="G7" t="s">
        <v>16</v>
      </c>
      <c r="H7" t="s">
        <v>13</v>
      </c>
      <c r="I7" t="s">
        <v>397</v>
      </c>
      <c r="J7">
        <v>1.9236461220000001</v>
      </c>
      <c r="K7">
        <v>5.1441200000000001E-4</v>
      </c>
      <c r="L7">
        <f t="shared" si="1"/>
        <v>18.518832</v>
      </c>
      <c r="M7">
        <v>300</v>
      </c>
      <c r="N7" t="s">
        <v>175</v>
      </c>
      <c r="O7">
        <v>13</v>
      </c>
      <c r="P7">
        <v>0.14999999999999997</v>
      </c>
      <c r="Q7">
        <v>17.5</v>
      </c>
      <c r="R7">
        <f t="shared" si="0"/>
        <v>46</v>
      </c>
      <c r="S7">
        <v>62.5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5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0.5</v>
      </c>
      <c r="BS7">
        <v>0</v>
      </c>
      <c r="BT7">
        <v>0.5</v>
      </c>
      <c r="BU7">
        <v>0</v>
      </c>
      <c r="BV7">
        <v>0</v>
      </c>
      <c r="BW7">
        <v>0</v>
      </c>
      <c r="BX7">
        <v>0</v>
      </c>
      <c r="BY7">
        <v>0.5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5</v>
      </c>
      <c r="DZ7">
        <v>0</v>
      </c>
      <c r="EA7">
        <v>5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5</v>
      </c>
      <c r="ER7">
        <v>0</v>
      </c>
      <c r="ES7">
        <v>0</v>
      </c>
      <c r="ET7">
        <v>17.5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0.5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0.5</v>
      </c>
      <c r="GN7">
        <v>0</v>
      </c>
      <c r="GO7">
        <v>0.5</v>
      </c>
      <c r="GP7">
        <v>0</v>
      </c>
      <c r="GQ7">
        <v>0</v>
      </c>
      <c r="GR7">
        <v>0.5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</row>
    <row r="8" spans="1:213" x14ac:dyDescent="0.3">
      <c r="A8" t="s">
        <v>19</v>
      </c>
      <c r="B8">
        <v>7</v>
      </c>
      <c r="C8">
        <v>3</v>
      </c>
      <c r="D8">
        <v>1</v>
      </c>
      <c r="E8">
        <v>46.792569059999998</v>
      </c>
      <c r="F8">
        <v>-71.273851699999994</v>
      </c>
      <c r="G8" t="s">
        <v>20</v>
      </c>
      <c r="H8" t="s">
        <v>21</v>
      </c>
      <c r="I8" t="s">
        <v>58</v>
      </c>
      <c r="J8">
        <v>5.7271054780000004</v>
      </c>
      <c r="K8">
        <v>1.7855799999999999E-4</v>
      </c>
      <c r="L8">
        <f t="shared" si="1"/>
        <v>6.4280879999999998</v>
      </c>
      <c r="M8">
        <v>300</v>
      </c>
      <c r="N8" t="s">
        <v>176</v>
      </c>
      <c r="O8">
        <v>17</v>
      </c>
      <c r="P8">
        <v>0.29999999999999993</v>
      </c>
      <c r="Q8">
        <v>95</v>
      </c>
      <c r="R8">
        <f t="shared" si="0"/>
        <v>201.5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</v>
      </c>
      <c r="BU8">
        <v>0</v>
      </c>
      <c r="BV8">
        <v>0</v>
      </c>
      <c r="BW8">
        <v>0</v>
      </c>
      <c r="BX8">
        <v>0</v>
      </c>
      <c r="BY8">
        <v>0.5</v>
      </c>
      <c r="BZ8">
        <v>0</v>
      </c>
      <c r="CA8">
        <v>62.5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5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17.5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0.5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17.5</v>
      </c>
      <c r="EW8">
        <v>0</v>
      </c>
      <c r="EX8">
        <v>0</v>
      </c>
      <c r="EY8">
        <v>0</v>
      </c>
      <c r="EZ8">
        <v>62.5</v>
      </c>
      <c r="FA8">
        <v>5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0.5</v>
      </c>
      <c r="GF8">
        <v>0.5</v>
      </c>
      <c r="GG8">
        <v>5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0.5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0.5</v>
      </c>
      <c r="GW8">
        <v>0</v>
      </c>
      <c r="GX8">
        <v>0.5</v>
      </c>
      <c r="GY8">
        <v>0</v>
      </c>
      <c r="GZ8">
        <v>0</v>
      </c>
      <c r="HA8">
        <v>17.5</v>
      </c>
      <c r="HB8">
        <v>0</v>
      </c>
      <c r="HC8">
        <v>0</v>
      </c>
      <c r="HD8">
        <v>0</v>
      </c>
      <c r="HE8">
        <v>0</v>
      </c>
    </row>
    <row r="9" spans="1:213" x14ac:dyDescent="0.3">
      <c r="A9" t="s">
        <v>22</v>
      </c>
      <c r="B9">
        <v>8</v>
      </c>
      <c r="C9">
        <v>3</v>
      </c>
      <c r="D9">
        <v>2</v>
      </c>
      <c r="E9">
        <v>46.792467809999998</v>
      </c>
      <c r="F9">
        <v>-71.273965360000005</v>
      </c>
      <c r="G9" t="s">
        <v>20</v>
      </c>
      <c r="H9" t="s">
        <v>21</v>
      </c>
      <c r="I9" t="s">
        <v>58</v>
      </c>
      <c r="J9">
        <v>2.727764766</v>
      </c>
      <c r="K9">
        <v>9.5600000000000006E-5</v>
      </c>
      <c r="L9">
        <f t="shared" si="1"/>
        <v>3.4416000000000002</v>
      </c>
      <c r="M9">
        <v>300</v>
      </c>
      <c r="N9" t="s">
        <v>176</v>
      </c>
      <c r="O9">
        <v>20</v>
      </c>
      <c r="P9">
        <v>0.29999999999999993</v>
      </c>
      <c r="Q9">
        <v>82.5</v>
      </c>
      <c r="R9">
        <f t="shared" si="0"/>
        <v>155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0.5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37.5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0.5</v>
      </c>
      <c r="DI9">
        <v>0</v>
      </c>
      <c r="DJ9">
        <v>62.5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0.5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0.5</v>
      </c>
      <c r="EL9">
        <v>0</v>
      </c>
      <c r="EM9">
        <v>0</v>
      </c>
      <c r="EN9">
        <v>0</v>
      </c>
      <c r="EO9">
        <v>0.5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37.5</v>
      </c>
      <c r="FA9">
        <v>5</v>
      </c>
      <c r="FB9">
        <v>0</v>
      </c>
      <c r="FC9">
        <v>0</v>
      </c>
      <c r="FD9">
        <v>0</v>
      </c>
      <c r="FE9">
        <v>0</v>
      </c>
      <c r="FF9">
        <v>0.5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0.5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0.5</v>
      </c>
      <c r="GF9">
        <v>0.5</v>
      </c>
      <c r="GG9">
        <v>0.5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0.5</v>
      </c>
      <c r="GP9">
        <v>0.5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0.5</v>
      </c>
      <c r="GY9">
        <v>0</v>
      </c>
      <c r="GZ9">
        <v>0</v>
      </c>
      <c r="HA9">
        <v>5</v>
      </c>
      <c r="HB9">
        <v>0.5</v>
      </c>
      <c r="HC9">
        <v>0</v>
      </c>
      <c r="HD9">
        <v>0</v>
      </c>
      <c r="HE9">
        <v>0</v>
      </c>
    </row>
    <row r="10" spans="1:213" x14ac:dyDescent="0.3">
      <c r="A10" t="s">
        <v>23</v>
      </c>
      <c r="B10">
        <v>9</v>
      </c>
      <c r="C10">
        <v>3</v>
      </c>
      <c r="D10">
        <v>3</v>
      </c>
      <c r="E10">
        <v>46.792535170000001</v>
      </c>
      <c r="F10">
        <v>-71.273745439999999</v>
      </c>
      <c r="G10" t="s">
        <v>20</v>
      </c>
      <c r="H10" t="s">
        <v>21</v>
      </c>
      <c r="I10" t="s">
        <v>58</v>
      </c>
      <c r="J10">
        <v>1.8583029470000001</v>
      </c>
      <c r="K10">
        <v>4.0500000000000002E-5</v>
      </c>
      <c r="L10">
        <f t="shared" si="1"/>
        <v>1.4580000000000002</v>
      </c>
      <c r="M10">
        <v>300</v>
      </c>
      <c r="N10" t="s">
        <v>176</v>
      </c>
      <c r="O10">
        <v>16</v>
      </c>
      <c r="P10">
        <v>0.20000000000000004</v>
      </c>
      <c r="Q10">
        <v>95</v>
      </c>
      <c r="R10">
        <f t="shared" si="0"/>
        <v>179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</v>
      </c>
      <c r="BO10">
        <v>0</v>
      </c>
      <c r="BP10">
        <v>0</v>
      </c>
      <c r="BQ10">
        <v>0</v>
      </c>
      <c r="BR10">
        <v>0.5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62.5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5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0.5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0.5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0.5</v>
      </c>
      <c r="EW10">
        <v>0</v>
      </c>
      <c r="EX10">
        <v>0</v>
      </c>
      <c r="EY10">
        <v>0</v>
      </c>
      <c r="EZ10">
        <v>82.5</v>
      </c>
      <c r="FA10">
        <v>0.5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0.5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5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5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0.5</v>
      </c>
      <c r="GP10">
        <v>0.5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5</v>
      </c>
      <c r="GY10">
        <v>0</v>
      </c>
      <c r="GZ10">
        <v>0</v>
      </c>
      <c r="HA10">
        <v>5</v>
      </c>
      <c r="HB10">
        <v>0</v>
      </c>
      <c r="HC10">
        <v>0</v>
      </c>
      <c r="HD10">
        <v>0</v>
      </c>
      <c r="HE10">
        <v>0</v>
      </c>
    </row>
    <row r="11" spans="1:213" x14ac:dyDescent="0.3">
      <c r="A11" t="s">
        <v>24</v>
      </c>
      <c r="B11">
        <v>10</v>
      </c>
      <c r="C11">
        <v>7</v>
      </c>
      <c r="D11">
        <v>1</v>
      </c>
      <c r="E11">
        <v>46.89662603</v>
      </c>
      <c r="F11">
        <v>-71.372002170000002</v>
      </c>
      <c r="G11" t="s">
        <v>10</v>
      </c>
      <c r="H11" t="s">
        <v>13</v>
      </c>
      <c r="I11" t="s">
        <v>397</v>
      </c>
      <c r="J11">
        <v>6.8717128709999997</v>
      </c>
      <c r="K11">
        <v>7.2079100000000003E-4</v>
      </c>
      <c r="L11">
        <f t="shared" si="1"/>
        <v>25.948476000000003</v>
      </c>
      <c r="M11">
        <v>100</v>
      </c>
      <c r="N11" t="s">
        <v>176</v>
      </c>
      <c r="O11">
        <v>15</v>
      </c>
      <c r="P11">
        <v>0.14999999999999997</v>
      </c>
      <c r="Q11">
        <v>95</v>
      </c>
      <c r="R11">
        <f t="shared" si="0"/>
        <v>105.5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17.5</v>
      </c>
      <c r="CQ11">
        <v>0</v>
      </c>
      <c r="CR11">
        <v>0</v>
      </c>
      <c r="CS11">
        <v>37.5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5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17.5</v>
      </c>
      <c r="EU11">
        <v>0</v>
      </c>
      <c r="EV11">
        <v>5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0.5</v>
      </c>
      <c r="GG11">
        <v>0</v>
      </c>
      <c r="GH11">
        <v>0</v>
      </c>
      <c r="GI11">
        <v>5</v>
      </c>
      <c r="GJ11">
        <v>0</v>
      </c>
      <c r="GK11">
        <v>0</v>
      </c>
      <c r="GL11">
        <v>0</v>
      </c>
      <c r="GM11">
        <v>0.5</v>
      </c>
      <c r="GN11">
        <v>0</v>
      </c>
      <c r="GO11">
        <v>0</v>
      </c>
      <c r="GP11">
        <v>0.5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</row>
    <row r="12" spans="1:213" x14ac:dyDescent="0.3">
      <c r="A12" t="s">
        <v>25</v>
      </c>
      <c r="B12">
        <v>11</v>
      </c>
      <c r="C12">
        <v>7</v>
      </c>
      <c r="D12">
        <v>2</v>
      </c>
      <c r="E12">
        <v>46.89655166</v>
      </c>
      <c r="F12">
        <v>-71.37211705</v>
      </c>
      <c r="G12" t="s">
        <v>10</v>
      </c>
      <c r="H12" t="s">
        <v>13</v>
      </c>
      <c r="I12" t="s">
        <v>397</v>
      </c>
      <c r="J12">
        <v>4.0868848929999997</v>
      </c>
      <c r="K12">
        <v>3.57241E-4</v>
      </c>
      <c r="L12">
        <f t="shared" si="1"/>
        <v>12.860676</v>
      </c>
      <c r="M12">
        <v>225</v>
      </c>
      <c r="N12" t="s">
        <v>176</v>
      </c>
      <c r="O12">
        <v>20</v>
      </c>
      <c r="P12">
        <v>0.14999999999999997</v>
      </c>
      <c r="Q12">
        <v>95</v>
      </c>
      <c r="R12">
        <f t="shared" si="0"/>
        <v>62.5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</v>
      </c>
      <c r="BU12">
        <v>0</v>
      </c>
      <c r="BV12">
        <v>0</v>
      </c>
      <c r="BW12">
        <v>0.5</v>
      </c>
      <c r="BX12">
        <v>0</v>
      </c>
      <c r="BY12">
        <v>0</v>
      </c>
      <c r="BZ12">
        <v>0</v>
      </c>
      <c r="CA12">
        <v>0.5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5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17.5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0.5</v>
      </c>
      <c r="DC12">
        <v>0.5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0.5</v>
      </c>
      <c r="DK12">
        <v>0</v>
      </c>
      <c r="DL12">
        <v>0.5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5</v>
      </c>
      <c r="EU12">
        <v>0</v>
      </c>
      <c r="EV12">
        <v>0.5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5</v>
      </c>
      <c r="GF12">
        <v>5</v>
      </c>
      <c r="GG12">
        <v>0.5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5</v>
      </c>
      <c r="GN12">
        <v>0</v>
      </c>
      <c r="GO12">
        <v>0</v>
      </c>
      <c r="GP12">
        <v>0.5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0.5</v>
      </c>
      <c r="HB12">
        <v>0</v>
      </c>
      <c r="HC12">
        <v>0</v>
      </c>
      <c r="HD12">
        <v>0</v>
      </c>
      <c r="HE12">
        <v>0</v>
      </c>
    </row>
    <row r="13" spans="1:213" x14ac:dyDescent="0.3">
      <c r="A13" t="s">
        <v>26</v>
      </c>
      <c r="B13">
        <v>12</v>
      </c>
      <c r="C13">
        <v>7</v>
      </c>
      <c r="D13">
        <v>3</v>
      </c>
      <c r="E13">
        <v>46.89650262</v>
      </c>
      <c r="F13">
        <v>-71.372311819999993</v>
      </c>
      <c r="G13" t="s">
        <v>10</v>
      </c>
      <c r="H13" t="s">
        <v>13</v>
      </c>
      <c r="I13" t="s">
        <v>397</v>
      </c>
      <c r="J13">
        <v>4.1724979510000004</v>
      </c>
      <c r="K13">
        <v>5.1721799999999995E-4</v>
      </c>
      <c r="L13">
        <f t="shared" si="1"/>
        <v>18.619847999999998</v>
      </c>
      <c r="M13">
        <v>50</v>
      </c>
      <c r="N13" t="s">
        <v>176</v>
      </c>
      <c r="O13">
        <v>18</v>
      </c>
      <c r="P13">
        <v>0.14999999999999997</v>
      </c>
      <c r="Q13">
        <v>95</v>
      </c>
      <c r="R13">
        <f t="shared" si="0"/>
        <v>65.5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0.5</v>
      </c>
      <c r="BU13">
        <v>0</v>
      </c>
      <c r="BV13">
        <v>0</v>
      </c>
      <c r="BW13">
        <v>17.5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17.5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5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0.5</v>
      </c>
      <c r="DC13">
        <v>0.5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0.5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0.5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5</v>
      </c>
      <c r="EU13">
        <v>0</v>
      </c>
      <c r="EV13">
        <v>5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0.5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0.5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0.5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0.5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0.5</v>
      </c>
      <c r="HB13">
        <v>0</v>
      </c>
      <c r="HC13">
        <v>0</v>
      </c>
      <c r="HD13">
        <v>0</v>
      </c>
      <c r="HE13">
        <v>0</v>
      </c>
    </row>
    <row r="14" spans="1:213" x14ac:dyDescent="0.3">
      <c r="A14" t="s">
        <v>27</v>
      </c>
      <c r="B14">
        <v>13</v>
      </c>
      <c r="C14">
        <v>8</v>
      </c>
      <c r="D14">
        <v>1</v>
      </c>
      <c r="E14">
        <v>46.88129447</v>
      </c>
      <c r="F14">
        <v>-71.363135909999997</v>
      </c>
      <c r="G14" t="s">
        <v>20</v>
      </c>
      <c r="H14" t="s">
        <v>13</v>
      </c>
      <c r="I14" t="s">
        <v>397</v>
      </c>
      <c r="J14">
        <v>2.0882077219999999</v>
      </c>
      <c r="K14">
        <v>4.8690099999999998E-4</v>
      </c>
      <c r="L14">
        <f t="shared" si="1"/>
        <v>17.528435999999999</v>
      </c>
      <c r="M14">
        <v>300</v>
      </c>
      <c r="N14" t="s">
        <v>175</v>
      </c>
      <c r="O14">
        <v>19</v>
      </c>
      <c r="P14">
        <v>0.10000000000000003</v>
      </c>
      <c r="Q14">
        <v>82.5</v>
      </c>
      <c r="R14">
        <f t="shared" si="0"/>
        <v>221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</v>
      </c>
      <c r="BU14">
        <v>0</v>
      </c>
      <c r="BV14">
        <v>0</v>
      </c>
      <c r="BW14">
        <v>0</v>
      </c>
      <c r="BX14">
        <v>0</v>
      </c>
      <c r="BY14">
        <v>0.5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17.5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5</v>
      </c>
      <c r="DC14">
        <v>0.5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0.5</v>
      </c>
      <c r="DM14">
        <v>0</v>
      </c>
      <c r="DN14">
        <v>0</v>
      </c>
      <c r="DO14">
        <v>0</v>
      </c>
      <c r="DP14">
        <v>5</v>
      </c>
      <c r="DQ14">
        <v>0</v>
      </c>
      <c r="DR14">
        <v>0</v>
      </c>
      <c r="DS14">
        <v>0</v>
      </c>
      <c r="DT14">
        <v>0</v>
      </c>
      <c r="DU14">
        <v>5</v>
      </c>
      <c r="DV14">
        <v>0</v>
      </c>
      <c r="DW14">
        <v>0</v>
      </c>
      <c r="DX14">
        <v>0</v>
      </c>
      <c r="DY14">
        <v>0.5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0.5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0.5</v>
      </c>
      <c r="EW14">
        <v>0</v>
      </c>
      <c r="EX14">
        <v>0</v>
      </c>
      <c r="EY14">
        <v>0</v>
      </c>
      <c r="EZ14">
        <v>95</v>
      </c>
      <c r="FA14">
        <v>0</v>
      </c>
      <c r="FB14">
        <v>0</v>
      </c>
      <c r="FC14">
        <v>82.5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0.5</v>
      </c>
      <c r="GN14">
        <v>0</v>
      </c>
      <c r="GO14">
        <v>0</v>
      </c>
      <c r="GP14">
        <v>0.5</v>
      </c>
      <c r="GQ14">
        <v>0</v>
      </c>
      <c r="GR14">
        <v>0</v>
      </c>
      <c r="GS14">
        <v>0.5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0.5</v>
      </c>
      <c r="HB14">
        <v>0</v>
      </c>
      <c r="HC14">
        <v>0</v>
      </c>
      <c r="HD14">
        <v>0</v>
      </c>
      <c r="HE14">
        <v>0</v>
      </c>
    </row>
    <row r="15" spans="1:213" x14ac:dyDescent="0.3">
      <c r="A15" t="s">
        <v>28</v>
      </c>
      <c r="B15">
        <v>14</v>
      </c>
      <c r="C15">
        <v>8</v>
      </c>
      <c r="D15">
        <v>2</v>
      </c>
      <c r="E15">
        <v>46.881070770000001</v>
      </c>
      <c r="F15">
        <v>-71.363073580000005</v>
      </c>
      <c r="G15" t="s">
        <v>20</v>
      </c>
      <c r="H15" t="s">
        <v>13</v>
      </c>
      <c r="I15" t="s">
        <v>397</v>
      </c>
      <c r="J15">
        <v>3.7373143670000002</v>
      </c>
      <c r="K15">
        <v>5.2380099999999995E-4</v>
      </c>
      <c r="L15">
        <f t="shared" si="1"/>
        <v>18.856835999999998</v>
      </c>
      <c r="M15">
        <v>250</v>
      </c>
      <c r="N15" t="s">
        <v>175</v>
      </c>
      <c r="O15">
        <v>18</v>
      </c>
      <c r="P15">
        <v>0.20000000000000007</v>
      </c>
      <c r="Q15">
        <v>95</v>
      </c>
      <c r="R15">
        <f t="shared" si="0"/>
        <v>127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5</v>
      </c>
      <c r="DA15">
        <v>0</v>
      </c>
      <c r="DB15">
        <v>17.5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0.5</v>
      </c>
      <c r="DM15">
        <v>0</v>
      </c>
      <c r="DN15">
        <v>0</v>
      </c>
      <c r="DO15">
        <v>0</v>
      </c>
      <c r="DP15">
        <v>5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0.5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0.5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0.5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5</v>
      </c>
      <c r="EW15">
        <v>0</v>
      </c>
      <c r="EX15">
        <v>0</v>
      </c>
      <c r="EY15">
        <v>0</v>
      </c>
      <c r="EZ15">
        <v>37.5</v>
      </c>
      <c r="FA15">
        <v>0</v>
      </c>
      <c r="FB15">
        <v>0</v>
      </c>
      <c r="FC15">
        <v>37.5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0.5</v>
      </c>
      <c r="GM15">
        <v>0.5</v>
      </c>
      <c r="GN15">
        <v>0</v>
      </c>
      <c r="GO15">
        <v>0</v>
      </c>
      <c r="GP15">
        <v>5</v>
      </c>
      <c r="GQ15">
        <v>0</v>
      </c>
      <c r="GR15">
        <v>0</v>
      </c>
      <c r="GS15">
        <v>5</v>
      </c>
      <c r="GT15">
        <v>0</v>
      </c>
      <c r="GU15">
        <v>0</v>
      </c>
      <c r="GV15">
        <v>0.5</v>
      </c>
      <c r="GW15">
        <v>0</v>
      </c>
      <c r="GX15">
        <v>0</v>
      </c>
      <c r="GY15">
        <v>0</v>
      </c>
      <c r="GZ15">
        <v>0</v>
      </c>
      <c r="HA15">
        <v>0.5</v>
      </c>
      <c r="HB15">
        <v>0</v>
      </c>
      <c r="HC15">
        <v>0</v>
      </c>
      <c r="HD15">
        <v>0</v>
      </c>
      <c r="HE15">
        <v>0</v>
      </c>
    </row>
    <row r="16" spans="1:213" x14ac:dyDescent="0.3">
      <c r="A16" t="s">
        <v>29</v>
      </c>
      <c r="B16">
        <v>15</v>
      </c>
      <c r="C16">
        <v>8</v>
      </c>
      <c r="D16">
        <v>3</v>
      </c>
      <c r="E16">
        <v>46.881085499999998</v>
      </c>
      <c r="F16">
        <v>-71.363231729999995</v>
      </c>
      <c r="G16" t="s">
        <v>20</v>
      </c>
      <c r="H16" t="s">
        <v>11</v>
      </c>
      <c r="I16" t="s">
        <v>11</v>
      </c>
      <c r="J16">
        <v>1.2253078040000001</v>
      </c>
      <c r="K16">
        <v>5.8137800000000002E-4</v>
      </c>
      <c r="L16">
        <f t="shared" si="1"/>
        <v>20.929608000000002</v>
      </c>
      <c r="M16">
        <v>250</v>
      </c>
      <c r="N16" t="s">
        <v>175</v>
      </c>
      <c r="O16">
        <v>17</v>
      </c>
      <c r="P16">
        <v>0.25</v>
      </c>
      <c r="Q16">
        <v>37.5</v>
      </c>
      <c r="R16">
        <f t="shared" si="0"/>
        <v>156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0.5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17.5</v>
      </c>
      <c r="CQ16">
        <v>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0.5</v>
      </c>
      <c r="DM16">
        <v>0</v>
      </c>
      <c r="DN16">
        <v>0</v>
      </c>
      <c r="DO16">
        <v>0</v>
      </c>
      <c r="DP16">
        <v>5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0.5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0.5</v>
      </c>
      <c r="ER16">
        <v>0</v>
      </c>
      <c r="ES16">
        <v>0</v>
      </c>
      <c r="ET16">
        <v>0</v>
      </c>
      <c r="EU16">
        <v>0</v>
      </c>
      <c r="EV16">
        <v>5</v>
      </c>
      <c r="EW16">
        <v>0</v>
      </c>
      <c r="EX16">
        <v>0</v>
      </c>
      <c r="EY16">
        <v>0</v>
      </c>
      <c r="EZ16">
        <v>37.5</v>
      </c>
      <c r="FA16">
        <v>0</v>
      </c>
      <c r="FB16">
        <v>0</v>
      </c>
      <c r="FC16">
        <v>17.5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0.5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5</v>
      </c>
      <c r="GN16">
        <v>0</v>
      </c>
      <c r="GO16">
        <v>17.5</v>
      </c>
      <c r="GP16">
        <v>0.5</v>
      </c>
      <c r="GQ16">
        <v>0</v>
      </c>
      <c r="GR16">
        <v>0</v>
      </c>
      <c r="GS16">
        <v>37.5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0.5</v>
      </c>
      <c r="HB16">
        <v>0</v>
      </c>
      <c r="HC16">
        <v>0</v>
      </c>
      <c r="HD16">
        <v>0</v>
      </c>
      <c r="HE16">
        <v>0</v>
      </c>
    </row>
    <row r="17" spans="1:213" x14ac:dyDescent="0.3">
      <c r="A17" t="s">
        <v>30</v>
      </c>
      <c r="B17">
        <v>16</v>
      </c>
      <c r="C17">
        <v>11</v>
      </c>
      <c r="D17">
        <v>1</v>
      </c>
      <c r="E17">
        <v>46.86632101</v>
      </c>
      <c r="F17">
        <v>-71.447807589999996</v>
      </c>
      <c r="G17" t="s">
        <v>20</v>
      </c>
      <c r="H17" t="s">
        <v>11</v>
      </c>
      <c r="I17" t="s">
        <v>11</v>
      </c>
      <c r="J17">
        <v>1.5546356020000001</v>
      </c>
      <c r="K17">
        <v>1.7049E-4</v>
      </c>
      <c r="L17">
        <f t="shared" si="1"/>
        <v>6.1376400000000002</v>
      </c>
      <c r="M17">
        <v>75</v>
      </c>
      <c r="N17" t="s">
        <v>176</v>
      </c>
      <c r="O17">
        <v>21</v>
      </c>
      <c r="P17">
        <v>0.29999999999999993</v>
      </c>
      <c r="Q17">
        <v>82.5</v>
      </c>
      <c r="R17">
        <f t="shared" si="0"/>
        <v>58.5</v>
      </c>
      <c r="S17">
        <v>0</v>
      </c>
      <c r="T17">
        <v>5</v>
      </c>
      <c r="U17">
        <v>0</v>
      </c>
      <c r="V17">
        <v>0</v>
      </c>
      <c r="W17">
        <v>0</v>
      </c>
      <c r="X17">
        <v>0</v>
      </c>
      <c r="Y17">
        <v>0.5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0.5</v>
      </c>
      <c r="CL17">
        <v>0</v>
      </c>
      <c r="CM17">
        <v>0</v>
      </c>
      <c r="CN17">
        <v>0</v>
      </c>
      <c r="CO17">
        <v>0</v>
      </c>
      <c r="CP17">
        <v>17.5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0.5</v>
      </c>
      <c r="DC17">
        <v>0.5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0.5</v>
      </c>
      <c r="EL17">
        <v>0</v>
      </c>
      <c r="EM17">
        <v>5</v>
      </c>
      <c r="EN17">
        <v>0</v>
      </c>
      <c r="EO17">
        <v>0.5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0.5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0.5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5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5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</v>
      </c>
      <c r="GL17">
        <v>0</v>
      </c>
      <c r="GM17">
        <v>0</v>
      </c>
      <c r="GN17">
        <v>0</v>
      </c>
      <c r="GO17">
        <v>0</v>
      </c>
      <c r="GP17">
        <v>0.5</v>
      </c>
      <c r="GQ17">
        <v>0</v>
      </c>
      <c r="GR17">
        <v>0</v>
      </c>
      <c r="GS17">
        <v>0</v>
      </c>
      <c r="GT17">
        <v>5</v>
      </c>
      <c r="GU17">
        <v>0</v>
      </c>
      <c r="GV17">
        <v>0</v>
      </c>
      <c r="GW17">
        <v>0</v>
      </c>
      <c r="GX17">
        <v>0</v>
      </c>
      <c r="GY17">
        <v>0.5</v>
      </c>
      <c r="GZ17">
        <v>0</v>
      </c>
      <c r="HA17">
        <v>0.5</v>
      </c>
      <c r="HB17">
        <v>0</v>
      </c>
      <c r="HC17">
        <v>0</v>
      </c>
      <c r="HD17">
        <v>0</v>
      </c>
      <c r="HE17">
        <v>0</v>
      </c>
    </row>
    <row r="18" spans="1:213" x14ac:dyDescent="0.3">
      <c r="A18" t="s">
        <v>31</v>
      </c>
      <c r="B18">
        <v>17</v>
      </c>
      <c r="C18">
        <v>11</v>
      </c>
      <c r="D18">
        <v>2</v>
      </c>
      <c r="E18">
        <v>46.866236999999998</v>
      </c>
      <c r="F18">
        <v>-71.447948100000005</v>
      </c>
      <c r="G18" t="s">
        <v>20</v>
      </c>
      <c r="H18" t="s">
        <v>11</v>
      </c>
      <c r="I18" t="s">
        <v>11</v>
      </c>
      <c r="J18">
        <v>1.547106493</v>
      </c>
      <c r="K18" t="s">
        <v>32</v>
      </c>
      <c r="L18" t="s">
        <v>32</v>
      </c>
      <c r="M18">
        <v>250</v>
      </c>
      <c r="N18" t="s">
        <v>176</v>
      </c>
      <c r="O18">
        <v>16</v>
      </c>
      <c r="P18">
        <v>0.40000000000000008</v>
      </c>
      <c r="Q18">
        <v>82.5</v>
      </c>
      <c r="R18">
        <f t="shared" si="0"/>
        <v>151.75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0.5</v>
      </c>
      <c r="CA18">
        <v>17.5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17.5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0.5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0.5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0.5</v>
      </c>
      <c r="EW18">
        <v>0</v>
      </c>
      <c r="EX18">
        <v>0</v>
      </c>
      <c r="EY18">
        <v>0</v>
      </c>
      <c r="EZ18">
        <v>95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2.75</v>
      </c>
      <c r="FQ18">
        <v>0</v>
      </c>
      <c r="FR18">
        <v>0.5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5</v>
      </c>
      <c r="GE18">
        <v>5</v>
      </c>
      <c r="GF18">
        <v>0</v>
      </c>
      <c r="GG18">
        <v>0</v>
      </c>
      <c r="GH18">
        <v>0</v>
      </c>
      <c r="GI18">
        <v>5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0.5</v>
      </c>
      <c r="GQ18">
        <v>0</v>
      </c>
      <c r="GR18">
        <v>0</v>
      </c>
      <c r="GS18">
        <v>0.5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0.5</v>
      </c>
      <c r="HB18">
        <v>0</v>
      </c>
      <c r="HC18">
        <v>0</v>
      </c>
      <c r="HD18">
        <v>0</v>
      </c>
      <c r="HE18">
        <v>0</v>
      </c>
    </row>
    <row r="19" spans="1:213" x14ac:dyDescent="0.3">
      <c r="A19" t="s">
        <v>33</v>
      </c>
      <c r="B19">
        <v>18</v>
      </c>
      <c r="C19">
        <v>11</v>
      </c>
      <c r="D19">
        <v>3</v>
      </c>
      <c r="E19">
        <v>46.866352489999997</v>
      </c>
      <c r="F19">
        <v>-71.448438850000002</v>
      </c>
      <c r="G19" t="s">
        <v>20</v>
      </c>
      <c r="H19" t="s">
        <v>11</v>
      </c>
      <c r="I19" t="s">
        <v>11</v>
      </c>
      <c r="J19">
        <v>1.57475075</v>
      </c>
      <c r="K19">
        <v>-6.1400000000000002E-5</v>
      </c>
      <c r="L19" t="s">
        <v>32</v>
      </c>
      <c r="M19">
        <v>300</v>
      </c>
      <c r="N19" t="s">
        <v>176</v>
      </c>
      <c r="O19">
        <v>17</v>
      </c>
      <c r="P19">
        <v>0.10000000000000002</v>
      </c>
      <c r="Q19">
        <v>95</v>
      </c>
      <c r="R19">
        <f t="shared" si="0"/>
        <v>97.5</v>
      </c>
      <c r="S19">
        <v>0</v>
      </c>
      <c r="T19">
        <v>0</v>
      </c>
      <c r="U19">
        <v>0</v>
      </c>
      <c r="V19">
        <v>0</v>
      </c>
      <c r="W19">
        <v>0</v>
      </c>
      <c r="X19">
        <v>0.5</v>
      </c>
      <c r="Y19">
        <v>0.5</v>
      </c>
      <c r="Z19">
        <v>0.5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37.5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0.5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5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0.5</v>
      </c>
      <c r="DC19">
        <v>0.5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5</v>
      </c>
      <c r="DR19">
        <v>0</v>
      </c>
      <c r="DS19">
        <v>0</v>
      </c>
      <c r="DT19">
        <v>0</v>
      </c>
      <c r="DU19">
        <v>0.5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0.5</v>
      </c>
      <c r="EL19">
        <v>0</v>
      </c>
      <c r="EM19">
        <v>0</v>
      </c>
      <c r="EN19">
        <v>0</v>
      </c>
      <c r="EO19">
        <v>17.5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17.5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5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0.5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5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0.5</v>
      </c>
      <c r="HB19">
        <v>0</v>
      </c>
      <c r="HC19">
        <v>0</v>
      </c>
      <c r="HD19">
        <v>0</v>
      </c>
      <c r="HE19">
        <v>0</v>
      </c>
    </row>
    <row r="20" spans="1:213" x14ac:dyDescent="0.3">
      <c r="A20" t="s">
        <v>34</v>
      </c>
      <c r="B20">
        <v>19</v>
      </c>
      <c r="C20">
        <v>36</v>
      </c>
      <c r="D20">
        <v>1</v>
      </c>
      <c r="E20">
        <v>46.83764335</v>
      </c>
      <c r="F20">
        <v>-71.397482060000002</v>
      </c>
      <c r="G20" t="s">
        <v>20</v>
      </c>
      <c r="H20" t="s">
        <v>13</v>
      </c>
      <c r="I20" t="s">
        <v>397</v>
      </c>
      <c r="J20">
        <v>2.7333528509999998</v>
      </c>
      <c r="K20">
        <v>-9.6600000000000003E-5</v>
      </c>
      <c r="L20" t="s">
        <v>32</v>
      </c>
      <c r="M20">
        <v>50</v>
      </c>
      <c r="N20" t="s">
        <v>176</v>
      </c>
      <c r="O20">
        <v>9</v>
      </c>
      <c r="P20">
        <v>9.9999999999999992E-2</v>
      </c>
      <c r="Q20">
        <v>95</v>
      </c>
      <c r="R20">
        <f t="shared" si="0"/>
        <v>252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82.5</v>
      </c>
      <c r="AB20">
        <v>0</v>
      </c>
      <c r="AC20">
        <v>0</v>
      </c>
      <c r="AD20">
        <v>0</v>
      </c>
      <c r="AE20">
        <v>0</v>
      </c>
      <c r="AF20">
        <v>82.5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0.5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0.5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17.5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0.5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62.5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0.5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5</v>
      </c>
      <c r="HC20">
        <v>0</v>
      </c>
      <c r="HD20">
        <v>0</v>
      </c>
      <c r="HE20">
        <v>0</v>
      </c>
    </row>
    <row r="21" spans="1:213" x14ac:dyDescent="0.3">
      <c r="A21" t="s">
        <v>35</v>
      </c>
      <c r="B21">
        <v>20</v>
      </c>
      <c r="C21">
        <v>36</v>
      </c>
      <c r="D21">
        <v>2</v>
      </c>
      <c r="E21">
        <v>46.837499489999999</v>
      </c>
      <c r="F21">
        <v>-71.397475650000004</v>
      </c>
      <c r="G21" t="s">
        <v>20</v>
      </c>
      <c r="H21" t="s">
        <v>13</v>
      </c>
      <c r="I21" t="s">
        <v>397</v>
      </c>
      <c r="J21">
        <v>2.5432681389999998</v>
      </c>
      <c r="K21" t="s">
        <v>32</v>
      </c>
      <c r="L21" t="s">
        <v>32</v>
      </c>
      <c r="M21">
        <v>100</v>
      </c>
      <c r="N21" t="s">
        <v>176</v>
      </c>
      <c r="O21">
        <v>7</v>
      </c>
      <c r="P21">
        <v>0.6</v>
      </c>
      <c r="Q21">
        <v>95</v>
      </c>
      <c r="R21">
        <f t="shared" si="0"/>
        <v>161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17.5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82.5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37.5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17.5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0.5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0.5</v>
      </c>
      <c r="HC21">
        <v>0</v>
      </c>
      <c r="HD21">
        <v>0</v>
      </c>
      <c r="HE21">
        <v>0</v>
      </c>
    </row>
    <row r="22" spans="1:213" x14ac:dyDescent="0.3">
      <c r="A22" t="s">
        <v>36</v>
      </c>
      <c r="B22">
        <v>21</v>
      </c>
      <c r="C22">
        <v>36</v>
      </c>
      <c r="D22">
        <v>3</v>
      </c>
      <c r="E22">
        <v>46.837528390000003</v>
      </c>
      <c r="F22">
        <v>-71.397385139999997</v>
      </c>
      <c r="G22" t="s">
        <v>20</v>
      </c>
      <c r="H22" t="s">
        <v>21</v>
      </c>
      <c r="I22" t="s">
        <v>58</v>
      </c>
      <c r="J22">
        <v>2.1621796010000001</v>
      </c>
      <c r="K22">
        <v>1.2783400000000001E-4</v>
      </c>
      <c r="L22">
        <f t="shared" si="1"/>
        <v>4.602024000000001</v>
      </c>
      <c r="M22">
        <v>25</v>
      </c>
      <c r="N22" t="s">
        <v>176</v>
      </c>
      <c r="O22">
        <v>4</v>
      </c>
      <c r="P22">
        <v>0.75</v>
      </c>
      <c r="Q22">
        <v>95</v>
      </c>
      <c r="R22">
        <f t="shared" si="0"/>
        <v>225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62.5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62.5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95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5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</row>
    <row r="23" spans="1:213" x14ac:dyDescent="0.3">
      <c r="A23" t="s">
        <v>37</v>
      </c>
      <c r="B23">
        <v>22</v>
      </c>
      <c r="C23">
        <v>39</v>
      </c>
      <c r="D23">
        <v>1</v>
      </c>
      <c r="E23">
        <v>46.924435649999999</v>
      </c>
      <c r="F23">
        <v>-71.343543420000003</v>
      </c>
      <c r="G23" t="s">
        <v>38</v>
      </c>
      <c r="H23" t="s">
        <v>11</v>
      </c>
      <c r="I23" t="s">
        <v>11</v>
      </c>
      <c r="J23">
        <v>4.7334522220000004</v>
      </c>
      <c r="K23">
        <v>3.2617699999999998E-4</v>
      </c>
      <c r="L23">
        <f t="shared" si="1"/>
        <v>11.742372</v>
      </c>
      <c r="M23">
        <v>200</v>
      </c>
      <c r="N23" t="s">
        <v>176</v>
      </c>
      <c r="O23">
        <v>13</v>
      </c>
      <c r="P23">
        <v>0.45000000000000012</v>
      </c>
      <c r="Q23">
        <v>82.5</v>
      </c>
      <c r="R23">
        <f t="shared" si="0"/>
        <v>148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0.5</v>
      </c>
      <c r="BS23">
        <v>0</v>
      </c>
      <c r="BT23">
        <v>0.5</v>
      </c>
      <c r="BU23">
        <v>0</v>
      </c>
      <c r="BV23">
        <v>0</v>
      </c>
      <c r="BW23">
        <v>0</v>
      </c>
      <c r="BX23">
        <v>0</v>
      </c>
      <c r="BY23">
        <v>0.5</v>
      </c>
      <c r="BZ23">
        <v>0</v>
      </c>
      <c r="CA23">
        <v>37.5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0.5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37.5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5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0.5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37.5</v>
      </c>
      <c r="GE23">
        <v>17.5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5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0.5</v>
      </c>
      <c r="GW23">
        <v>0</v>
      </c>
      <c r="GX23">
        <v>0</v>
      </c>
      <c r="GY23">
        <v>0</v>
      </c>
      <c r="GZ23">
        <v>0</v>
      </c>
      <c r="HA23">
        <v>5</v>
      </c>
      <c r="HB23">
        <v>0</v>
      </c>
      <c r="HC23">
        <v>0</v>
      </c>
      <c r="HD23">
        <v>0</v>
      </c>
      <c r="HE23">
        <v>0</v>
      </c>
    </row>
    <row r="24" spans="1:213" x14ac:dyDescent="0.3">
      <c r="A24" t="s">
        <v>39</v>
      </c>
      <c r="B24">
        <v>23</v>
      </c>
      <c r="C24">
        <v>39</v>
      </c>
      <c r="D24">
        <v>2</v>
      </c>
      <c r="E24">
        <v>46.924457940000003</v>
      </c>
      <c r="F24">
        <v>-71.343334220000003</v>
      </c>
      <c r="G24" t="s">
        <v>38</v>
      </c>
      <c r="H24" t="s">
        <v>11</v>
      </c>
      <c r="I24" t="s">
        <v>11</v>
      </c>
      <c r="J24">
        <v>5.6613585019999997</v>
      </c>
      <c r="K24">
        <v>4.1111400000000002E-4</v>
      </c>
      <c r="L24">
        <f t="shared" si="1"/>
        <v>14.800104000000001</v>
      </c>
      <c r="M24">
        <v>25</v>
      </c>
      <c r="N24" t="s">
        <v>176</v>
      </c>
      <c r="O24">
        <v>23</v>
      </c>
      <c r="P24">
        <v>0.29999999999999988</v>
      </c>
      <c r="Q24">
        <v>82.5</v>
      </c>
      <c r="R24">
        <f t="shared" si="0"/>
        <v>117</v>
      </c>
      <c r="S24">
        <v>5</v>
      </c>
      <c r="T24">
        <v>0</v>
      </c>
      <c r="U24">
        <v>0</v>
      </c>
      <c r="V24">
        <v>0</v>
      </c>
      <c r="W24">
        <v>0.5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0.5</v>
      </c>
      <c r="BZ24">
        <v>0</v>
      </c>
      <c r="CA24">
        <v>37.5</v>
      </c>
      <c r="CB24">
        <v>0.5</v>
      </c>
      <c r="CC24">
        <v>0</v>
      </c>
      <c r="CD24">
        <v>0.5</v>
      </c>
      <c r="CE24">
        <v>0</v>
      </c>
      <c r="CF24">
        <v>0</v>
      </c>
      <c r="CG24">
        <v>0.5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0.5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37.5</v>
      </c>
      <c r="DK24">
        <v>0</v>
      </c>
      <c r="DL24">
        <v>0.5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5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0.5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5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0.5</v>
      </c>
      <c r="GN24">
        <v>0</v>
      </c>
      <c r="GO24">
        <v>0</v>
      </c>
      <c r="GP24">
        <v>5</v>
      </c>
      <c r="GQ24">
        <v>0</v>
      </c>
      <c r="GR24">
        <v>0</v>
      </c>
      <c r="GS24">
        <v>0.5</v>
      </c>
      <c r="GT24">
        <v>0</v>
      </c>
      <c r="GU24">
        <v>0</v>
      </c>
      <c r="GV24">
        <v>0.5</v>
      </c>
      <c r="GW24">
        <v>0</v>
      </c>
      <c r="GX24">
        <v>0</v>
      </c>
      <c r="GY24">
        <v>0</v>
      </c>
      <c r="GZ24">
        <v>0</v>
      </c>
      <c r="HA24">
        <v>5</v>
      </c>
      <c r="HB24">
        <v>0</v>
      </c>
      <c r="HC24">
        <v>0</v>
      </c>
      <c r="HD24">
        <v>0</v>
      </c>
      <c r="HE24">
        <v>0</v>
      </c>
    </row>
    <row r="25" spans="1:213" x14ac:dyDescent="0.3">
      <c r="A25" t="s">
        <v>40</v>
      </c>
      <c r="B25">
        <v>24</v>
      </c>
      <c r="C25">
        <v>39</v>
      </c>
      <c r="D25">
        <v>3</v>
      </c>
      <c r="E25">
        <v>46.924375939999997</v>
      </c>
      <c r="F25">
        <v>-71.343383189999997</v>
      </c>
      <c r="G25" t="s">
        <v>38</v>
      </c>
      <c r="H25" t="s">
        <v>11</v>
      </c>
      <c r="I25" t="s">
        <v>11</v>
      </c>
      <c r="J25">
        <v>6.0003520430000004</v>
      </c>
      <c r="K25" t="s">
        <v>32</v>
      </c>
      <c r="L25" t="s">
        <v>32</v>
      </c>
      <c r="M25">
        <v>200</v>
      </c>
      <c r="N25" t="s">
        <v>176</v>
      </c>
      <c r="O25">
        <v>15</v>
      </c>
      <c r="P25">
        <v>0.29999999999999993</v>
      </c>
      <c r="Q25">
        <v>95</v>
      </c>
      <c r="R25">
        <f t="shared" si="0"/>
        <v>126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5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17.5</v>
      </c>
      <c r="CB25">
        <v>0</v>
      </c>
      <c r="CC25">
        <v>0</v>
      </c>
      <c r="CD25">
        <v>5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0.5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62.5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0.5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0.5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0.5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5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0.5</v>
      </c>
      <c r="GN25">
        <v>0</v>
      </c>
      <c r="GO25">
        <v>0</v>
      </c>
      <c r="GP25">
        <v>17.5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0.5</v>
      </c>
      <c r="GW25">
        <v>0</v>
      </c>
      <c r="GX25">
        <v>0</v>
      </c>
      <c r="GY25">
        <v>0</v>
      </c>
      <c r="GZ25">
        <v>0</v>
      </c>
      <c r="HA25">
        <v>5</v>
      </c>
      <c r="HB25">
        <v>0</v>
      </c>
      <c r="HC25">
        <v>0</v>
      </c>
      <c r="HD25">
        <v>0.5</v>
      </c>
      <c r="HE25">
        <v>0</v>
      </c>
    </row>
    <row r="26" spans="1:213" x14ac:dyDescent="0.3">
      <c r="A26" t="s">
        <v>41</v>
      </c>
      <c r="B26">
        <v>25</v>
      </c>
      <c r="C26">
        <v>46</v>
      </c>
      <c r="D26">
        <v>1</v>
      </c>
      <c r="E26">
        <v>46.897158570000002</v>
      </c>
      <c r="F26">
        <v>-71.215239339999997</v>
      </c>
      <c r="G26" t="s">
        <v>16</v>
      </c>
      <c r="H26" t="s">
        <v>13</v>
      </c>
      <c r="I26" t="s">
        <v>397</v>
      </c>
      <c r="J26">
        <v>1.7547938540000001</v>
      </c>
      <c r="K26">
        <v>1.725989E-3</v>
      </c>
      <c r="L26">
        <f t="shared" si="1"/>
        <v>62.135604000000001</v>
      </c>
      <c r="M26">
        <v>300</v>
      </c>
      <c r="N26" t="s">
        <v>176</v>
      </c>
      <c r="O26">
        <v>15</v>
      </c>
      <c r="P26">
        <v>0.14999999999999997</v>
      </c>
      <c r="Q26">
        <v>37.5</v>
      </c>
      <c r="R26">
        <f t="shared" si="0"/>
        <v>30</v>
      </c>
      <c r="S26">
        <v>37.5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0.5</v>
      </c>
      <c r="BH26">
        <v>0.5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5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0.5</v>
      </c>
      <c r="CH26">
        <v>0</v>
      </c>
      <c r="CI26">
        <v>0.5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0.5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5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0.5</v>
      </c>
      <c r="ER26">
        <v>0</v>
      </c>
      <c r="ES26">
        <v>0</v>
      </c>
      <c r="ET26">
        <v>5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0.5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0.5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5</v>
      </c>
      <c r="GQ26">
        <v>0</v>
      </c>
      <c r="GR26">
        <v>0</v>
      </c>
      <c r="GS26">
        <v>5</v>
      </c>
      <c r="GT26">
        <v>0</v>
      </c>
      <c r="GU26">
        <v>0.5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</row>
    <row r="27" spans="1:213" x14ac:dyDescent="0.3">
      <c r="A27" t="s">
        <v>42</v>
      </c>
      <c r="B27">
        <v>26</v>
      </c>
      <c r="C27">
        <v>46</v>
      </c>
      <c r="D27">
        <v>2</v>
      </c>
      <c r="E27">
        <v>46.897220249999997</v>
      </c>
      <c r="F27">
        <v>-71.215307530000004</v>
      </c>
      <c r="G27" t="s">
        <v>16</v>
      </c>
      <c r="H27" t="s">
        <v>11</v>
      </c>
      <c r="I27" t="s">
        <v>11</v>
      </c>
      <c r="J27">
        <v>0.87510455300000001</v>
      </c>
      <c r="K27">
        <v>1.7245019999999999E-3</v>
      </c>
      <c r="L27">
        <f t="shared" si="1"/>
        <v>62.082071999999997</v>
      </c>
      <c r="M27">
        <v>300</v>
      </c>
      <c r="N27" t="s">
        <v>176</v>
      </c>
      <c r="O27">
        <v>20</v>
      </c>
      <c r="P27">
        <v>0.20000000000000004</v>
      </c>
      <c r="Q27">
        <v>5</v>
      </c>
      <c r="R27">
        <f t="shared" si="0"/>
        <v>45</v>
      </c>
      <c r="S27">
        <v>95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0.5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5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0.5</v>
      </c>
      <c r="BP27">
        <v>0</v>
      </c>
      <c r="BQ27">
        <v>0</v>
      </c>
      <c r="BR27">
        <v>0.5</v>
      </c>
      <c r="BS27">
        <v>0</v>
      </c>
      <c r="BT27">
        <v>0.5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0.5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0.5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0.5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0.5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5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0.5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5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5</v>
      </c>
      <c r="GA27">
        <v>0</v>
      </c>
      <c r="GB27">
        <v>0</v>
      </c>
      <c r="GC27">
        <v>0.5</v>
      </c>
      <c r="GD27">
        <v>0.5</v>
      </c>
      <c r="GE27">
        <v>0.5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0.5</v>
      </c>
      <c r="GQ27">
        <v>0.5</v>
      </c>
      <c r="GR27">
        <v>0.5</v>
      </c>
      <c r="GS27">
        <v>17.5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</row>
    <row r="28" spans="1:213" x14ac:dyDescent="0.3">
      <c r="A28" t="s">
        <v>43</v>
      </c>
      <c r="B28">
        <v>27</v>
      </c>
      <c r="C28">
        <v>46</v>
      </c>
      <c r="D28">
        <v>3</v>
      </c>
      <c r="E28">
        <v>46.897336639999999</v>
      </c>
      <c r="F28">
        <v>-71.215338579999994</v>
      </c>
      <c r="G28" t="s">
        <v>16</v>
      </c>
      <c r="H28" t="s">
        <v>13</v>
      </c>
      <c r="I28" t="s">
        <v>397</v>
      </c>
      <c r="J28">
        <v>1.6713321919999999</v>
      </c>
      <c r="K28">
        <v>1.091854E-3</v>
      </c>
      <c r="L28">
        <f t="shared" si="1"/>
        <v>39.306743999999995</v>
      </c>
      <c r="M28">
        <v>300</v>
      </c>
      <c r="N28" t="s">
        <v>176</v>
      </c>
      <c r="O28">
        <v>12</v>
      </c>
      <c r="P28">
        <v>4.9999999999999996E-2</v>
      </c>
      <c r="Q28">
        <v>5</v>
      </c>
      <c r="R28">
        <f t="shared" si="0"/>
        <v>19.5</v>
      </c>
      <c r="S28">
        <v>95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0.5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0.5</v>
      </c>
      <c r="BP28">
        <v>0</v>
      </c>
      <c r="BQ28">
        <v>0</v>
      </c>
      <c r="BR28">
        <v>0</v>
      </c>
      <c r="BS28">
        <v>0</v>
      </c>
      <c r="BT28">
        <v>0.5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0.5</v>
      </c>
      <c r="CF28">
        <v>0</v>
      </c>
      <c r="CG28">
        <v>0.5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0.5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0.5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0.5</v>
      </c>
      <c r="EU28">
        <v>0</v>
      </c>
      <c r="EV28">
        <v>0.5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5</v>
      </c>
      <c r="GQ28">
        <v>0</v>
      </c>
      <c r="GR28">
        <v>0</v>
      </c>
      <c r="GS28">
        <v>5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</row>
    <row r="29" spans="1:213" x14ac:dyDescent="0.3">
      <c r="A29" t="s">
        <v>44</v>
      </c>
      <c r="B29">
        <v>28</v>
      </c>
      <c r="C29">
        <v>49</v>
      </c>
      <c r="D29">
        <v>1</v>
      </c>
      <c r="E29">
        <v>46.878226069999997</v>
      </c>
      <c r="F29">
        <v>-71.192699559999994</v>
      </c>
      <c r="G29" t="s">
        <v>16</v>
      </c>
      <c r="H29" t="s">
        <v>21</v>
      </c>
      <c r="I29" t="s">
        <v>58</v>
      </c>
      <c r="J29">
        <v>1.111328839</v>
      </c>
      <c r="K29">
        <v>8.5400000000000002E-5</v>
      </c>
      <c r="L29">
        <f t="shared" si="1"/>
        <v>3.0744000000000002</v>
      </c>
      <c r="M29">
        <v>300</v>
      </c>
      <c r="N29" t="s">
        <v>176</v>
      </c>
      <c r="O29">
        <v>16</v>
      </c>
      <c r="P29">
        <v>0.10000000000000002</v>
      </c>
      <c r="Q29">
        <v>0</v>
      </c>
      <c r="R29">
        <f t="shared" si="0"/>
        <v>21.5</v>
      </c>
      <c r="S29">
        <v>95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0.5</v>
      </c>
      <c r="AF29">
        <v>0</v>
      </c>
      <c r="AG29">
        <v>0</v>
      </c>
      <c r="AH29">
        <v>0</v>
      </c>
      <c r="AI29">
        <v>0</v>
      </c>
      <c r="AJ29">
        <v>0.5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0.5</v>
      </c>
      <c r="BH29">
        <v>5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0.5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0.5</v>
      </c>
      <c r="DH29">
        <v>0</v>
      </c>
      <c r="DI29">
        <v>0</v>
      </c>
      <c r="DJ29">
        <v>0.5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0.5</v>
      </c>
      <c r="DY29">
        <v>0.5</v>
      </c>
      <c r="DZ29">
        <v>0.5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5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0.5</v>
      </c>
      <c r="ER29">
        <v>0</v>
      </c>
      <c r="ES29">
        <v>0</v>
      </c>
      <c r="ET29">
        <v>0.5</v>
      </c>
      <c r="EU29">
        <v>0</v>
      </c>
      <c r="EV29">
        <v>0</v>
      </c>
      <c r="EW29">
        <v>0</v>
      </c>
      <c r="EX29">
        <v>0</v>
      </c>
      <c r="EY29">
        <v>0.5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5</v>
      </c>
      <c r="GQ29">
        <v>0</v>
      </c>
      <c r="GR29">
        <v>0.5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</row>
    <row r="30" spans="1:213" x14ac:dyDescent="0.3">
      <c r="A30" t="s">
        <v>45</v>
      </c>
      <c r="B30">
        <v>29</v>
      </c>
      <c r="C30">
        <v>49</v>
      </c>
      <c r="D30">
        <v>2</v>
      </c>
      <c r="E30">
        <v>46.878205829999999</v>
      </c>
      <c r="F30">
        <v>-71.19281685</v>
      </c>
      <c r="G30" t="s">
        <v>16</v>
      </c>
      <c r="H30" t="s">
        <v>21</v>
      </c>
      <c r="I30" t="s">
        <v>58</v>
      </c>
      <c r="J30">
        <v>3.4636929950000002</v>
      </c>
      <c r="K30">
        <v>1.4424199999999999E-4</v>
      </c>
      <c r="L30">
        <f t="shared" si="1"/>
        <v>5.1927119999999993</v>
      </c>
      <c r="M30">
        <v>300</v>
      </c>
      <c r="N30" t="s">
        <v>176</v>
      </c>
      <c r="O30">
        <v>20</v>
      </c>
      <c r="P30">
        <v>0.25</v>
      </c>
      <c r="Q30">
        <v>5</v>
      </c>
      <c r="R30">
        <f t="shared" si="0"/>
        <v>32.5</v>
      </c>
      <c r="S30">
        <v>95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</v>
      </c>
      <c r="AF30">
        <v>0</v>
      </c>
      <c r="AG30">
        <v>0.5</v>
      </c>
      <c r="AH30">
        <v>0</v>
      </c>
      <c r="AI30">
        <v>0.5</v>
      </c>
      <c r="AJ30">
        <v>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0.5</v>
      </c>
      <c r="BU30">
        <v>0</v>
      </c>
      <c r="BV30">
        <v>0</v>
      </c>
      <c r="BW30">
        <v>0</v>
      </c>
      <c r="BX30">
        <v>0.5</v>
      </c>
      <c r="BY30">
        <v>0.5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5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0.5</v>
      </c>
      <c r="DY30">
        <v>0.5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0.5</v>
      </c>
      <c r="ER30">
        <v>0</v>
      </c>
      <c r="ES30">
        <v>0</v>
      </c>
      <c r="ET30">
        <v>0.5</v>
      </c>
      <c r="EU30">
        <v>0</v>
      </c>
      <c r="EV30">
        <v>0.5</v>
      </c>
      <c r="EW30">
        <v>0</v>
      </c>
      <c r="EX30">
        <v>0</v>
      </c>
      <c r="EY30">
        <v>0.5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5</v>
      </c>
      <c r="GQ30">
        <v>0</v>
      </c>
      <c r="GR30">
        <v>0.5</v>
      </c>
      <c r="GS30">
        <v>0</v>
      </c>
      <c r="GT30">
        <v>0</v>
      </c>
      <c r="GU30">
        <v>0.5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0.5</v>
      </c>
      <c r="HB30">
        <v>0</v>
      </c>
      <c r="HC30">
        <v>0</v>
      </c>
      <c r="HD30">
        <v>0</v>
      </c>
      <c r="HE30">
        <v>0</v>
      </c>
    </row>
    <row r="31" spans="1:213" x14ac:dyDescent="0.3">
      <c r="A31" t="s">
        <v>46</v>
      </c>
      <c r="B31">
        <v>30</v>
      </c>
      <c r="C31">
        <v>49</v>
      </c>
      <c r="D31">
        <v>3</v>
      </c>
      <c r="E31">
        <v>46.878322730000001</v>
      </c>
      <c r="F31">
        <v>-71.192821620000004</v>
      </c>
      <c r="G31" t="s">
        <v>16</v>
      </c>
      <c r="H31" t="s">
        <v>21</v>
      </c>
      <c r="I31" t="s">
        <v>58</v>
      </c>
      <c r="J31">
        <v>1.9081255859999999</v>
      </c>
      <c r="K31" t="s">
        <v>32</v>
      </c>
      <c r="L31" t="s">
        <v>32</v>
      </c>
      <c r="M31">
        <v>300</v>
      </c>
      <c r="N31" t="s">
        <v>176</v>
      </c>
      <c r="O31">
        <v>15</v>
      </c>
      <c r="P31">
        <v>0.10000000000000002</v>
      </c>
      <c r="Q31">
        <v>0</v>
      </c>
      <c r="R31">
        <f t="shared" si="0"/>
        <v>25.5</v>
      </c>
      <c r="S31">
        <v>95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0.5</v>
      </c>
      <c r="BH31">
        <v>0.5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0.5</v>
      </c>
      <c r="BU31">
        <v>0</v>
      </c>
      <c r="BV31">
        <v>0</v>
      </c>
      <c r="BW31">
        <v>0</v>
      </c>
      <c r="BX31">
        <v>0</v>
      </c>
      <c r="BY31">
        <v>5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0.5</v>
      </c>
      <c r="DZ31">
        <v>0.5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5</v>
      </c>
      <c r="ER31">
        <v>0</v>
      </c>
      <c r="ES31">
        <v>0</v>
      </c>
      <c r="ET31">
        <v>0</v>
      </c>
      <c r="EU31">
        <v>0</v>
      </c>
      <c r="EV31">
        <v>0.5</v>
      </c>
      <c r="EW31">
        <v>0</v>
      </c>
      <c r="EX31">
        <v>0.5</v>
      </c>
      <c r="EY31">
        <v>0.5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0.5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5</v>
      </c>
      <c r="GQ31">
        <v>0</v>
      </c>
      <c r="GR31">
        <v>5</v>
      </c>
      <c r="GS31">
        <v>0</v>
      </c>
      <c r="GT31">
        <v>0</v>
      </c>
      <c r="GU31">
        <v>0.5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</row>
    <row r="32" spans="1:213" x14ac:dyDescent="0.3">
      <c r="A32" t="s">
        <v>47</v>
      </c>
      <c r="B32">
        <v>31</v>
      </c>
      <c r="C32">
        <v>58</v>
      </c>
      <c r="D32">
        <v>1</v>
      </c>
      <c r="E32">
        <v>46.806487670000003</v>
      </c>
      <c r="F32">
        <v>-71.354115199999995</v>
      </c>
      <c r="G32" t="s">
        <v>10</v>
      </c>
      <c r="H32" t="s">
        <v>13</v>
      </c>
      <c r="I32" t="s">
        <v>397</v>
      </c>
      <c r="J32">
        <v>1.713165184</v>
      </c>
      <c r="K32">
        <v>1.2695950000000001E-3</v>
      </c>
      <c r="L32">
        <f t="shared" si="1"/>
        <v>45.705420000000004</v>
      </c>
      <c r="M32">
        <v>150</v>
      </c>
      <c r="N32" t="s">
        <v>176</v>
      </c>
      <c r="O32">
        <v>21</v>
      </c>
      <c r="P32">
        <v>0.20000000000000004</v>
      </c>
      <c r="Q32">
        <v>95</v>
      </c>
      <c r="R32">
        <f t="shared" si="0"/>
        <v>39.25</v>
      </c>
      <c r="S32">
        <v>0</v>
      </c>
      <c r="T32">
        <v>0</v>
      </c>
      <c r="U32">
        <v>0</v>
      </c>
      <c r="V32">
        <v>0</v>
      </c>
      <c r="W32">
        <v>0.5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0.5</v>
      </c>
      <c r="AF32">
        <v>0</v>
      </c>
      <c r="AG32">
        <v>0.5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0.5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5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0.5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0.5</v>
      </c>
      <c r="DM32">
        <v>0</v>
      </c>
      <c r="DN32">
        <v>0</v>
      </c>
      <c r="DO32">
        <v>0</v>
      </c>
      <c r="DP32">
        <v>5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0.5</v>
      </c>
      <c r="EK32">
        <v>5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5</v>
      </c>
      <c r="EU32">
        <v>0</v>
      </c>
      <c r="EV32">
        <v>5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0.5</v>
      </c>
      <c r="GF32">
        <v>0</v>
      </c>
      <c r="GG32">
        <v>2.75</v>
      </c>
      <c r="GH32">
        <v>0</v>
      </c>
      <c r="GI32">
        <v>0</v>
      </c>
      <c r="GJ32">
        <v>0</v>
      </c>
      <c r="GK32">
        <v>0</v>
      </c>
      <c r="GL32">
        <v>0.5</v>
      </c>
      <c r="GM32">
        <v>0.5</v>
      </c>
      <c r="GN32">
        <v>0</v>
      </c>
      <c r="GO32">
        <v>0</v>
      </c>
      <c r="GP32">
        <v>5</v>
      </c>
      <c r="GQ32">
        <v>0</v>
      </c>
      <c r="GR32">
        <v>0</v>
      </c>
      <c r="GS32">
        <v>0.5</v>
      </c>
      <c r="GT32">
        <v>0</v>
      </c>
      <c r="GU32">
        <v>0</v>
      </c>
      <c r="GV32">
        <v>0</v>
      </c>
      <c r="GW32">
        <v>0</v>
      </c>
      <c r="GX32">
        <v>0.5</v>
      </c>
      <c r="GY32">
        <v>0</v>
      </c>
      <c r="GZ32">
        <v>0</v>
      </c>
      <c r="HA32">
        <v>0.5</v>
      </c>
      <c r="HB32">
        <v>0</v>
      </c>
      <c r="HC32">
        <v>0</v>
      </c>
      <c r="HD32">
        <v>0</v>
      </c>
      <c r="HE32">
        <v>0</v>
      </c>
    </row>
    <row r="33" spans="1:213" x14ac:dyDescent="0.3">
      <c r="A33" t="s">
        <v>48</v>
      </c>
      <c r="B33">
        <v>32</v>
      </c>
      <c r="C33">
        <v>58</v>
      </c>
      <c r="D33">
        <v>2</v>
      </c>
      <c r="E33">
        <v>46.806561760000001</v>
      </c>
      <c r="F33">
        <v>-71.35401358</v>
      </c>
      <c r="G33" t="s">
        <v>10</v>
      </c>
      <c r="H33" t="s">
        <v>21</v>
      </c>
      <c r="I33" t="s">
        <v>58</v>
      </c>
      <c r="J33">
        <v>1.9896629320000001</v>
      </c>
      <c r="K33">
        <v>2.09182E-4</v>
      </c>
      <c r="L33">
        <f t="shared" si="1"/>
        <v>7.5305519999999992</v>
      </c>
      <c r="M33">
        <v>75</v>
      </c>
      <c r="N33" t="s">
        <v>176</v>
      </c>
      <c r="O33">
        <v>19</v>
      </c>
      <c r="P33">
        <v>0.29999999999999993</v>
      </c>
      <c r="Q33">
        <v>95</v>
      </c>
      <c r="R33">
        <f t="shared" si="0"/>
        <v>69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0.5</v>
      </c>
      <c r="BS33">
        <v>0</v>
      </c>
      <c r="BT33">
        <v>0.5</v>
      </c>
      <c r="BU33">
        <v>0</v>
      </c>
      <c r="BV33">
        <v>0</v>
      </c>
      <c r="BW33">
        <v>0</v>
      </c>
      <c r="BX33">
        <v>0</v>
      </c>
      <c r="BY33">
        <v>5</v>
      </c>
      <c r="BZ33">
        <v>0</v>
      </c>
      <c r="CA33">
        <v>0.5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0.5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37.5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0.5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5</v>
      </c>
      <c r="EK33">
        <v>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0.5</v>
      </c>
      <c r="EU33">
        <v>0</v>
      </c>
      <c r="EV33">
        <v>5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0.5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0.5</v>
      </c>
      <c r="GH33">
        <v>0</v>
      </c>
      <c r="GI33">
        <v>0</v>
      </c>
      <c r="GJ33">
        <v>0</v>
      </c>
      <c r="GK33">
        <v>0</v>
      </c>
      <c r="GL33">
        <v>0.5</v>
      </c>
      <c r="GM33">
        <v>0.5</v>
      </c>
      <c r="GN33">
        <v>0</v>
      </c>
      <c r="GO33">
        <v>0</v>
      </c>
      <c r="GP33">
        <v>5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0.5</v>
      </c>
      <c r="HB33">
        <v>0</v>
      </c>
      <c r="HC33">
        <v>0</v>
      </c>
      <c r="HD33">
        <v>0</v>
      </c>
      <c r="HE33">
        <v>0</v>
      </c>
    </row>
    <row r="34" spans="1:213" x14ac:dyDescent="0.3">
      <c r="A34" t="s">
        <v>49</v>
      </c>
      <c r="B34">
        <v>33</v>
      </c>
      <c r="C34">
        <v>58</v>
      </c>
      <c r="D34">
        <v>3</v>
      </c>
      <c r="E34">
        <v>46.806599339999998</v>
      </c>
      <c r="F34">
        <v>-71.353936579999996</v>
      </c>
      <c r="G34" t="s">
        <v>10</v>
      </c>
      <c r="H34" t="s">
        <v>50</v>
      </c>
      <c r="I34" t="s">
        <v>396</v>
      </c>
      <c r="J34">
        <v>2.549540828</v>
      </c>
      <c r="K34">
        <v>1.4714400000000001E-4</v>
      </c>
      <c r="L34">
        <f t="shared" si="1"/>
        <v>5.2971840000000006</v>
      </c>
      <c r="M34">
        <v>125</v>
      </c>
      <c r="N34" t="s">
        <v>176</v>
      </c>
      <c r="O34">
        <v>17</v>
      </c>
      <c r="P34">
        <v>0.25</v>
      </c>
      <c r="Q34">
        <v>95</v>
      </c>
      <c r="R34">
        <f t="shared" ref="R34:R65" si="2">SUM(T34:HE34)</f>
        <v>89.5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0.5</v>
      </c>
      <c r="AF34">
        <v>0</v>
      </c>
      <c r="AG34">
        <v>5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0.5</v>
      </c>
      <c r="BS34">
        <v>0</v>
      </c>
      <c r="BT34">
        <v>0.5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0.5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5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37.5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5</v>
      </c>
      <c r="EK34">
        <v>17.5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5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5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0.5</v>
      </c>
      <c r="GM34">
        <v>0</v>
      </c>
      <c r="GN34">
        <v>0</v>
      </c>
      <c r="GO34">
        <v>0</v>
      </c>
      <c r="GP34">
        <v>5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0.5</v>
      </c>
      <c r="GW34">
        <v>0</v>
      </c>
      <c r="GX34">
        <v>0</v>
      </c>
      <c r="GY34">
        <v>0</v>
      </c>
      <c r="GZ34">
        <v>0</v>
      </c>
      <c r="HA34">
        <v>0.5</v>
      </c>
      <c r="HB34">
        <v>0</v>
      </c>
      <c r="HC34">
        <v>0</v>
      </c>
      <c r="HD34">
        <v>0</v>
      </c>
      <c r="HE34">
        <v>0</v>
      </c>
    </row>
    <row r="35" spans="1:213" x14ac:dyDescent="0.3">
      <c r="A35" t="s">
        <v>51</v>
      </c>
      <c r="B35">
        <v>34</v>
      </c>
      <c r="C35">
        <v>74</v>
      </c>
      <c r="D35">
        <v>1</v>
      </c>
      <c r="E35">
        <v>46.797531309999997</v>
      </c>
      <c r="F35">
        <v>-71.417203749999999</v>
      </c>
      <c r="G35" t="s">
        <v>38</v>
      </c>
      <c r="H35" t="s">
        <v>13</v>
      </c>
      <c r="I35" t="s">
        <v>397</v>
      </c>
      <c r="J35">
        <v>7.0561279099999998</v>
      </c>
      <c r="K35">
        <v>2.6432199999999999E-4</v>
      </c>
      <c r="L35">
        <f t="shared" si="1"/>
        <v>9.5155919999999998</v>
      </c>
      <c r="M35">
        <v>75</v>
      </c>
      <c r="N35" t="s">
        <v>176</v>
      </c>
      <c r="O35">
        <v>6</v>
      </c>
      <c r="P35">
        <v>0.25</v>
      </c>
      <c r="Q35">
        <v>95</v>
      </c>
      <c r="R35">
        <f t="shared" si="2"/>
        <v>131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37.5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0.5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82.5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5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0.5</v>
      </c>
      <c r="HB35">
        <v>0</v>
      </c>
      <c r="HC35">
        <v>0</v>
      </c>
      <c r="HD35">
        <v>0</v>
      </c>
      <c r="HE35">
        <v>0</v>
      </c>
    </row>
    <row r="36" spans="1:213" x14ac:dyDescent="0.3">
      <c r="A36" t="s">
        <v>52</v>
      </c>
      <c r="B36">
        <v>35</v>
      </c>
      <c r="C36">
        <v>74</v>
      </c>
      <c r="D36">
        <v>2</v>
      </c>
      <c r="E36">
        <v>46.797425359999998</v>
      </c>
      <c r="F36">
        <v>-71.417107270000002</v>
      </c>
      <c r="G36" t="s">
        <v>38</v>
      </c>
      <c r="H36" t="s">
        <v>13</v>
      </c>
      <c r="I36" t="s">
        <v>397</v>
      </c>
      <c r="J36">
        <v>6.6144491480000003</v>
      </c>
      <c r="K36">
        <v>1.047549E-3</v>
      </c>
      <c r="L36">
        <f t="shared" si="1"/>
        <v>37.711764000000002</v>
      </c>
      <c r="M36">
        <v>75</v>
      </c>
      <c r="N36" t="s">
        <v>176</v>
      </c>
      <c r="O36">
        <v>8</v>
      </c>
      <c r="P36">
        <v>0.25</v>
      </c>
      <c r="Q36">
        <v>95</v>
      </c>
      <c r="R36">
        <f t="shared" si="2"/>
        <v>116.5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62.5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37.5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0.5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5</v>
      </c>
      <c r="GN36">
        <v>0</v>
      </c>
      <c r="GO36">
        <v>0</v>
      </c>
      <c r="GP36">
        <v>5</v>
      </c>
      <c r="GQ36">
        <v>0.5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5</v>
      </c>
      <c r="HB36">
        <v>0</v>
      </c>
      <c r="HC36">
        <v>0</v>
      </c>
      <c r="HD36">
        <v>0</v>
      </c>
      <c r="HE36">
        <v>0</v>
      </c>
    </row>
    <row r="37" spans="1:213" x14ac:dyDescent="0.3">
      <c r="A37" t="s">
        <v>53</v>
      </c>
      <c r="B37">
        <v>36</v>
      </c>
      <c r="C37">
        <v>74</v>
      </c>
      <c r="D37">
        <v>3</v>
      </c>
      <c r="E37">
        <v>46.797428680000003</v>
      </c>
      <c r="F37">
        <v>-71.416950159999999</v>
      </c>
      <c r="G37" t="s">
        <v>38</v>
      </c>
      <c r="H37" t="s">
        <v>13</v>
      </c>
      <c r="I37" t="s">
        <v>397</v>
      </c>
      <c r="J37">
        <v>6.7032175970000001</v>
      </c>
      <c r="K37">
        <v>4.4409799999999998E-4</v>
      </c>
      <c r="L37">
        <f t="shared" si="1"/>
        <v>15.987527999999999</v>
      </c>
      <c r="M37">
        <v>85</v>
      </c>
      <c r="N37" t="s">
        <v>176</v>
      </c>
      <c r="O37">
        <v>10</v>
      </c>
      <c r="P37">
        <v>0.35000000000000003</v>
      </c>
      <c r="Q37">
        <v>95</v>
      </c>
      <c r="R37">
        <f t="shared" si="2"/>
        <v>122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0.5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0.5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62.5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0.5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5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0.5</v>
      </c>
      <c r="GK37">
        <v>0</v>
      </c>
      <c r="GL37">
        <v>0</v>
      </c>
      <c r="GM37">
        <v>5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37.5</v>
      </c>
      <c r="HB37">
        <v>5</v>
      </c>
      <c r="HC37">
        <v>0</v>
      </c>
      <c r="HD37">
        <v>0</v>
      </c>
      <c r="HE37">
        <v>0</v>
      </c>
    </row>
    <row r="38" spans="1:213" x14ac:dyDescent="0.3">
      <c r="A38" t="s">
        <v>54</v>
      </c>
      <c r="B38">
        <v>37</v>
      </c>
      <c r="C38">
        <v>75</v>
      </c>
      <c r="D38">
        <v>1</v>
      </c>
      <c r="E38">
        <v>46.77083966</v>
      </c>
      <c r="F38">
        <v>-71.477714710000001</v>
      </c>
      <c r="G38" t="s">
        <v>38</v>
      </c>
      <c r="H38" t="s">
        <v>50</v>
      </c>
      <c r="I38" t="s">
        <v>396</v>
      </c>
      <c r="J38">
        <v>4.5580989279999997</v>
      </c>
      <c r="K38">
        <v>1.5378700000000001E-4</v>
      </c>
      <c r="L38">
        <f t="shared" si="1"/>
        <v>5.5363320000000007</v>
      </c>
      <c r="M38">
        <v>25</v>
      </c>
      <c r="N38" t="s">
        <v>176</v>
      </c>
      <c r="O38">
        <v>17</v>
      </c>
      <c r="P38">
        <v>0.69999999999999984</v>
      </c>
      <c r="Q38">
        <v>95</v>
      </c>
      <c r="R38">
        <f t="shared" si="2"/>
        <v>98.5</v>
      </c>
      <c r="S38">
        <v>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37.5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0.5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5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5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0.5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0.5</v>
      </c>
      <c r="EH38">
        <v>0</v>
      </c>
      <c r="EI38">
        <v>0</v>
      </c>
      <c r="EJ38">
        <v>0</v>
      </c>
      <c r="EK38">
        <v>5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0.5</v>
      </c>
      <c r="FN38">
        <v>0</v>
      </c>
      <c r="FO38">
        <v>5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5</v>
      </c>
      <c r="GF38">
        <v>0</v>
      </c>
      <c r="GG38">
        <v>0.5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17.5</v>
      </c>
      <c r="GN38">
        <v>0</v>
      </c>
      <c r="GO38">
        <v>0</v>
      </c>
      <c r="GP38">
        <v>5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0.5</v>
      </c>
      <c r="HB38">
        <v>0.5</v>
      </c>
      <c r="HC38">
        <v>0</v>
      </c>
      <c r="HD38">
        <v>0</v>
      </c>
      <c r="HE38">
        <v>0</v>
      </c>
    </row>
    <row r="39" spans="1:213" x14ac:dyDescent="0.3">
      <c r="A39" t="s">
        <v>55</v>
      </c>
      <c r="B39">
        <v>38</v>
      </c>
      <c r="C39">
        <v>75</v>
      </c>
      <c r="D39">
        <v>2</v>
      </c>
      <c r="E39">
        <v>46.770971690000003</v>
      </c>
      <c r="F39">
        <v>-71.477851759999993</v>
      </c>
      <c r="G39" t="s">
        <v>38</v>
      </c>
      <c r="H39" t="s">
        <v>56</v>
      </c>
      <c r="I39" t="s">
        <v>396</v>
      </c>
      <c r="J39">
        <v>2.8074762560000002</v>
      </c>
      <c r="K39">
        <v>7.1199999999999996E-5</v>
      </c>
      <c r="L39">
        <f t="shared" si="1"/>
        <v>2.5631999999999997</v>
      </c>
      <c r="M39">
        <v>75</v>
      </c>
      <c r="N39" t="s">
        <v>176</v>
      </c>
      <c r="O39">
        <v>18</v>
      </c>
      <c r="P39">
        <v>0.5</v>
      </c>
      <c r="Q39">
        <v>95</v>
      </c>
      <c r="R39">
        <f t="shared" si="2"/>
        <v>70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17.5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0.5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0.5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0.5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0.5</v>
      </c>
      <c r="CU39">
        <v>0</v>
      </c>
      <c r="CV39">
        <v>0</v>
      </c>
      <c r="CW39">
        <v>0</v>
      </c>
      <c r="CX39">
        <v>0.5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5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5</v>
      </c>
      <c r="EH39">
        <v>0</v>
      </c>
      <c r="EI39">
        <v>0</v>
      </c>
      <c r="EJ39">
        <v>0</v>
      </c>
      <c r="EK39">
        <v>0.5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17.5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0.5</v>
      </c>
      <c r="FN39">
        <v>0</v>
      </c>
      <c r="FO39">
        <v>5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5</v>
      </c>
      <c r="GF39">
        <v>0</v>
      </c>
      <c r="GG39">
        <v>0</v>
      </c>
      <c r="GH39">
        <v>0</v>
      </c>
      <c r="GI39">
        <v>0</v>
      </c>
      <c r="GJ39">
        <v>0.5</v>
      </c>
      <c r="GK39">
        <v>0</v>
      </c>
      <c r="GL39">
        <v>0</v>
      </c>
      <c r="GM39">
        <v>5</v>
      </c>
      <c r="GN39">
        <v>0</v>
      </c>
      <c r="GO39">
        <v>0</v>
      </c>
      <c r="GP39">
        <v>0.5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5</v>
      </c>
      <c r="HB39">
        <v>0.5</v>
      </c>
      <c r="HC39">
        <v>0</v>
      </c>
      <c r="HD39">
        <v>0</v>
      </c>
      <c r="HE39">
        <v>0</v>
      </c>
    </row>
    <row r="40" spans="1:213" x14ac:dyDescent="0.3">
      <c r="A40" t="s">
        <v>57</v>
      </c>
      <c r="B40">
        <v>39</v>
      </c>
      <c r="C40">
        <v>75</v>
      </c>
      <c r="D40">
        <v>3</v>
      </c>
      <c r="E40">
        <v>46.771015220000002</v>
      </c>
      <c r="F40">
        <v>-71.477919249999999</v>
      </c>
      <c r="G40" t="s">
        <v>38</v>
      </c>
      <c r="H40" t="s">
        <v>58</v>
      </c>
      <c r="I40" t="s">
        <v>58</v>
      </c>
      <c r="J40">
        <v>5.8525648500000003</v>
      </c>
      <c r="K40">
        <v>7.5199999999999998E-5</v>
      </c>
      <c r="L40">
        <f t="shared" si="1"/>
        <v>2.7071999999999998</v>
      </c>
      <c r="M40">
        <v>50</v>
      </c>
      <c r="N40" t="s">
        <v>176</v>
      </c>
      <c r="O40">
        <v>17</v>
      </c>
      <c r="P40">
        <v>0.5</v>
      </c>
      <c r="Q40">
        <v>95</v>
      </c>
      <c r="R40">
        <f t="shared" si="2"/>
        <v>114</v>
      </c>
      <c r="S40">
        <v>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0.5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37.5</v>
      </c>
      <c r="BZ40">
        <v>0</v>
      </c>
      <c r="CA40">
        <v>0.5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37.5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0.5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0.5</v>
      </c>
      <c r="EH40">
        <v>0</v>
      </c>
      <c r="EI40">
        <v>0.5</v>
      </c>
      <c r="EJ40">
        <v>0</v>
      </c>
      <c r="EK40">
        <v>5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5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0.5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5</v>
      </c>
      <c r="GF40">
        <v>0</v>
      </c>
      <c r="GG40">
        <v>0</v>
      </c>
      <c r="GH40">
        <v>0</v>
      </c>
      <c r="GI40">
        <v>0</v>
      </c>
      <c r="GJ40">
        <v>5</v>
      </c>
      <c r="GK40">
        <v>0</v>
      </c>
      <c r="GL40">
        <v>0</v>
      </c>
      <c r="GM40">
        <v>5</v>
      </c>
      <c r="GN40">
        <v>0</v>
      </c>
      <c r="GO40">
        <v>0</v>
      </c>
      <c r="GP40">
        <v>0.5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5</v>
      </c>
      <c r="HB40">
        <v>0.5</v>
      </c>
      <c r="HC40">
        <v>0</v>
      </c>
      <c r="HD40">
        <v>0</v>
      </c>
      <c r="HE40">
        <v>0</v>
      </c>
    </row>
    <row r="41" spans="1:213" x14ac:dyDescent="0.3">
      <c r="A41" t="s">
        <v>59</v>
      </c>
      <c r="B41">
        <v>40</v>
      </c>
      <c r="C41">
        <v>77</v>
      </c>
      <c r="D41">
        <v>1</v>
      </c>
      <c r="E41">
        <v>46.868748709999998</v>
      </c>
      <c r="F41">
        <v>-71.235537249999993</v>
      </c>
      <c r="G41" t="s">
        <v>38</v>
      </c>
      <c r="H41" t="s">
        <v>50</v>
      </c>
      <c r="I41" t="s">
        <v>396</v>
      </c>
      <c r="J41">
        <v>2.159093216</v>
      </c>
      <c r="K41">
        <v>1.76606E-4</v>
      </c>
      <c r="L41">
        <f t="shared" si="1"/>
        <v>6.3578159999999997</v>
      </c>
      <c r="M41">
        <v>225</v>
      </c>
      <c r="N41" t="s">
        <v>176</v>
      </c>
      <c r="O41">
        <v>15</v>
      </c>
      <c r="P41">
        <v>0.25</v>
      </c>
      <c r="Q41">
        <v>95</v>
      </c>
      <c r="R41">
        <f t="shared" si="2"/>
        <v>104.5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</v>
      </c>
      <c r="BU41">
        <v>0</v>
      </c>
      <c r="BV41">
        <v>0</v>
      </c>
      <c r="BW41">
        <v>0</v>
      </c>
      <c r="BX41">
        <v>0</v>
      </c>
      <c r="BY41">
        <v>0.5</v>
      </c>
      <c r="BZ41">
        <v>0</v>
      </c>
      <c r="CA41">
        <v>0.5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62.5</v>
      </c>
      <c r="DK41">
        <v>0</v>
      </c>
      <c r="DL41">
        <v>5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0.5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0.5</v>
      </c>
      <c r="EH41">
        <v>0</v>
      </c>
      <c r="EI41">
        <v>0</v>
      </c>
      <c r="EJ41">
        <v>0</v>
      </c>
      <c r="EK41">
        <v>0.5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17.5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0.5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5</v>
      </c>
      <c r="FT41">
        <v>0</v>
      </c>
      <c r="FU41">
        <v>0</v>
      </c>
      <c r="FV41">
        <v>0</v>
      </c>
      <c r="FW41">
        <v>0.5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5</v>
      </c>
      <c r="GN41">
        <v>0</v>
      </c>
      <c r="GO41">
        <v>0</v>
      </c>
      <c r="GP41">
        <v>0.5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0.5</v>
      </c>
      <c r="HB41">
        <v>0</v>
      </c>
      <c r="HC41">
        <v>0</v>
      </c>
      <c r="HD41">
        <v>0</v>
      </c>
      <c r="HE41">
        <v>0</v>
      </c>
    </row>
    <row r="42" spans="1:213" x14ac:dyDescent="0.3">
      <c r="A42" t="s">
        <v>60</v>
      </c>
      <c r="B42">
        <v>41</v>
      </c>
      <c r="C42">
        <v>77</v>
      </c>
      <c r="D42">
        <v>2</v>
      </c>
      <c r="E42">
        <v>46.86883581</v>
      </c>
      <c r="F42">
        <v>-71.23568521</v>
      </c>
      <c r="G42" t="s">
        <v>38</v>
      </c>
      <c r="H42" t="s">
        <v>21</v>
      </c>
      <c r="I42" t="s">
        <v>58</v>
      </c>
      <c r="J42">
        <v>2.0380249730000002</v>
      </c>
      <c r="K42">
        <v>1.8725299999999999E-4</v>
      </c>
      <c r="L42">
        <f t="shared" si="1"/>
        <v>6.7411079999999997</v>
      </c>
      <c r="M42">
        <v>300</v>
      </c>
      <c r="N42" t="s">
        <v>176</v>
      </c>
      <c r="O42">
        <v>11</v>
      </c>
      <c r="P42">
        <v>0.29999999999999993</v>
      </c>
      <c r="Q42">
        <v>95</v>
      </c>
      <c r="R42">
        <f t="shared" si="2"/>
        <v>118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37.5</v>
      </c>
      <c r="DK42">
        <v>0</v>
      </c>
      <c r="DL42">
        <v>0</v>
      </c>
      <c r="DM42">
        <v>0</v>
      </c>
      <c r="DN42">
        <v>0</v>
      </c>
      <c r="DO42">
        <v>62.5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5</v>
      </c>
      <c r="EV42">
        <v>0.5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0.5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0.5</v>
      </c>
      <c r="GN42">
        <v>0</v>
      </c>
      <c r="GO42">
        <v>0</v>
      </c>
      <c r="GP42">
        <v>0.5</v>
      </c>
      <c r="GQ42">
        <v>0.5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0.5</v>
      </c>
      <c r="HB42">
        <v>0</v>
      </c>
      <c r="HC42">
        <v>0</v>
      </c>
      <c r="HD42">
        <v>0</v>
      </c>
      <c r="HE42">
        <v>0</v>
      </c>
    </row>
    <row r="43" spans="1:213" x14ac:dyDescent="0.3">
      <c r="A43" t="s">
        <v>61</v>
      </c>
      <c r="B43">
        <v>42</v>
      </c>
      <c r="C43">
        <v>77</v>
      </c>
      <c r="D43">
        <v>3</v>
      </c>
      <c r="E43">
        <v>46.86884147</v>
      </c>
      <c r="F43">
        <v>-71.235856040000002</v>
      </c>
      <c r="G43" t="s">
        <v>38</v>
      </c>
      <c r="H43" t="s">
        <v>62</v>
      </c>
      <c r="I43" t="s">
        <v>396</v>
      </c>
      <c r="J43">
        <v>2.6480928449999999</v>
      </c>
      <c r="K43" t="s">
        <v>32</v>
      </c>
      <c r="L43" t="s">
        <v>32</v>
      </c>
      <c r="M43">
        <v>300</v>
      </c>
      <c r="N43" t="s">
        <v>176</v>
      </c>
      <c r="O43">
        <v>9</v>
      </c>
      <c r="P43">
        <v>0.25</v>
      </c>
      <c r="Q43">
        <v>95</v>
      </c>
      <c r="R43">
        <f t="shared" si="2"/>
        <v>72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0.5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17.5</v>
      </c>
      <c r="DK43">
        <v>0</v>
      </c>
      <c r="DL43">
        <v>0</v>
      </c>
      <c r="DM43">
        <v>0</v>
      </c>
      <c r="DN43">
        <v>0</v>
      </c>
      <c r="DO43">
        <v>5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37.5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0.5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0.5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0.5</v>
      </c>
      <c r="HB43">
        <v>0</v>
      </c>
      <c r="HC43">
        <v>0</v>
      </c>
      <c r="HD43">
        <v>0</v>
      </c>
      <c r="HE43">
        <v>0</v>
      </c>
    </row>
    <row r="44" spans="1:213" x14ac:dyDescent="0.3">
      <c r="A44" t="s">
        <v>63</v>
      </c>
      <c r="B44">
        <v>43</v>
      </c>
      <c r="C44">
        <v>78</v>
      </c>
      <c r="D44">
        <v>1</v>
      </c>
      <c r="E44">
        <v>46.797753110000002</v>
      </c>
      <c r="F44">
        <v>-71.298602259999996</v>
      </c>
      <c r="G44" t="s">
        <v>20</v>
      </c>
      <c r="H44" t="s">
        <v>13</v>
      </c>
      <c r="I44" t="s">
        <v>397</v>
      </c>
      <c r="J44">
        <v>4.2447596770000002</v>
      </c>
      <c r="K44">
        <v>1.7856099999999999E-4</v>
      </c>
      <c r="L44">
        <f t="shared" si="1"/>
        <v>6.4281959999999998</v>
      </c>
      <c r="M44">
        <v>100</v>
      </c>
      <c r="N44" t="s">
        <v>176</v>
      </c>
      <c r="O44">
        <v>13</v>
      </c>
      <c r="P44">
        <v>0.8</v>
      </c>
      <c r="Q44">
        <v>95</v>
      </c>
      <c r="R44">
        <f t="shared" si="2"/>
        <v>194.5</v>
      </c>
      <c r="S44">
        <v>0</v>
      </c>
      <c r="T44">
        <v>0</v>
      </c>
      <c r="U44">
        <v>0</v>
      </c>
      <c r="V44">
        <v>0</v>
      </c>
      <c r="W44">
        <v>0</v>
      </c>
      <c r="X44">
        <v>95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5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5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0.5</v>
      </c>
      <c r="BX44">
        <v>0</v>
      </c>
      <c r="BY44">
        <v>0</v>
      </c>
      <c r="BZ44">
        <v>0</v>
      </c>
      <c r="CA44">
        <v>0.5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5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0.5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5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5</v>
      </c>
      <c r="FM44">
        <v>0</v>
      </c>
      <c r="FN44">
        <v>0</v>
      </c>
      <c r="FO44">
        <v>17.5</v>
      </c>
      <c r="FP44">
        <v>0</v>
      </c>
      <c r="FQ44">
        <v>0.5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17.5</v>
      </c>
      <c r="GG44">
        <v>0</v>
      </c>
      <c r="GH44">
        <v>0</v>
      </c>
      <c r="GI44">
        <v>37.5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</row>
    <row r="45" spans="1:213" x14ac:dyDescent="0.3">
      <c r="A45" t="s">
        <v>64</v>
      </c>
      <c r="B45">
        <v>44</v>
      </c>
      <c r="C45">
        <v>78</v>
      </c>
      <c r="D45">
        <v>2</v>
      </c>
      <c r="E45">
        <v>46.79781869</v>
      </c>
      <c r="F45">
        <v>-71.298474010000007</v>
      </c>
      <c r="G45" t="s">
        <v>20</v>
      </c>
      <c r="H45" t="s">
        <v>11</v>
      </c>
      <c r="I45" t="s">
        <v>11</v>
      </c>
      <c r="J45">
        <v>4.0593805869999997</v>
      </c>
      <c r="K45">
        <v>1.3280970000000001E-3</v>
      </c>
      <c r="L45">
        <f t="shared" si="1"/>
        <v>47.811492000000001</v>
      </c>
      <c r="M45">
        <v>125</v>
      </c>
      <c r="N45" t="s">
        <v>176</v>
      </c>
      <c r="O45">
        <v>11</v>
      </c>
      <c r="P45">
        <v>0.39999999999999997</v>
      </c>
      <c r="Q45">
        <v>95</v>
      </c>
      <c r="R45">
        <f t="shared" si="2"/>
        <v>152</v>
      </c>
      <c r="S45">
        <v>0</v>
      </c>
      <c r="T45">
        <v>0</v>
      </c>
      <c r="U45">
        <v>0</v>
      </c>
      <c r="V45">
        <v>0</v>
      </c>
      <c r="W45">
        <v>0</v>
      </c>
      <c r="X45">
        <v>95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0.5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17.5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0.5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5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17.5</v>
      </c>
      <c r="FM45">
        <v>0</v>
      </c>
      <c r="FN45">
        <v>0</v>
      </c>
      <c r="FO45">
        <v>5</v>
      </c>
      <c r="FP45">
        <v>0</v>
      </c>
      <c r="FQ45">
        <v>0.5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5</v>
      </c>
      <c r="GG45">
        <v>0</v>
      </c>
      <c r="GH45">
        <v>0</v>
      </c>
      <c r="GI45">
        <v>5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</row>
    <row r="46" spans="1:213" x14ac:dyDescent="0.3">
      <c r="A46" t="s">
        <v>65</v>
      </c>
      <c r="B46">
        <v>45</v>
      </c>
      <c r="C46">
        <v>78</v>
      </c>
      <c r="D46">
        <v>3</v>
      </c>
      <c r="E46">
        <v>46.797607139999997</v>
      </c>
      <c r="F46">
        <v>-71.298700879999998</v>
      </c>
      <c r="G46" t="s">
        <v>20</v>
      </c>
      <c r="H46" t="s">
        <v>13</v>
      </c>
      <c r="I46" t="s">
        <v>397</v>
      </c>
      <c r="J46">
        <v>4.7693289439999997</v>
      </c>
      <c r="K46">
        <v>5.9491399999999999E-4</v>
      </c>
      <c r="L46">
        <f t="shared" si="1"/>
        <v>21.416904000000002</v>
      </c>
      <c r="M46">
        <v>175</v>
      </c>
      <c r="N46" t="s">
        <v>176</v>
      </c>
      <c r="O46">
        <v>12</v>
      </c>
      <c r="P46">
        <v>0.70000000000000007</v>
      </c>
      <c r="Q46">
        <v>0</v>
      </c>
      <c r="R46">
        <f t="shared" si="2"/>
        <v>124</v>
      </c>
      <c r="S46">
        <v>37.5</v>
      </c>
      <c r="T46">
        <v>0</v>
      </c>
      <c r="U46">
        <v>0</v>
      </c>
      <c r="V46">
        <v>0</v>
      </c>
      <c r="W46">
        <v>0</v>
      </c>
      <c r="X46">
        <v>0.5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17.5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17.5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5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5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0.5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0.5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5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37.5</v>
      </c>
      <c r="FM46">
        <v>0</v>
      </c>
      <c r="FN46">
        <v>0</v>
      </c>
      <c r="FO46">
        <v>0</v>
      </c>
      <c r="FP46">
        <v>0</v>
      </c>
      <c r="FQ46">
        <v>17.5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17.5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</row>
    <row r="47" spans="1:213" x14ac:dyDescent="0.3">
      <c r="A47" t="s">
        <v>66</v>
      </c>
      <c r="B47">
        <v>46</v>
      </c>
      <c r="C47">
        <v>81</v>
      </c>
      <c r="D47">
        <v>1</v>
      </c>
      <c r="E47">
        <v>46.799728440000003</v>
      </c>
      <c r="F47">
        <v>-71.331292270000006</v>
      </c>
      <c r="G47" t="s">
        <v>10</v>
      </c>
      <c r="H47" t="s">
        <v>58</v>
      </c>
      <c r="I47" t="s">
        <v>58</v>
      </c>
      <c r="J47">
        <v>3.069414885</v>
      </c>
      <c r="K47">
        <v>1.15173E-4</v>
      </c>
      <c r="L47">
        <f t="shared" si="1"/>
        <v>4.1462280000000007</v>
      </c>
      <c r="M47">
        <v>125</v>
      </c>
      <c r="N47" t="s">
        <v>176</v>
      </c>
      <c r="O47">
        <v>6</v>
      </c>
      <c r="P47">
        <v>0.19999999999999998</v>
      </c>
      <c r="Q47">
        <v>95</v>
      </c>
      <c r="R47">
        <f t="shared" si="2"/>
        <v>49.5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0.5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17.5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9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17.5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5</v>
      </c>
      <c r="HB47">
        <v>0</v>
      </c>
      <c r="HC47">
        <v>0</v>
      </c>
      <c r="HD47">
        <v>0</v>
      </c>
      <c r="HE47">
        <v>0</v>
      </c>
    </row>
    <row r="48" spans="1:213" x14ac:dyDescent="0.3">
      <c r="A48" t="s">
        <v>67</v>
      </c>
      <c r="B48">
        <v>47</v>
      </c>
      <c r="C48">
        <v>81</v>
      </c>
      <c r="D48">
        <v>2</v>
      </c>
      <c r="E48">
        <v>46.79979058</v>
      </c>
      <c r="F48">
        <v>-71.331334269999999</v>
      </c>
      <c r="G48" t="s">
        <v>10</v>
      </c>
      <c r="H48" t="s">
        <v>68</v>
      </c>
      <c r="I48" t="s">
        <v>396</v>
      </c>
      <c r="J48">
        <v>3.2223962949999998</v>
      </c>
      <c r="K48">
        <v>5.8400000000000003E-5</v>
      </c>
      <c r="L48">
        <f t="shared" si="1"/>
        <v>2.1023999999999998</v>
      </c>
      <c r="M48">
        <v>100</v>
      </c>
      <c r="N48" t="s">
        <v>176</v>
      </c>
      <c r="O48">
        <v>5</v>
      </c>
      <c r="P48">
        <v>0.35</v>
      </c>
      <c r="Q48">
        <v>95</v>
      </c>
      <c r="R48">
        <f t="shared" si="2"/>
        <v>41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0.5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17.5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5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17.5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0.5</v>
      </c>
      <c r="HB48">
        <v>0</v>
      </c>
      <c r="HC48">
        <v>0</v>
      </c>
      <c r="HD48">
        <v>0</v>
      </c>
      <c r="HE48">
        <v>0</v>
      </c>
    </row>
    <row r="49" spans="1:213" x14ac:dyDescent="0.3">
      <c r="A49" t="s">
        <v>69</v>
      </c>
      <c r="B49">
        <v>48</v>
      </c>
      <c r="C49">
        <v>81</v>
      </c>
      <c r="D49">
        <v>3</v>
      </c>
      <c r="E49">
        <v>46.799860109999997</v>
      </c>
      <c r="F49">
        <v>-71.331455230000003</v>
      </c>
      <c r="G49" t="s">
        <v>10</v>
      </c>
      <c r="H49" t="s">
        <v>68</v>
      </c>
      <c r="I49" t="s">
        <v>396</v>
      </c>
      <c r="J49">
        <v>3.0848593599999998</v>
      </c>
      <c r="K49">
        <v>5.8499999999999999E-5</v>
      </c>
      <c r="L49">
        <f t="shared" si="1"/>
        <v>2.1059999999999999</v>
      </c>
      <c r="M49">
        <v>75</v>
      </c>
      <c r="N49" t="s">
        <v>176</v>
      </c>
      <c r="O49">
        <v>6</v>
      </c>
      <c r="P49">
        <v>0.3</v>
      </c>
      <c r="Q49">
        <v>95</v>
      </c>
      <c r="R49">
        <f t="shared" si="2"/>
        <v>61.5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0.5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17.5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5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0.5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37.5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0.5</v>
      </c>
      <c r="HB49">
        <v>0</v>
      </c>
      <c r="HC49">
        <v>0</v>
      </c>
      <c r="HD49">
        <v>0</v>
      </c>
      <c r="HE49">
        <v>0</v>
      </c>
    </row>
    <row r="50" spans="1:213" x14ac:dyDescent="0.3">
      <c r="A50" t="s">
        <v>70</v>
      </c>
      <c r="B50">
        <v>49</v>
      </c>
      <c r="C50">
        <v>83</v>
      </c>
      <c r="D50">
        <v>1</v>
      </c>
      <c r="E50">
        <v>46.916619650000001</v>
      </c>
      <c r="F50">
        <v>-71.203354480000002</v>
      </c>
      <c r="G50" t="s">
        <v>20</v>
      </c>
      <c r="H50" t="s">
        <v>13</v>
      </c>
      <c r="I50" t="s">
        <v>397</v>
      </c>
      <c r="J50">
        <v>4.7656243759999999</v>
      </c>
      <c r="K50">
        <v>9.1414800000000004E-4</v>
      </c>
      <c r="L50">
        <f t="shared" si="1"/>
        <v>32.909328000000002</v>
      </c>
      <c r="M50">
        <v>150</v>
      </c>
      <c r="N50" t="s">
        <v>175</v>
      </c>
      <c r="O50">
        <v>17</v>
      </c>
      <c r="P50">
        <v>0.14999999999999997</v>
      </c>
      <c r="Q50">
        <v>62.5</v>
      </c>
      <c r="R50">
        <f t="shared" si="2"/>
        <v>212.5</v>
      </c>
      <c r="S50">
        <v>0</v>
      </c>
      <c r="T50">
        <v>0</v>
      </c>
      <c r="U50">
        <v>0.5</v>
      </c>
      <c r="V50">
        <v>0</v>
      </c>
      <c r="W50">
        <v>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62.5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5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0.5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5</v>
      </c>
      <c r="DC50">
        <v>0.5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0.5</v>
      </c>
      <c r="DK50">
        <v>0</v>
      </c>
      <c r="DL50">
        <v>0.5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17.5</v>
      </c>
      <c r="EW50">
        <v>0</v>
      </c>
      <c r="EX50">
        <v>0</v>
      </c>
      <c r="EY50">
        <v>0</v>
      </c>
      <c r="EZ50">
        <v>17.5</v>
      </c>
      <c r="FA50">
        <v>0</v>
      </c>
      <c r="FB50">
        <v>0</v>
      </c>
      <c r="FC50">
        <v>95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0.5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0.5</v>
      </c>
      <c r="GD50">
        <v>0</v>
      </c>
      <c r="GE50">
        <v>0.5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0.5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0.5</v>
      </c>
      <c r="HB50">
        <v>0</v>
      </c>
      <c r="HC50">
        <v>0</v>
      </c>
      <c r="HD50">
        <v>0</v>
      </c>
      <c r="HE50">
        <v>0</v>
      </c>
    </row>
    <row r="51" spans="1:213" x14ac:dyDescent="0.3">
      <c r="A51" t="s">
        <v>71</v>
      </c>
      <c r="B51">
        <v>50</v>
      </c>
      <c r="C51">
        <v>83</v>
      </c>
      <c r="D51">
        <v>2</v>
      </c>
      <c r="E51">
        <v>46.91658443</v>
      </c>
      <c r="F51">
        <v>-71.203313629999997</v>
      </c>
      <c r="G51" t="s">
        <v>20</v>
      </c>
      <c r="H51" t="s">
        <v>13</v>
      </c>
      <c r="I51" t="s">
        <v>397</v>
      </c>
      <c r="J51">
        <v>2.6500807960000001</v>
      </c>
      <c r="K51">
        <v>8.07999E-4</v>
      </c>
      <c r="L51">
        <f t="shared" si="1"/>
        <v>29.087964000000003</v>
      </c>
      <c r="M51">
        <v>50</v>
      </c>
      <c r="N51" t="s">
        <v>175</v>
      </c>
      <c r="O51">
        <v>21</v>
      </c>
      <c r="P51">
        <v>0.29999999999999993</v>
      </c>
      <c r="Q51">
        <v>95</v>
      </c>
      <c r="R51">
        <f t="shared" si="2"/>
        <v>213</v>
      </c>
      <c r="S51">
        <v>0</v>
      </c>
      <c r="T51">
        <v>0</v>
      </c>
      <c r="U51">
        <v>0.5</v>
      </c>
      <c r="V51">
        <v>0</v>
      </c>
      <c r="W51">
        <v>17.5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</v>
      </c>
      <c r="AG51">
        <v>0</v>
      </c>
      <c r="AH51">
        <v>0</v>
      </c>
      <c r="AI51">
        <v>0.5</v>
      </c>
      <c r="AJ51">
        <v>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62.5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0.5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0.5</v>
      </c>
      <c r="CY51">
        <v>0</v>
      </c>
      <c r="CZ51">
        <v>0</v>
      </c>
      <c r="DA51">
        <v>0</v>
      </c>
      <c r="DB51">
        <v>0.5</v>
      </c>
      <c r="DC51">
        <v>0.5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0.5</v>
      </c>
      <c r="DK51">
        <v>0</v>
      </c>
      <c r="DL51">
        <v>0</v>
      </c>
      <c r="DM51">
        <v>0</v>
      </c>
      <c r="DN51">
        <v>0</v>
      </c>
      <c r="DO51">
        <v>0.5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0.5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0.5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0.5</v>
      </c>
      <c r="EW51">
        <v>0</v>
      </c>
      <c r="EX51">
        <v>0</v>
      </c>
      <c r="EY51">
        <v>0</v>
      </c>
      <c r="EZ51">
        <v>82.5</v>
      </c>
      <c r="FA51">
        <v>0</v>
      </c>
      <c r="FB51">
        <v>0</v>
      </c>
      <c r="FC51">
        <v>37.5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0.5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0.5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0.5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0.5</v>
      </c>
      <c r="HB51">
        <v>0</v>
      </c>
      <c r="HC51">
        <v>0</v>
      </c>
      <c r="HD51">
        <v>0</v>
      </c>
      <c r="HE51">
        <v>0</v>
      </c>
    </row>
    <row r="52" spans="1:213" x14ac:dyDescent="0.3">
      <c r="A52" t="s">
        <v>72</v>
      </c>
      <c r="B52">
        <v>51</v>
      </c>
      <c r="C52">
        <v>83</v>
      </c>
      <c r="D52">
        <v>3</v>
      </c>
      <c r="E52">
        <v>46.91647107</v>
      </c>
      <c r="F52">
        <v>-71.203125110000002</v>
      </c>
      <c r="G52" t="s">
        <v>20</v>
      </c>
      <c r="H52" t="s">
        <v>13</v>
      </c>
      <c r="I52" t="s">
        <v>397</v>
      </c>
      <c r="J52">
        <v>2.3977796150000001</v>
      </c>
      <c r="K52">
        <v>2.44391E-4</v>
      </c>
      <c r="L52">
        <f t="shared" si="1"/>
        <v>8.798076</v>
      </c>
      <c r="M52">
        <v>100</v>
      </c>
      <c r="N52" t="s">
        <v>175</v>
      </c>
      <c r="O52">
        <v>16</v>
      </c>
      <c r="P52">
        <v>0.10000000000000002</v>
      </c>
      <c r="Q52">
        <v>37.5</v>
      </c>
      <c r="R52">
        <f t="shared" si="2"/>
        <v>194.5</v>
      </c>
      <c r="S52">
        <v>37.5</v>
      </c>
      <c r="T52">
        <v>0.5</v>
      </c>
      <c r="U52">
        <v>0</v>
      </c>
      <c r="V52">
        <v>0.5</v>
      </c>
      <c r="W52">
        <v>37.5</v>
      </c>
      <c r="X52">
        <v>0.5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95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5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0.5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5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5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5</v>
      </c>
      <c r="EW52">
        <v>0</v>
      </c>
      <c r="EX52">
        <v>0</v>
      </c>
      <c r="EY52">
        <v>0</v>
      </c>
      <c r="EZ52">
        <v>0.5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37.5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0.5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0.5</v>
      </c>
      <c r="GQ52">
        <v>0</v>
      </c>
      <c r="GR52">
        <v>0</v>
      </c>
      <c r="GS52">
        <v>0.5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0.5</v>
      </c>
      <c r="HB52">
        <v>0</v>
      </c>
      <c r="HC52">
        <v>0</v>
      </c>
      <c r="HD52">
        <v>0</v>
      </c>
      <c r="HE52">
        <v>0</v>
      </c>
    </row>
    <row r="53" spans="1:213" x14ac:dyDescent="0.3">
      <c r="A53" t="s">
        <v>73</v>
      </c>
      <c r="B53">
        <v>52</v>
      </c>
      <c r="C53">
        <v>84</v>
      </c>
      <c r="D53">
        <v>1</v>
      </c>
      <c r="E53">
        <v>46.798259039999998</v>
      </c>
      <c r="F53">
        <v>-71.262388869999995</v>
      </c>
      <c r="G53" t="s">
        <v>16</v>
      </c>
      <c r="H53" t="s">
        <v>11</v>
      </c>
      <c r="I53" t="s">
        <v>11</v>
      </c>
      <c r="J53">
        <v>0.36381583099999998</v>
      </c>
      <c r="K53">
        <v>5.328508E-3</v>
      </c>
      <c r="L53">
        <f t="shared" si="1"/>
        <v>191.82628800000001</v>
      </c>
      <c r="M53">
        <v>300</v>
      </c>
      <c r="N53" t="s">
        <v>175</v>
      </c>
      <c r="O53">
        <v>9</v>
      </c>
      <c r="P53">
        <v>4.9999999999999996E-2</v>
      </c>
      <c r="Q53">
        <v>5</v>
      </c>
      <c r="R53">
        <f t="shared" si="2"/>
        <v>13.5</v>
      </c>
      <c r="S53">
        <v>17.5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0.5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0.5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0.5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5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0.5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0.5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0.5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</row>
    <row r="54" spans="1:213" x14ac:dyDescent="0.3">
      <c r="A54" t="s">
        <v>74</v>
      </c>
      <c r="B54">
        <v>53</v>
      </c>
      <c r="C54">
        <v>84</v>
      </c>
      <c r="D54">
        <v>2</v>
      </c>
      <c r="E54">
        <v>46.798297339999998</v>
      </c>
      <c r="F54">
        <v>-71.262272530000004</v>
      </c>
      <c r="G54" t="s">
        <v>16</v>
      </c>
      <c r="H54" t="s">
        <v>13</v>
      </c>
      <c r="I54" t="s">
        <v>397</v>
      </c>
      <c r="J54">
        <v>0.447252127</v>
      </c>
      <c r="K54">
        <v>3.7919709999999999E-3</v>
      </c>
      <c r="L54">
        <f t="shared" si="1"/>
        <v>136.51095599999999</v>
      </c>
      <c r="M54">
        <v>300</v>
      </c>
      <c r="N54" t="s">
        <v>175</v>
      </c>
      <c r="O54">
        <v>7</v>
      </c>
      <c r="P54">
        <v>4.9999999999999996E-2</v>
      </c>
      <c r="Q54">
        <v>17.5</v>
      </c>
      <c r="R54">
        <f t="shared" si="2"/>
        <v>17</v>
      </c>
      <c r="S54">
        <v>37.5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0.5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0.5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5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5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0.5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0.5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</row>
    <row r="55" spans="1:213" x14ac:dyDescent="0.3">
      <c r="A55" t="s">
        <v>75</v>
      </c>
      <c r="B55">
        <v>54</v>
      </c>
      <c r="C55">
        <v>84</v>
      </c>
      <c r="D55">
        <v>3</v>
      </c>
      <c r="E55">
        <v>46.798379820000001</v>
      </c>
      <c r="F55">
        <v>-71.262197360000002</v>
      </c>
      <c r="G55" t="s">
        <v>16</v>
      </c>
      <c r="H55" t="s">
        <v>11</v>
      </c>
      <c r="I55" t="s">
        <v>11</v>
      </c>
      <c r="J55">
        <v>0.54421787099999996</v>
      </c>
      <c r="K55">
        <v>2.4900170000000002E-3</v>
      </c>
      <c r="L55">
        <f t="shared" si="1"/>
        <v>89.640612000000004</v>
      </c>
      <c r="M55">
        <v>300</v>
      </c>
      <c r="N55" t="s">
        <v>175</v>
      </c>
      <c r="O55">
        <v>6</v>
      </c>
      <c r="P55">
        <v>4.9999999999999996E-2</v>
      </c>
      <c r="Q55">
        <v>17.5</v>
      </c>
      <c r="R55">
        <f t="shared" si="2"/>
        <v>12</v>
      </c>
      <c r="S55">
        <v>37.5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0.5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0.5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0.5</v>
      </c>
      <c r="ER55">
        <v>0</v>
      </c>
      <c r="ES55">
        <v>0</v>
      </c>
      <c r="ET55">
        <v>5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5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0.5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</row>
    <row r="56" spans="1:213" x14ac:dyDescent="0.3">
      <c r="A56" t="s">
        <v>76</v>
      </c>
      <c r="B56">
        <v>55</v>
      </c>
      <c r="C56">
        <v>94</v>
      </c>
      <c r="D56">
        <v>1</v>
      </c>
      <c r="E56">
        <v>46.818639760000003</v>
      </c>
      <c r="F56">
        <v>-71.399035859999998</v>
      </c>
      <c r="G56" t="s">
        <v>38</v>
      </c>
      <c r="H56" t="s">
        <v>62</v>
      </c>
      <c r="I56" t="s">
        <v>396</v>
      </c>
      <c r="J56">
        <v>8.208125849</v>
      </c>
      <c r="K56">
        <v>9.6600000000000003E-5</v>
      </c>
      <c r="L56">
        <f t="shared" si="1"/>
        <v>3.4776000000000002</v>
      </c>
      <c r="M56">
        <v>75</v>
      </c>
      <c r="N56" t="s">
        <v>176</v>
      </c>
      <c r="O56">
        <v>16</v>
      </c>
      <c r="P56">
        <v>0.40000000000000008</v>
      </c>
      <c r="Q56">
        <v>95</v>
      </c>
      <c r="R56">
        <f t="shared" si="2"/>
        <v>97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0.5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0.5</v>
      </c>
      <c r="BX56">
        <v>0</v>
      </c>
      <c r="BY56">
        <v>0</v>
      </c>
      <c r="BZ56">
        <v>0</v>
      </c>
      <c r="CA56">
        <v>0.5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0.5</v>
      </c>
      <c r="CU56">
        <v>0</v>
      </c>
      <c r="CV56">
        <v>0</v>
      </c>
      <c r="CW56">
        <v>0</v>
      </c>
      <c r="CX56">
        <v>0</v>
      </c>
      <c r="CY56">
        <v>5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5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0.5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17.5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37.5</v>
      </c>
      <c r="FW56">
        <v>17.5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0.5</v>
      </c>
      <c r="GH56">
        <v>0</v>
      </c>
      <c r="GI56">
        <v>0</v>
      </c>
      <c r="GJ56">
        <v>0.5</v>
      </c>
      <c r="GK56">
        <v>0</v>
      </c>
      <c r="GL56">
        <v>0</v>
      </c>
      <c r="GM56">
        <v>5</v>
      </c>
      <c r="GN56">
        <v>0</v>
      </c>
      <c r="GO56">
        <v>0</v>
      </c>
      <c r="GP56">
        <v>0.5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5</v>
      </c>
      <c r="HB56">
        <v>0.5</v>
      </c>
      <c r="HC56">
        <v>0</v>
      </c>
      <c r="HD56">
        <v>0</v>
      </c>
      <c r="HE56">
        <v>0</v>
      </c>
    </row>
    <row r="57" spans="1:213" x14ac:dyDescent="0.3">
      <c r="A57" t="s">
        <v>77</v>
      </c>
      <c r="B57">
        <v>56</v>
      </c>
      <c r="C57">
        <v>94</v>
      </c>
      <c r="D57">
        <v>2</v>
      </c>
      <c r="E57">
        <v>46.818655270000001</v>
      </c>
      <c r="F57">
        <v>-71.399154539999998</v>
      </c>
      <c r="G57" t="s">
        <v>38</v>
      </c>
      <c r="H57" t="s">
        <v>68</v>
      </c>
      <c r="I57" t="s">
        <v>396</v>
      </c>
      <c r="J57">
        <v>7.0216679810000002</v>
      </c>
      <c r="K57">
        <v>-1.1600000000000001E-5</v>
      </c>
      <c r="L57" t="s">
        <v>32</v>
      </c>
      <c r="M57">
        <v>75</v>
      </c>
      <c r="N57" t="s">
        <v>176</v>
      </c>
      <c r="O57">
        <v>20</v>
      </c>
      <c r="P57">
        <v>0.29999999999999993</v>
      </c>
      <c r="Q57">
        <v>95</v>
      </c>
      <c r="R57">
        <f t="shared" si="2"/>
        <v>65.5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0.5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0.5</v>
      </c>
      <c r="BX57">
        <v>0</v>
      </c>
      <c r="BY57">
        <v>0</v>
      </c>
      <c r="BZ57">
        <v>0</v>
      </c>
      <c r="CA57">
        <v>0.5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0.5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0.5</v>
      </c>
      <c r="CU57">
        <v>0</v>
      </c>
      <c r="CV57">
        <v>0</v>
      </c>
      <c r="CW57">
        <v>0</v>
      </c>
      <c r="CX57">
        <v>0</v>
      </c>
      <c r="CY57">
        <v>5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0.5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0.5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5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17.5</v>
      </c>
      <c r="FN57">
        <v>0</v>
      </c>
      <c r="FO57">
        <v>0</v>
      </c>
      <c r="FP57">
        <v>0.5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5</v>
      </c>
      <c r="FW57">
        <v>5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0.5</v>
      </c>
      <c r="GK57">
        <v>0</v>
      </c>
      <c r="GL57">
        <v>0</v>
      </c>
      <c r="GM57">
        <v>0.5</v>
      </c>
      <c r="GN57">
        <v>0</v>
      </c>
      <c r="GO57">
        <v>0</v>
      </c>
      <c r="GP57">
        <v>0.5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17.5</v>
      </c>
      <c r="HB57">
        <v>0</v>
      </c>
      <c r="HC57">
        <v>0</v>
      </c>
      <c r="HD57">
        <v>0</v>
      </c>
      <c r="HE57">
        <v>0</v>
      </c>
    </row>
    <row r="58" spans="1:213" x14ac:dyDescent="0.3">
      <c r="A58" t="s">
        <v>78</v>
      </c>
      <c r="B58">
        <v>57</v>
      </c>
      <c r="C58">
        <v>94</v>
      </c>
      <c r="D58">
        <v>3</v>
      </c>
      <c r="E58">
        <v>46.818625279999999</v>
      </c>
      <c r="F58">
        <v>-71.399297419999996</v>
      </c>
      <c r="G58" t="s">
        <v>38</v>
      </c>
      <c r="H58" t="s">
        <v>68</v>
      </c>
      <c r="I58" t="s">
        <v>396</v>
      </c>
      <c r="J58">
        <v>4.8707433</v>
      </c>
      <c r="K58" t="s">
        <v>32</v>
      </c>
      <c r="L58" t="s">
        <v>32</v>
      </c>
      <c r="M58">
        <v>85</v>
      </c>
      <c r="N58" t="s">
        <v>176</v>
      </c>
      <c r="O58">
        <v>18</v>
      </c>
      <c r="P58">
        <v>0.45000000000000007</v>
      </c>
      <c r="Q58">
        <v>95</v>
      </c>
      <c r="R58">
        <f t="shared" si="2"/>
        <v>91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0.5</v>
      </c>
      <c r="AV58">
        <v>0.5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5</v>
      </c>
      <c r="BX58">
        <v>0</v>
      </c>
      <c r="BY58">
        <v>0</v>
      </c>
      <c r="BZ58">
        <v>0</v>
      </c>
      <c r="CA58">
        <v>0.5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5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5</v>
      </c>
      <c r="CU58">
        <v>0</v>
      </c>
      <c r="CV58">
        <v>0</v>
      </c>
      <c r="CW58">
        <v>0</v>
      </c>
      <c r="CX58">
        <v>0</v>
      </c>
      <c r="CY58">
        <v>5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5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5</v>
      </c>
      <c r="EU58">
        <v>0</v>
      </c>
      <c r="EV58">
        <v>0.5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37.5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5</v>
      </c>
      <c r="FW58">
        <v>5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5</v>
      </c>
      <c r="GF58">
        <v>0</v>
      </c>
      <c r="GG58">
        <v>0</v>
      </c>
      <c r="GH58">
        <v>0</v>
      </c>
      <c r="GI58">
        <v>0</v>
      </c>
      <c r="GJ58">
        <v>0.5</v>
      </c>
      <c r="GK58">
        <v>0</v>
      </c>
      <c r="GL58">
        <v>0</v>
      </c>
      <c r="GM58">
        <v>0.5</v>
      </c>
      <c r="GN58">
        <v>0</v>
      </c>
      <c r="GO58">
        <v>0</v>
      </c>
      <c r="GP58">
        <v>0.5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5</v>
      </c>
      <c r="HB58">
        <v>0</v>
      </c>
      <c r="HC58">
        <v>0</v>
      </c>
      <c r="HD58">
        <v>0</v>
      </c>
      <c r="HE58">
        <v>0</v>
      </c>
    </row>
    <row r="59" spans="1:213" x14ac:dyDescent="0.3">
      <c r="A59" t="s">
        <v>79</v>
      </c>
      <c r="B59">
        <v>58</v>
      </c>
      <c r="C59">
        <v>95</v>
      </c>
      <c r="D59">
        <v>1</v>
      </c>
      <c r="E59">
        <v>46.742610300000003</v>
      </c>
      <c r="F59">
        <v>-71.355782790000006</v>
      </c>
      <c r="G59" t="s">
        <v>38</v>
      </c>
      <c r="H59" t="s">
        <v>13</v>
      </c>
      <c r="I59" t="s">
        <v>397</v>
      </c>
      <c r="J59">
        <v>2.3305792809999999</v>
      </c>
      <c r="K59">
        <v>1.6404200000000001E-4</v>
      </c>
      <c r="L59">
        <f t="shared" si="1"/>
        <v>5.9055119999999999</v>
      </c>
      <c r="M59">
        <v>300</v>
      </c>
      <c r="N59" t="s">
        <v>182</v>
      </c>
      <c r="O59">
        <v>19</v>
      </c>
      <c r="P59">
        <v>1</v>
      </c>
      <c r="Q59">
        <v>95</v>
      </c>
      <c r="R59">
        <f t="shared" si="2"/>
        <v>76.5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17.5</v>
      </c>
      <c r="AI59">
        <v>5</v>
      </c>
      <c r="AJ59">
        <v>0.5</v>
      </c>
      <c r="AK59">
        <v>0</v>
      </c>
      <c r="AL59">
        <v>0</v>
      </c>
      <c r="AM59">
        <v>0</v>
      </c>
      <c r="AN59">
        <v>0</v>
      </c>
      <c r="AO59">
        <v>0.5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0.5</v>
      </c>
      <c r="CU59">
        <v>0</v>
      </c>
      <c r="CV59">
        <v>0</v>
      </c>
      <c r="CW59">
        <v>0</v>
      </c>
      <c r="CX59">
        <v>0.5</v>
      </c>
      <c r="CY59">
        <v>0</v>
      </c>
      <c r="CZ59">
        <v>0</v>
      </c>
      <c r="DA59">
        <v>0</v>
      </c>
      <c r="DB59">
        <v>0</v>
      </c>
      <c r="DC59">
        <v>0.5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0.5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0.5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5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5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37.5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0.5</v>
      </c>
      <c r="GN59">
        <v>0</v>
      </c>
      <c r="GO59">
        <v>0</v>
      </c>
      <c r="GP59">
        <v>0.5</v>
      </c>
      <c r="GQ59">
        <v>0.5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0.5</v>
      </c>
      <c r="GZ59">
        <v>0</v>
      </c>
      <c r="HA59">
        <v>0</v>
      </c>
      <c r="HB59">
        <v>0.5</v>
      </c>
      <c r="HC59">
        <v>0.5</v>
      </c>
      <c r="HD59">
        <v>0</v>
      </c>
      <c r="HE59">
        <v>0</v>
      </c>
    </row>
    <row r="60" spans="1:213" x14ac:dyDescent="0.3">
      <c r="A60" t="s">
        <v>80</v>
      </c>
      <c r="B60">
        <v>59</v>
      </c>
      <c r="C60">
        <v>95</v>
      </c>
      <c r="D60">
        <v>2</v>
      </c>
      <c r="E60">
        <v>46.742581170000001</v>
      </c>
      <c r="F60">
        <v>-71.355886249999998</v>
      </c>
      <c r="G60" t="s">
        <v>38</v>
      </c>
      <c r="H60" t="s">
        <v>62</v>
      </c>
      <c r="I60" t="s">
        <v>396</v>
      </c>
      <c r="J60">
        <v>2.2179948139999999</v>
      </c>
      <c r="K60">
        <v>1.75255E-4</v>
      </c>
      <c r="L60">
        <f t="shared" si="1"/>
        <v>6.3091800000000005</v>
      </c>
      <c r="M60">
        <v>200</v>
      </c>
      <c r="N60" t="s">
        <v>182</v>
      </c>
      <c r="O60">
        <v>12</v>
      </c>
      <c r="P60" t="s">
        <v>32</v>
      </c>
      <c r="Q60">
        <v>95</v>
      </c>
      <c r="R60">
        <f t="shared" si="2"/>
        <v>132</v>
      </c>
      <c r="S60">
        <v>0</v>
      </c>
      <c r="T60">
        <v>0</v>
      </c>
      <c r="U60">
        <v>0.5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17.5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5</v>
      </c>
      <c r="BZ60">
        <v>0</v>
      </c>
      <c r="CA60">
        <v>0</v>
      </c>
      <c r="CB60">
        <v>0</v>
      </c>
      <c r="CC60">
        <v>0</v>
      </c>
      <c r="CD60">
        <v>0.5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5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5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5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5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82.5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0.5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5</v>
      </c>
      <c r="HB60">
        <v>0.5</v>
      </c>
      <c r="HC60">
        <v>0</v>
      </c>
      <c r="HD60">
        <v>0</v>
      </c>
      <c r="HE60">
        <v>0</v>
      </c>
    </row>
    <row r="61" spans="1:213" x14ac:dyDescent="0.3">
      <c r="A61" t="s">
        <v>81</v>
      </c>
      <c r="B61">
        <v>60</v>
      </c>
      <c r="C61">
        <v>95</v>
      </c>
      <c r="D61">
        <v>3</v>
      </c>
      <c r="E61">
        <v>46.742563730000001</v>
      </c>
      <c r="F61">
        <v>-71.35585931</v>
      </c>
      <c r="G61" t="s">
        <v>38</v>
      </c>
      <c r="H61" t="s">
        <v>82</v>
      </c>
      <c r="I61" t="s">
        <v>58</v>
      </c>
      <c r="J61">
        <v>2.6014483359999998</v>
      </c>
      <c r="K61">
        <v>2.9200000000000002E-5</v>
      </c>
      <c r="L61">
        <f t="shared" si="1"/>
        <v>1.0511999999999999</v>
      </c>
      <c r="M61">
        <v>225</v>
      </c>
      <c r="N61" t="s">
        <v>182</v>
      </c>
      <c r="O61">
        <v>12</v>
      </c>
      <c r="P61">
        <v>0.75</v>
      </c>
      <c r="Q61">
        <v>95</v>
      </c>
      <c r="R61">
        <f t="shared" si="2"/>
        <v>104.5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0.5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62.5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0.5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0.5</v>
      </c>
      <c r="CY61">
        <v>0</v>
      </c>
      <c r="CZ61">
        <v>0</v>
      </c>
      <c r="DA61">
        <v>0</v>
      </c>
      <c r="DB61">
        <v>0</v>
      </c>
      <c r="DC61">
        <v>0.5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0.5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0.5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37.5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0.5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0.5</v>
      </c>
      <c r="HB61">
        <v>0.5</v>
      </c>
      <c r="HC61">
        <v>0</v>
      </c>
      <c r="HD61">
        <v>0</v>
      </c>
      <c r="HE61">
        <v>0</v>
      </c>
    </row>
    <row r="62" spans="1:213" x14ac:dyDescent="0.3">
      <c r="A62" t="s">
        <v>83</v>
      </c>
      <c r="B62">
        <v>61</v>
      </c>
      <c r="C62">
        <v>105</v>
      </c>
      <c r="D62">
        <v>1</v>
      </c>
      <c r="E62">
        <v>46.848112110000002</v>
      </c>
      <c r="F62">
        <v>-71.311218170000004</v>
      </c>
      <c r="G62" t="s">
        <v>38</v>
      </c>
      <c r="H62" t="s">
        <v>62</v>
      </c>
      <c r="I62" t="s">
        <v>396</v>
      </c>
      <c r="J62">
        <v>7.3065962860000004</v>
      </c>
      <c r="K62">
        <v>1.5327200000000001E-4</v>
      </c>
      <c r="L62">
        <f t="shared" si="1"/>
        <v>5.517792</v>
      </c>
      <c r="M62">
        <v>225</v>
      </c>
      <c r="N62" t="s">
        <v>176</v>
      </c>
      <c r="O62">
        <v>16</v>
      </c>
      <c r="P62">
        <v>0.80000000000000016</v>
      </c>
      <c r="Q62">
        <v>95</v>
      </c>
      <c r="R62">
        <f t="shared" si="2"/>
        <v>162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0.5</v>
      </c>
      <c r="AF62">
        <v>0</v>
      </c>
      <c r="AG62">
        <v>0</v>
      </c>
      <c r="AH62">
        <v>0</v>
      </c>
      <c r="AI62">
        <v>0.5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5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0.5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82.5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0.5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5</v>
      </c>
      <c r="EH62">
        <v>0</v>
      </c>
      <c r="EI62">
        <v>0</v>
      </c>
      <c r="EJ62">
        <v>0</v>
      </c>
      <c r="EK62">
        <v>0.5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5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0.5</v>
      </c>
      <c r="FW62">
        <v>0</v>
      </c>
      <c r="FX62">
        <v>0.5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37.5</v>
      </c>
      <c r="GF62">
        <v>0</v>
      </c>
      <c r="GG62">
        <v>0.5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17.5</v>
      </c>
      <c r="GN62">
        <v>0</v>
      </c>
      <c r="GO62">
        <v>0</v>
      </c>
      <c r="GP62">
        <v>0.5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5</v>
      </c>
      <c r="HB62">
        <v>0</v>
      </c>
      <c r="HC62">
        <v>0</v>
      </c>
      <c r="HD62">
        <v>0</v>
      </c>
      <c r="HE62">
        <v>0</v>
      </c>
    </row>
    <row r="63" spans="1:213" x14ac:dyDescent="0.3">
      <c r="A63" t="s">
        <v>84</v>
      </c>
      <c r="B63">
        <v>62</v>
      </c>
      <c r="C63">
        <v>105</v>
      </c>
      <c r="D63">
        <v>2</v>
      </c>
      <c r="E63">
        <v>46.84808752</v>
      </c>
      <c r="F63">
        <v>-71.311099060000004</v>
      </c>
      <c r="G63" t="s">
        <v>38</v>
      </c>
      <c r="H63" t="s">
        <v>58</v>
      </c>
      <c r="I63" t="s">
        <v>58</v>
      </c>
      <c r="J63">
        <v>3.678474874</v>
      </c>
      <c r="K63">
        <v>1.4085500000000001E-4</v>
      </c>
      <c r="L63">
        <f t="shared" si="1"/>
        <v>5.070780000000001</v>
      </c>
      <c r="M63">
        <v>150</v>
      </c>
      <c r="N63" t="s">
        <v>176</v>
      </c>
      <c r="O63">
        <v>19</v>
      </c>
      <c r="P63">
        <v>0.59999999999999987</v>
      </c>
      <c r="Q63">
        <v>95</v>
      </c>
      <c r="R63">
        <f t="shared" si="2"/>
        <v>149.5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0.5</v>
      </c>
      <c r="AH63">
        <v>0</v>
      </c>
      <c r="AI63">
        <v>5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0.5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17.5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0.5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5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62.5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5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5</v>
      </c>
      <c r="EH63">
        <v>0</v>
      </c>
      <c r="EI63">
        <v>0</v>
      </c>
      <c r="EJ63">
        <v>17.5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17.5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5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0.5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0.5</v>
      </c>
      <c r="GF63">
        <v>0</v>
      </c>
      <c r="GG63">
        <v>0.5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5</v>
      </c>
      <c r="GN63">
        <v>0</v>
      </c>
      <c r="GO63">
        <v>0</v>
      </c>
      <c r="GP63">
        <v>0.5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0.5</v>
      </c>
      <c r="HB63">
        <v>0.5</v>
      </c>
      <c r="HC63">
        <v>0</v>
      </c>
      <c r="HD63">
        <v>0</v>
      </c>
      <c r="HE63">
        <v>0</v>
      </c>
    </row>
    <row r="64" spans="1:213" x14ac:dyDescent="0.3">
      <c r="A64" t="s">
        <v>85</v>
      </c>
      <c r="B64">
        <v>63</v>
      </c>
      <c r="C64">
        <v>105</v>
      </c>
      <c r="D64">
        <v>3</v>
      </c>
      <c r="E64">
        <v>46.848007119999998</v>
      </c>
      <c r="F64">
        <v>-71.311069380000006</v>
      </c>
      <c r="G64" t="s">
        <v>38</v>
      </c>
      <c r="H64" t="s">
        <v>58</v>
      </c>
      <c r="I64" t="s">
        <v>58</v>
      </c>
      <c r="J64">
        <v>7.0224317159999998</v>
      </c>
      <c r="K64" t="s">
        <v>32</v>
      </c>
      <c r="L64" t="s">
        <v>32</v>
      </c>
      <c r="M64">
        <v>225</v>
      </c>
      <c r="N64" t="s">
        <v>176</v>
      </c>
      <c r="O64">
        <v>15</v>
      </c>
      <c r="P64" t="s">
        <v>32</v>
      </c>
      <c r="Q64">
        <v>95</v>
      </c>
      <c r="R64">
        <f t="shared" si="2"/>
        <v>146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</v>
      </c>
      <c r="AH64">
        <v>0</v>
      </c>
      <c r="AI64">
        <v>0.5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62.5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0.5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0.5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37.5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0.5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17.5</v>
      </c>
      <c r="EH64">
        <v>0</v>
      </c>
      <c r="EI64">
        <v>0</v>
      </c>
      <c r="EJ64">
        <v>5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0.5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5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0.5</v>
      </c>
      <c r="GN64">
        <v>0</v>
      </c>
      <c r="GO64">
        <v>0</v>
      </c>
      <c r="GP64">
        <v>5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0.5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5</v>
      </c>
      <c r="HC64">
        <v>0</v>
      </c>
      <c r="HD64">
        <v>0</v>
      </c>
      <c r="HE64">
        <v>0</v>
      </c>
    </row>
    <row r="65" spans="1:213" x14ac:dyDescent="0.3">
      <c r="A65" t="s">
        <v>86</v>
      </c>
      <c r="B65">
        <v>64</v>
      </c>
      <c r="C65">
        <v>112</v>
      </c>
      <c r="D65">
        <v>1</v>
      </c>
      <c r="E65">
        <v>46.752387409999997</v>
      </c>
      <c r="F65">
        <v>-71.453639949999996</v>
      </c>
      <c r="G65" t="s">
        <v>10</v>
      </c>
      <c r="H65" t="s">
        <v>62</v>
      </c>
      <c r="I65" t="s">
        <v>396</v>
      </c>
      <c r="J65">
        <v>7.3586804280000004</v>
      </c>
      <c r="K65">
        <v>1.04386E-4</v>
      </c>
      <c r="L65">
        <f t="shared" si="1"/>
        <v>3.7578959999999997</v>
      </c>
      <c r="M65">
        <v>200</v>
      </c>
      <c r="N65" t="s">
        <v>176</v>
      </c>
      <c r="O65">
        <v>12</v>
      </c>
      <c r="P65">
        <v>0.25</v>
      </c>
      <c r="Q65">
        <v>95</v>
      </c>
      <c r="R65">
        <f t="shared" si="2"/>
        <v>58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5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0.5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5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0.5</v>
      </c>
      <c r="EO65">
        <v>17.5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17.5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5</v>
      </c>
      <c r="GH65">
        <v>0</v>
      </c>
      <c r="GI65">
        <v>0</v>
      </c>
      <c r="GJ65">
        <v>0.5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0.5</v>
      </c>
      <c r="GQ65">
        <v>0.5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0.5</v>
      </c>
      <c r="HB65">
        <v>0</v>
      </c>
      <c r="HC65">
        <v>0</v>
      </c>
      <c r="HD65">
        <v>0</v>
      </c>
      <c r="HE65">
        <v>0</v>
      </c>
    </row>
    <row r="66" spans="1:213" x14ac:dyDescent="0.3">
      <c r="A66" t="s">
        <v>87</v>
      </c>
      <c r="B66">
        <v>65</v>
      </c>
      <c r="C66">
        <v>112</v>
      </c>
      <c r="D66">
        <v>2</v>
      </c>
      <c r="E66">
        <v>46.752515240000001</v>
      </c>
      <c r="F66">
        <v>-71.453554100000005</v>
      </c>
      <c r="G66" t="s">
        <v>10</v>
      </c>
      <c r="H66" t="s">
        <v>62</v>
      </c>
      <c r="I66" t="s">
        <v>396</v>
      </c>
      <c r="J66">
        <v>7.4736917119999999</v>
      </c>
      <c r="K66">
        <v>1.09367E-4</v>
      </c>
      <c r="L66">
        <f t="shared" si="1"/>
        <v>3.9372119999999997</v>
      </c>
      <c r="M66">
        <v>250</v>
      </c>
      <c r="N66" t="s">
        <v>176</v>
      </c>
      <c r="O66">
        <v>14</v>
      </c>
      <c r="P66">
        <v>0.29999999999999993</v>
      </c>
      <c r="Q66">
        <v>95</v>
      </c>
      <c r="R66">
        <f t="shared" ref="R66:R97" si="3">SUM(T66:HE66)</f>
        <v>79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17.5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0.5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5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0.5</v>
      </c>
      <c r="EO66">
        <v>5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37.5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0.5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0.5</v>
      </c>
      <c r="GF66">
        <v>0</v>
      </c>
      <c r="GG66">
        <v>0.5</v>
      </c>
      <c r="GH66">
        <v>0</v>
      </c>
      <c r="GI66">
        <v>0</v>
      </c>
      <c r="GJ66">
        <v>0.5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5</v>
      </c>
      <c r="GQ66">
        <v>0.5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0.5</v>
      </c>
      <c r="HB66">
        <v>0</v>
      </c>
      <c r="HC66">
        <v>0</v>
      </c>
      <c r="HD66">
        <v>0</v>
      </c>
      <c r="HE66">
        <v>0</v>
      </c>
    </row>
    <row r="67" spans="1:213" x14ac:dyDescent="0.3">
      <c r="A67" t="s">
        <v>88</v>
      </c>
      <c r="B67">
        <v>66</v>
      </c>
      <c r="C67">
        <v>112</v>
      </c>
      <c r="D67">
        <v>3</v>
      </c>
      <c r="E67">
        <v>46.752446399999997</v>
      </c>
      <c r="F67">
        <v>-71.453406939999994</v>
      </c>
      <c r="G67" t="s">
        <v>10</v>
      </c>
      <c r="H67" t="s">
        <v>62</v>
      </c>
      <c r="I67" t="s">
        <v>396</v>
      </c>
      <c r="J67">
        <v>5.5885859450000002</v>
      </c>
      <c r="K67">
        <v>1.1213300000000001E-4</v>
      </c>
      <c r="L67">
        <f t="shared" ref="L67:L129" si="4">K67*10*3600</f>
        <v>4.0367880000000005</v>
      </c>
      <c r="M67">
        <v>200</v>
      </c>
      <c r="N67" t="s">
        <v>176</v>
      </c>
      <c r="O67">
        <v>11</v>
      </c>
      <c r="P67">
        <v>0.25</v>
      </c>
      <c r="Q67">
        <v>95</v>
      </c>
      <c r="R67">
        <f t="shared" si="3"/>
        <v>60.5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5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0.5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5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0.5</v>
      </c>
      <c r="EL67">
        <v>0</v>
      </c>
      <c r="EM67">
        <v>0</v>
      </c>
      <c r="EN67">
        <v>0.5</v>
      </c>
      <c r="EO67">
        <v>0.5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37.5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5</v>
      </c>
      <c r="GH67">
        <v>0</v>
      </c>
      <c r="GI67">
        <v>0</v>
      </c>
      <c r="GJ67">
        <v>0.5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0.5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</row>
    <row r="68" spans="1:213" x14ac:dyDescent="0.3">
      <c r="A68" t="s">
        <v>89</v>
      </c>
      <c r="B68">
        <v>67</v>
      </c>
      <c r="C68">
        <v>114</v>
      </c>
      <c r="D68">
        <v>1</v>
      </c>
      <c r="E68">
        <v>46.741869319999999</v>
      </c>
      <c r="F68">
        <v>-71.470246560000007</v>
      </c>
      <c r="G68" t="s">
        <v>16</v>
      </c>
      <c r="H68" t="s">
        <v>11</v>
      </c>
      <c r="I68" t="s">
        <v>11</v>
      </c>
      <c r="J68">
        <v>1.1374868469999999</v>
      </c>
      <c r="K68">
        <v>3.9555620000000001E-3</v>
      </c>
      <c r="L68">
        <f t="shared" si="4"/>
        <v>142.40023199999999</v>
      </c>
      <c r="M68">
        <v>50</v>
      </c>
      <c r="N68" t="s">
        <v>176</v>
      </c>
      <c r="O68">
        <v>13</v>
      </c>
      <c r="P68">
        <v>0.1</v>
      </c>
      <c r="Q68">
        <v>17.5</v>
      </c>
      <c r="R68">
        <f t="shared" si="3"/>
        <v>42.5</v>
      </c>
      <c r="S68">
        <v>37.5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5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0.5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0.5</v>
      </c>
      <c r="DI68">
        <v>0</v>
      </c>
      <c r="DJ68">
        <v>0</v>
      </c>
      <c r="DK68">
        <v>0</v>
      </c>
      <c r="DL68">
        <v>0.5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5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5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0.5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5</v>
      </c>
      <c r="GQ68">
        <v>0</v>
      </c>
      <c r="GR68">
        <v>0</v>
      </c>
      <c r="GS68">
        <v>0.5</v>
      </c>
      <c r="GT68">
        <v>5</v>
      </c>
      <c r="GU68">
        <v>0</v>
      </c>
      <c r="GV68">
        <v>5</v>
      </c>
      <c r="GW68">
        <v>0</v>
      </c>
      <c r="GX68">
        <v>0</v>
      </c>
      <c r="GY68">
        <v>0</v>
      </c>
      <c r="GZ68">
        <v>0</v>
      </c>
      <c r="HA68">
        <v>5</v>
      </c>
      <c r="HB68">
        <v>0</v>
      </c>
      <c r="HC68">
        <v>0</v>
      </c>
      <c r="HD68">
        <v>0</v>
      </c>
      <c r="HE68">
        <v>0</v>
      </c>
    </row>
    <row r="69" spans="1:213" x14ac:dyDescent="0.3">
      <c r="A69" t="s">
        <v>90</v>
      </c>
      <c r="B69">
        <v>68</v>
      </c>
      <c r="C69">
        <v>114</v>
      </c>
      <c r="D69">
        <v>2</v>
      </c>
      <c r="E69">
        <v>46.741862869999999</v>
      </c>
      <c r="F69">
        <v>-71.470128450000004</v>
      </c>
      <c r="G69" t="s">
        <v>16</v>
      </c>
      <c r="H69" t="s">
        <v>11</v>
      </c>
      <c r="I69" t="s">
        <v>11</v>
      </c>
      <c r="J69">
        <v>1.0292349649999999</v>
      </c>
      <c r="K69">
        <v>6.0647560000000001E-3</v>
      </c>
      <c r="L69">
        <f t="shared" si="4"/>
        <v>218.33121600000001</v>
      </c>
      <c r="M69">
        <v>30</v>
      </c>
      <c r="N69" t="s">
        <v>176</v>
      </c>
      <c r="O69">
        <v>11</v>
      </c>
      <c r="P69">
        <v>0.14999999999999997</v>
      </c>
      <c r="Q69">
        <v>17.5</v>
      </c>
      <c r="R69">
        <f t="shared" si="3"/>
        <v>23.5</v>
      </c>
      <c r="S69">
        <v>37.5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0.5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0.5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5</v>
      </c>
      <c r="CM69">
        <v>0</v>
      </c>
      <c r="CN69">
        <v>0</v>
      </c>
      <c r="CO69">
        <v>0</v>
      </c>
      <c r="CP69">
        <v>5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5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0.5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0.5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0.5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0.5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5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</row>
    <row r="70" spans="1:213" x14ac:dyDescent="0.3">
      <c r="A70" t="s">
        <v>91</v>
      </c>
      <c r="B70">
        <v>69</v>
      </c>
      <c r="C70">
        <v>114</v>
      </c>
      <c r="D70">
        <v>3</v>
      </c>
      <c r="E70">
        <v>46.741702170000003</v>
      </c>
      <c r="F70">
        <v>-71.470068740000002</v>
      </c>
      <c r="G70" t="s">
        <v>16</v>
      </c>
      <c r="H70" t="s">
        <v>11</v>
      </c>
      <c r="I70" t="s">
        <v>11</v>
      </c>
      <c r="J70">
        <v>0.72142893200000002</v>
      </c>
      <c r="K70">
        <v>7.3673599999999999E-4</v>
      </c>
      <c r="L70">
        <f t="shared" si="4"/>
        <v>26.522496</v>
      </c>
      <c r="M70">
        <v>75</v>
      </c>
      <c r="N70" t="s">
        <v>176</v>
      </c>
      <c r="O70">
        <v>15</v>
      </c>
      <c r="P70">
        <v>0.14999999999999997</v>
      </c>
      <c r="Q70">
        <v>17.5</v>
      </c>
      <c r="R70">
        <f t="shared" si="3"/>
        <v>46</v>
      </c>
      <c r="S70">
        <v>37.5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0.5</v>
      </c>
      <c r="BS70">
        <v>0</v>
      </c>
      <c r="BT70">
        <v>0</v>
      </c>
      <c r="BU70">
        <v>0.5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0.5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17.5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5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0.5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0.5</v>
      </c>
      <c r="DZ70">
        <v>0</v>
      </c>
      <c r="EA70">
        <v>0</v>
      </c>
      <c r="EB70">
        <v>0</v>
      </c>
      <c r="EC70">
        <v>0</v>
      </c>
      <c r="ED70">
        <v>0.5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0.5</v>
      </c>
      <c r="GC70">
        <v>0</v>
      </c>
      <c r="GD70">
        <v>0</v>
      </c>
      <c r="GE70">
        <v>0.5</v>
      </c>
      <c r="GF70">
        <v>0</v>
      </c>
      <c r="GG70">
        <v>0.5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0.5</v>
      </c>
      <c r="GS70">
        <v>0</v>
      </c>
      <c r="GT70">
        <v>0</v>
      </c>
      <c r="GU70">
        <v>0</v>
      </c>
      <c r="GV70">
        <v>17.5</v>
      </c>
      <c r="GW70">
        <v>0</v>
      </c>
      <c r="GX70">
        <v>0</v>
      </c>
      <c r="GY70">
        <v>0</v>
      </c>
      <c r="GZ70">
        <v>0</v>
      </c>
      <c r="HA70">
        <v>0.5</v>
      </c>
      <c r="HB70">
        <v>0</v>
      </c>
      <c r="HC70">
        <v>0</v>
      </c>
      <c r="HD70">
        <v>0</v>
      </c>
      <c r="HE70">
        <v>0</v>
      </c>
    </row>
    <row r="71" spans="1:213" x14ac:dyDescent="0.3">
      <c r="A71" t="s">
        <v>92</v>
      </c>
      <c r="B71">
        <v>70</v>
      </c>
      <c r="C71">
        <v>115</v>
      </c>
      <c r="D71">
        <v>1</v>
      </c>
      <c r="E71">
        <v>46.774549620000002</v>
      </c>
      <c r="F71">
        <v>-71.500363239999999</v>
      </c>
      <c r="G71" t="s">
        <v>20</v>
      </c>
      <c r="H71" t="s">
        <v>21</v>
      </c>
      <c r="I71" t="s">
        <v>58</v>
      </c>
      <c r="J71">
        <v>4.2253877209999997</v>
      </c>
      <c r="K71">
        <v>1.4847100000000001E-4</v>
      </c>
      <c r="L71">
        <f t="shared" si="4"/>
        <v>5.3449560000000007</v>
      </c>
      <c r="M71">
        <v>225</v>
      </c>
      <c r="N71" t="s">
        <v>175</v>
      </c>
      <c r="O71">
        <v>14</v>
      </c>
      <c r="P71">
        <v>0.5</v>
      </c>
      <c r="Q71">
        <v>95</v>
      </c>
      <c r="R71">
        <f t="shared" si="3"/>
        <v>160.5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5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82.5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0.5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0.5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17.5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0.5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5</v>
      </c>
      <c r="FC71">
        <v>37.5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0.5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0.5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0.5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5</v>
      </c>
      <c r="HC71">
        <v>0</v>
      </c>
      <c r="HD71">
        <v>0</v>
      </c>
      <c r="HE71">
        <v>0</v>
      </c>
    </row>
    <row r="72" spans="1:213" x14ac:dyDescent="0.3">
      <c r="A72" t="s">
        <v>93</v>
      </c>
      <c r="B72">
        <v>71</v>
      </c>
      <c r="C72">
        <v>115</v>
      </c>
      <c r="D72">
        <v>2</v>
      </c>
      <c r="E72">
        <v>46.774405700000003</v>
      </c>
      <c r="F72">
        <v>-71.500289899999999</v>
      </c>
      <c r="G72" t="s">
        <v>20</v>
      </c>
      <c r="H72" t="s">
        <v>21</v>
      </c>
      <c r="I72" t="s">
        <v>58</v>
      </c>
      <c r="J72">
        <v>2.5173208709999999</v>
      </c>
      <c r="K72">
        <v>2.6668800000000001E-4</v>
      </c>
      <c r="L72">
        <f t="shared" si="4"/>
        <v>9.6007680000000004</v>
      </c>
      <c r="M72">
        <v>300</v>
      </c>
      <c r="N72" t="s">
        <v>175</v>
      </c>
      <c r="O72">
        <v>15</v>
      </c>
      <c r="P72">
        <v>0.40000000000000008</v>
      </c>
      <c r="Q72">
        <v>95</v>
      </c>
      <c r="R72">
        <f t="shared" si="3"/>
        <v>182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82.5</v>
      </c>
      <c r="CB72">
        <v>0</v>
      </c>
      <c r="CC72">
        <v>0</v>
      </c>
      <c r="CD72">
        <v>0</v>
      </c>
      <c r="CE72">
        <v>0</v>
      </c>
      <c r="CF72">
        <v>0.5</v>
      </c>
      <c r="CG72">
        <v>0</v>
      </c>
      <c r="CH72">
        <v>0</v>
      </c>
      <c r="CI72">
        <v>0</v>
      </c>
      <c r="CJ72">
        <v>0.5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62.5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0.5</v>
      </c>
      <c r="FN72">
        <v>0</v>
      </c>
      <c r="FO72">
        <v>0.5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17.5</v>
      </c>
      <c r="GF72">
        <v>5</v>
      </c>
      <c r="GG72">
        <v>5</v>
      </c>
      <c r="GH72">
        <v>0</v>
      </c>
      <c r="GI72">
        <v>0</v>
      </c>
      <c r="GJ72">
        <v>0</v>
      </c>
      <c r="GK72">
        <v>0</v>
      </c>
      <c r="GL72">
        <v>0.5</v>
      </c>
      <c r="GM72">
        <v>0.5</v>
      </c>
      <c r="GN72">
        <v>0</v>
      </c>
      <c r="GO72">
        <v>0</v>
      </c>
      <c r="GP72">
        <v>0.5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5</v>
      </c>
      <c r="HB72">
        <v>0</v>
      </c>
      <c r="HC72">
        <v>0</v>
      </c>
      <c r="HD72">
        <v>0</v>
      </c>
      <c r="HE72">
        <v>0.5</v>
      </c>
    </row>
    <row r="73" spans="1:213" x14ac:dyDescent="0.3">
      <c r="A73" t="s">
        <v>94</v>
      </c>
      <c r="B73">
        <v>72</v>
      </c>
      <c r="C73">
        <v>115</v>
      </c>
      <c r="D73">
        <v>3</v>
      </c>
      <c r="E73">
        <v>46.774579580000001</v>
      </c>
      <c r="F73">
        <v>-71.500639710000002</v>
      </c>
      <c r="G73" t="s">
        <v>20</v>
      </c>
      <c r="H73" t="s">
        <v>50</v>
      </c>
      <c r="I73" t="s">
        <v>396</v>
      </c>
      <c r="J73">
        <v>3.3744443419999999</v>
      </c>
      <c r="K73" t="s">
        <v>32</v>
      </c>
      <c r="L73" t="s">
        <v>32</v>
      </c>
      <c r="M73">
        <v>300</v>
      </c>
      <c r="N73" t="s">
        <v>175</v>
      </c>
      <c r="O73">
        <v>17</v>
      </c>
      <c r="P73">
        <v>0.29999999999999993</v>
      </c>
      <c r="Q73">
        <v>95</v>
      </c>
      <c r="R73">
        <f t="shared" si="3"/>
        <v>72.5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0.5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</v>
      </c>
      <c r="BU73">
        <v>0</v>
      </c>
      <c r="BV73">
        <v>0</v>
      </c>
      <c r="BW73">
        <v>0</v>
      </c>
      <c r="BX73">
        <v>0</v>
      </c>
      <c r="BY73">
        <v>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0.5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0.5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0.5</v>
      </c>
      <c r="EP73">
        <v>0.5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0.5</v>
      </c>
      <c r="FA73">
        <v>0</v>
      </c>
      <c r="FB73">
        <v>37.5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0.5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5</v>
      </c>
      <c r="GG73">
        <v>5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0.5</v>
      </c>
      <c r="GN73">
        <v>0</v>
      </c>
      <c r="GO73">
        <v>0</v>
      </c>
      <c r="GP73">
        <v>0.5</v>
      </c>
      <c r="GQ73">
        <v>0</v>
      </c>
      <c r="GR73">
        <v>0</v>
      </c>
      <c r="GS73">
        <v>5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5</v>
      </c>
      <c r="HB73">
        <v>0</v>
      </c>
      <c r="HC73">
        <v>0</v>
      </c>
      <c r="HD73">
        <v>0</v>
      </c>
      <c r="HE73">
        <v>0.5</v>
      </c>
    </row>
    <row r="74" spans="1:213" x14ac:dyDescent="0.3">
      <c r="A74" t="s">
        <v>95</v>
      </c>
      <c r="B74">
        <v>73</v>
      </c>
      <c r="C74">
        <v>116</v>
      </c>
      <c r="D74">
        <v>1</v>
      </c>
      <c r="E74">
        <v>46.75404984</v>
      </c>
      <c r="F74">
        <v>-71.428456699999998</v>
      </c>
      <c r="G74" t="s">
        <v>38</v>
      </c>
      <c r="H74" t="s">
        <v>62</v>
      </c>
      <c r="I74" t="s">
        <v>396</v>
      </c>
      <c r="J74">
        <v>2.92863366</v>
      </c>
      <c r="K74" t="s">
        <v>32</v>
      </c>
      <c r="L74" t="s">
        <v>32</v>
      </c>
      <c r="M74">
        <v>275</v>
      </c>
      <c r="N74" t="s">
        <v>175</v>
      </c>
      <c r="O74">
        <v>13</v>
      </c>
      <c r="P74">
        <v>0.25</v>
      </c>
      <c r="Q74">
        <v>95</v>
      </c>
      <c r="R74">
        <f t="shared" si="3"/>
        <v>96.25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0.5</v>
      </c>
      <c r="AF74">
        <v>0</v>
      </c>
      <c r="AG74">
        <v>0</v>
      </c>
      <c r="AH74">
        <v>0</v>
      </c>
      <c r="AI74">
        <v>0</v>
      </c>
      <c r="AJ74">
        <v>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0.5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0.5</v>
      </c>
      <c r="BZ74">
        <v>0</v>
      </c>
      <c r="CA74">
        <v>0.5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62.5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17.5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2.75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0.5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0.5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5</v>
      </c>
      <c r="GZ74">
        <v>0</v>
      </c>
      <c r="HA74">
        <v>0.5</v>
      </c>
      <c r="HB74">
        <v>0</v>
      </c>
      <c r="HC74">
        <v>0</v>
      </c>
      <c r="HD74">
        <v>0</v>
      </c>
      <c r="HE74">
        <v>0</v>
      </c>
    </row>
    <row r="75" spans="1:213" x14ac:dyDescent="0.3">
      <c r="A75" t="s">
        <v>96</v>
      </c>
      <c r="B75">
        <v>74</v>
      </c>
      <c r="C75">
        <v>116</v>
      </c>
      <c r="D75">
        <v>2</v>
      </c>
      <c r="E75">
        <v>46.754172269999998</v>
      </c>
      <c r="F75">
        <v>-71.428200320000002</v>
      </c>
      <c r="G75" t="s">
        <v>38</v>
      </c>
      <c r="H75" t="s">
        <v>68</v>
      </c>
      <c r="I75" t="s">
        <v>396</v>
      </c>
      <c r="J75">
        <v>4.1206725430000004</v>
      </c>
      <c r="K75">
        <v>1.17408E-4</v>
      </c>
      <c r="L75">
        <f t="shared" si="4"/>
        <v>4.2266880000000002</v>
      </c>
      <c r="M75">
        <v>200</v>
      </c>
      <c r="N75" t="s">
        <v>175</v>
      </c>
      <c r="O75">
        <v>11</v>
      </c>
      <c r="P75">
        <v>0.39999999999999997</v>
      </c>
      <c r="Q75">
        <v>82.5</v>
      </c>
      <c r="R75">
        <f t="shared" si="3"/>
        <v>101</v>
      </c>
      <c r="S75">
        <v>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0.5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5</v>
      </c>
      <c r="BK75">
        <v>0</v>
      </c>
      <c r="BL75">
        <v>0</v>
      </c>
      <c r="BM75">
        <v>0</v>
      </c>
      <c r="BN75">
        <v>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0.5</v>
      </c>
      <c r="BU75">
        <v>0</v>
      </c>
      <c r="BV75">
        <v>0</v>
      </c>
      <c r="BW75">
        <v>0</v>
      </c>
      <c r="BX75">
        <v>0</v>
      </c>
      <c r="BY75">
        <v>0.5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82.5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0.5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0.5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0.5</v>
      </c>
      <c r="GN75">
        <v>0</v>
      </c>
      <c r="GO75">
        <v>0</v>
      </c>
      <c r="GP75">
        <v>0.5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5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</row>
    <row r="76" spans="1:213" x14ac:dyDescent="0.3">
      <c r="A76" t="s">
        <v>97</v>
      </c>
      <c r="B76">
        <v>75</v>
      </c>
      <c r="C76">
        <v>116</v>
      </c>
      <c r="D76">
        <v>3</v>
      </c>
      <c r="E76">
        <v>46.753848980000001</v>
      </c>
      <c r="F76">
        <v>-71.428591710000006</v>
      </c>
      <c r="G76" t="s">
        <v>38</v>
      </c>
      <c r="H76" t="s">
        <v>68</v>
      </c>
      <c r="I76" t="s">
        <v>396</v>
      </c>
      <c r="J76">
        <v>3.4883957880000001</v>
      </c>
      <c r="K76">
        <v>4.5599999999999997E-5</v>
      </c>
      <c r="L76">
        <f t="shared" si="4"/>
        <v>1.6415999999999999</v>
      </c>
      <c r="M76">
        <v>25</v>
      </c>
      <c r="N76" t="s">
        <v>175</v>
      </c>
      <c r="O76">
        <v>9</v>
      </c>
      <c r="P76">
        <v>0.39999999999999997</v>
      </c>
      <c r="Q76">
        <v>95</v>
      </c>
      <c r="R76">
        <f t="shared" si="3"/>
        <v>125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0.5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17.5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0.5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62.5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37.5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0.5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0.5</v>
      </c>
      <c r="GN76">
        <v>0</v>
      </c>
      <c r="GO76">
        <v>0</v>
      </c>
      <c r="GP76">
        <v>0.5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5</v>
      </c>
      <c r="HB76">
        <v>0</v>
      </c>
      <c r="HC76">
        <v>0</v>
      </c>
      <c r="HD76">
        <v>0</v>
      </c>
      <c r="HE76">
        <v>0</v>
      </c>
    </row>
    <row r="77" spans="1:213" x14ac:dyDescent="0.3">
      <c r="A77" t="s">
        <v>98</v>
      </c>
      <c r="B77">
        <v>76</v>
      </c>
      <c r="C77">
        <v>117</v>
      </c>
      <c r="D77">
        <v>1</v>
      </c>
      <c r="E77">
        <v>46.770198720000003</v>
      </c>
      <c r="F77">
        <v>-71.355558380000005</v>
      </c>
      <c r="G77" t="s">
        <v>10</v>
      </c>
      <c r="H77" t="s">
        <v>21</v>
      </c>
      <c r="I77" t="s">
        <v>58</v>
      </c>
      <c r="J77">
        <v>3.5669018440000002</v>
      </c>
      <c r="K77">
        <v>1.1E-5</v>
      </c>
      <c r="L77">
        <f t="shared" si="4"/>
        <v>0.39599999999999996</v>
      </c>
      <c r="M77">
        <v>300</v>
      </c>
      <c r="N77" t="s">
        <v>175</v>
      </c>
      <c r="O77">
        <v>7</v>
      </c>
      <c r="P77">
        <v>0.19999999999999998</v>
      </c>
      <c r="Q77">
        <v>82.5</v>
      </c>
      <c r="R77">
        <f t="shared" si="3"/>
        <v>96</v>
      </c>
      <c r="S77">
        <v>17.5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0.5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17.5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37.5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0.5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17.5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17.5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5</v>
      </c>
      <c r="HB77">
        <v>0</v>
      </c>
      <c r="HC77">
        <v>0</v>
      </c>
      <c r="HD77">
        <v>0</v>
      </c>
      <c r="HE77">
        <v>0</v>
      </c>
    </row>
    <row r="78" spans="1:213" x14ac:dyDescent="0.3">
      <c r="A78" t="s">
        <v>99</v>
      </c>
      <c r="B78">
        <v>77</v>
      </c>
      <c r="C78">
        <v>117</v>
      </c>
      <c r="D78">
        <v>2</v>
      </c>
      <c r="E78">
        <v>46.770176599999999</v>
      </c>
      <c r="F78">
        <v>-71.355480799999995</v>
      </c>
      <c r="G78" t="s">
        <v>10</v>
      </c>
      <c r="H78" t="s">
        <v>21</v>
      </c>
      <c r="I78" t="s">
        <v>58</v>
      </c>
      <c r="J78">
        <v>1.546234624</v>
      </c>
      <c r="K78">
        <v>1.6099999999999998E-5</v>
      </c>
      <c r="L78">
        <f t="shared" si="4"/>
        <v>0.57959999999999989</v>
      </c>
      <c r="M78">
        <v>300</v>
      </c>
      <c r="N78" t="s">
        <v>175</v>
      </c>
      <c r="O78">
        <v>12</v>
      </c>
      <c r="P78">
        <v>0.19999999999999998</v>
      </c>
      <c r="Q78">
        <v>62.5</v>
      </c>
      <c r="R78">
        <f t="shared" si="3"/>
        <v>62.5</v>
      </c>
      <c r="S78">
        <v>17.5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0.5</v>
      </c>
      <c r="BU78">
        <v>0</v>
      </c>
      <c r="BV78">
        <v>0</v>
      </c>
      <c r="BW78">
        <v>0</v>
      </c>
      <c r="BX78">
        <v>0</v>
      </c>
      <c r="BY78">
        <v>5</v>
      </c>
      <c r="BZ78">
        <v>0</v>
      </c>
      <c r="CA78">
        <v>5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17.5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0.5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0.5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17.5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0.5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5</v>
      </c>
      <c r="GQ78">
        <v>0</v>
      </c>
      <c r="GR78">
        <v>0</v>
      </c>
      <c r="GS78">
        <v>0.5</v>
      </c>
      <c r="GT78">
        <v>0</v>
      </c>
      <c r="GU78">
        <v>0</v>
      </c>
      <c r="GV78">
        <v>5</v>
      </c>
      <c r="GW78">
        <v>0</v>
      </c>
      <c r="GX78">
        <v>0</v>
      </c>
      <c r="GY78">
        <v>0</v>
      </c>
      <c r="GZ78">
        <v>0</v>
      </c>
      <c r="HA78">
        <v>5</v>
      </c>
      <c r="HB78">
        <v>0</v>
      </c>
      <c r="HC78">
        <v>0</v>
      </c>
      <c r="HD78">
        <v>0</v>
      </c>
      <c r="HE78">
        <v>0</v>
      </c>
    </row>
    <row r="79" spans="1:213" x14ac:dyDescent="0.3">
      <c r="A79" t="s">
        <v>100</v>
      </c>
      <c r="B79">
        <v>78</v>
      </c>
      <c r="C79">
        <v>117</v>
      </c>
      <c r="D79">
        <v>3</v>
      </c>
      <c r="E79">
        <v>46.770226770000001</v>
      </c>
      <c r="F79">
        <v>-71.355507209999999</v>
      </c>
      <c r="G79" t="s">
        <v>10</v>
      </c>
      <c r="H79" t="s">
        <v>13</v>
      </c>
      <c r="I79" t="s">
        <v>397</v>
      </c>
      <c r="J79">
        <v>1.8807107009999999</v>
      </c>
      <c r="K79">
        <v>1.2938399999999999E-4</v>
      </c>
      <c r="L79">
        <f t="shared" si="4"/>
        <v>4.6578239999999997</v>
      </c>
      <c r="M79">
        <v>300</v>
      </c>
      <c r="N79" t="s">
        <v>175</v>
      </c>
      <c r="O79">
        <v>14</v>
      </c>
      <c r="P79">
        <v>0.14999999999999997</v>
      </c>
      <c r="Q79">
        <v>95</v>
      </c>
      <c r="R79">
        <f t="shared" si="3"/>
        <v>53</v>
      </c>
      <c r="S79">
        <v>0</v>
      </c>
      <c r="T79">
        <v>0</v>
      </c>
      <c r="U79">
        <v>0.5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0.5</v>
      </c>
      <c r="AJ79">
        <v>0</v>
      </c>
      <c r="AK79">
        <v>0.5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0.5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0.5</v>
      </c>
      <c r="BU79">
        <v>0</v>
      </c>
      <c r="BV79">
        <v>0</v>
      </c>
      <c r="BW79">
        <v>0</v>
      </c>
      <c r="BX79">
        <v>0</v>
      </c>
      <c r="BY79">
        <v>0.5</v>
      </c>
      <c r="BZ79">
        <v>0</v>
      </c>
      <c r="CA79">
        <v>0</v>
      </c>
      <c r="CB79">
        <v>0</v>
      </c>
      <c r="CC79">
        <v>0</v>
      </c>
      <c r="CD79">
        <v>0.5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37.5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0.5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5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0.5</v>
      </c>
      <c r="GM79">
        <v>0</v>
      </c>
      <c r="GN79">
        <v>0</v>
      </c>
      <c r="GO79">
        <v>0</v>
      </c>
      <c r="GP79">
        <v>5</v>
      </c>
      <c r="GQ79">
        <v>0</v>
      </c>
      <c r="GR79">
        <v>0.5</v>
      </c>
      <c r="GS79">
        <v>0</v>
      </c>
      <c r="GT79">
        <v>0</v>
      </c>
      <c r="GU79">
        <v>0</v>
      </c>
      <c r="GV79">
        <v>0.5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</row>
    <row r="80" spans="1:213" x14ac:dyDescent="0.3">
      <c r="A80" t="s">
        <v>101</v>
      </c>
      <c r="B80">
        <v>79</v>
      </c>
      <c r="C80">
        <v>119</v>
      </c>
      <c r="D80">
        <v>1</v>
      </c>
      <c r="E80">
        <v>46.752865620000001</v>
      </c>
      <c r="F80">
        <v>-71.291310490000001</v>
      </c>
      <c r="G80" t="s">
        <v>10</v>
      </c>
      <c r="H80" t="s">
        <v>13</v>
      </c>
      <c r="I80" t="s">
        <v>397</v>
      </c>
      <c r="J80">
        <v>2.4730442899999998</v>
      </c>
      <c r="K80">
        <v>5.1261299999999998E-4</v>
      </c>
      <c r="L80">
        <f t="shared" si="4"/>
        <v>18.454067999999999</v>
      </c>
      <c r="M80">
        <v>125</v>
      </c>
      <c r="N80" t="s">
        <v>175</v>
      </c>
      <c r="O80">
        <v>6</v>
      </c>
      <c r="P80">
        <v>0.15</v>
      </c>
      <c r="Q80">
        <v>95</v>
      </c>
      <c r="R80">
        <f t="shared" si="3"/>
        <v>25.5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5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5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5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0.5</v>
      </c>
      <c r="HB80">
        <v>0</v>
      </c>
      <c r="HC80">
        <v>0</v>
      </c>
      <c r="HD80">
        <v>0</v>
      </c>
      <c r="HE80">
        <v>0</v>
      </c>
    </row>
    <row r="81" spans="1:213" x14ac:dyDescent="0.3">
      <c r="A81" t="s">
        <v>102</v>
      </c>
      <c r="B81">
        <v>80</v>
      </c>
      <c r="C81">
        <v>119</v>
      </c>
      <c r="D81">
        <v>2</v>
      </c>
      <c r="E81">
        <v>46.752860550000001</v>
      </c>
      <c r="F81">
        <v>-71.291113870000004</v>
      </c>
      <c r="G81" t="s">
        <v>10</v>
      </c>
      <c r="H81" t="s">
        <v>13</v>
      </c>
      <c r="I81" t="s">
        <v>397</v>
      </c>
      <c r="J81">
        <v>2.591212778</v>
      </c>
      <c r="K81">
        <v>6.1621199999999999E-4</v>
      </c>
      <c r="L81">
        <f t="shared" si="4"/>
        <v>22.183631999999999</v>
      </c>
      <c r="M81">
        <v>150</v>
      </c>
      <c r="N81" t="s">
        <v>175</v>
      </c>
      <c r="O81">
        <v>9</v>
      </c>
      <c r="P81">
        <v>0.15</v>
      </c>
      <c r="Q81">
        <v>95</v>
      </c>
      <c r="R81">
        <f t="shared" si="3"/>
        <v>44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0.5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0.5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5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17.5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5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0.5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5</v>
      </c>
      <c r="HB81">
        <v>0</v>
      </c>
      <c r="HC81">
        <v>0</v>
      </c>
      <c r="HD81">
        <v>0</v>
      </c>
      <c r="HE81">
        <v>0</v>
      </c>
    </row>
    <row r="82" spans="1:213" x14ac:dyDescent="0.3">
      <c r="A82" t="s">
        <v>103</v>
      </c>
      <c r="B82">
        <v>81</v>
      </c>
      <c r="C82">
        <v>119</v>
      </c>
      <c r="D82">
        <v>3</v>
      </c>
      <c r="E82">
        <v>46.753051220000003</v>
      </c>
      <c r="F82">
        <v>-71.291030289999995</v>
      </c>
      <c r="G82" t="s">
        <v>10</v>
      </c>
      <c r="H82" t="s">
        <v>13</v>
      </c>
      <c r="I82" t="s">
        <v>397</v>
      </c>
      <c r="J82">
        <v>2.3279148890000001</v>
      </c>
      <c r="K82">
        <v>1.93699E-3</v>
      </c>
      <c r="L82">
        <f t="shared" si="4"/>
        <v>69.731639999999999</v>
      </c>
      <c r="M82">
        <v>150</v>
      </c>
      <c r="N82" t="s">
        <v>175</v>
      </c>
      <c r="O82">
        <v>11</v>
      </c>
      <c r="P82">
        <v>0.14999999999999997</v>
      </c>
      <c r="Q82">
        <v>82.5</v>
      </c>
      <c r="R82">
        <f t="shared" si="3"/>
        <v>23.5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5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0.5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0.5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0.5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0.5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0.5</v>
      </c>
      <c r="EO82">
        <v>0</v>
      </c>
      <c r="EP82">
        <v>5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5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5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0.5</v>
      </c>
      <c r="HB82">
        <v>0</v>
      </c>
      <c r="HC82">
        <v>0</v>
      </c>
      <c r="HD82">
        <v>0</v>
      </c>
      <c r="HE82">
        <v>0</v>
      </c>
    </row>
    <row r="83" spans="1:213" x14ac:dyDescent="0.3">
      <c r="A83" t="s">
        <v>104</v>
      </c>
      <c r="B83">
        <v>82</v>
      </c>
      <c r="C83">
        <v>121</v>
      </c>
      <c r="D83">
        <v>1</v>
      </c>
      <c r="E83">
        <v>46.818571390000002</v>
      </c>
      <c r="F83">
        <v>-71.348114120000005</v>
      </c>
      <c r="G83" t="s">
        <v>20</v>
      </c>
      <c r="H83" t="s">
        <v>50</v>
      </c>
      <c r="I83" t="s">
        <v>396</v>
      </c>
      <c r="J83">
        <v>3.5385379509999999</v>
      </c>
      <c r="K83">
        <v>1.7555700000000001E-4</v>
      </c>
      <c r="L83">
        <f t="shared" si="4"/>
        <v>6.3200520000000004</v>
      </c>
      <c r="M83">
        <v>250</v>
      </c>
      <c r="N83" t="s">
        <v>176</v>
      </c>
      <c r="O83">
        <v>16</v>
      </c>
      <c r="P83">
        <v>0.59999999999999987</v>
      </c>
      <c r="Q83">
        <v>95</v>
      </c>
      <c r="R83">
        <f t="shared" si="3"/>
        <v>202.5</v>
      </c>
      <c r="S83">
        <v>0</v>
      </c>
      <c r="T83">
        <v>0</v>
      </c>
      <c r="U83">
        <v>0.5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5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37.5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5</v>
      </c>
      <c r="BG83">
        <v>0</v>
      </c>
      <c r="BH83">
        <v>0</v>
      </c>
      <c r="BI83">
        <v>0</v>
      </c>
      <c r="BJ83">
        <v>0.5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0.5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0.5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0.5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62.5</v>
      </c>
      <c r="FA83">
        <v>0</v>
      </c>
      <c r="FB83">
        <v>0</v>
      </c>
      <c r="FC83">
        <v>82.5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0.5</v>
      </c>
      <c r="FM83">
        <v>0</v>
      </c>
      <c r="FN83">
        <v>0</v>
      </c>
      <c r="FO83">
        <v>0.5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0.5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5</v>
      </c>
      <c r="GN83">
        <v>0</v>
      </c>
      <c r="GO83">
        <v>0</v>
      </c>
      <c r="GP83">
        <v>0.5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0.5</v>
      </c>
      <c r="HB83">
        <v>0</v>
      </c>
      <c r="HC83">
        <v>0</v>
      </c>
      <c r="HD83">
        <v>0</v>
      </c>
      <c r="HE83">
        <v>0</v>
      </c>
    </row>
    <row r="84" spans="1:213" x14ac:dyDescent="0.3">
      <c r="A84" t="s">
        <v>105</v>
      </c>
      <c r="B84">
        <v>83</v>
      </c>
      <c r="C84">
        <v>121</v>
      </c>
      <c r="D84">
        <v>2</v>
      </c>
      <c r="E84">
        <v>46.818404039999997</v>
      </c>
      <c r="F84">
        <v>-71.347936410000003</v>
      </c>
      <c r="G84" t="s">
        <v>20</v>
      </c>
      <c r="H84" t="s">
        <v>82</v>
      </c>
      <c r="I84" t="s">
        <v>58</v>
      </c>
      <c r="J84">
        <v>4.4514034540000003</v>
      </c>
      <c r="K84">
        <v>1.5728699999999999E-4</v>
      </c>
      <c r="L84">
        <f t="shared" si="4"/>
        <v>5.6623319999999993</v>
      </c>
      <c r="M84">
        <v>225</v>
      </c>
      <c r="N84" t="s">
        <v>176</v>
      </c>
      <c r="O84">
        <v>13</v>
      </c>
      <c r="P84">
        <v>0.75</v>
      </c>
      <c r="Q84">
        <v>95</v>
      </c>
      <c r="R84">
        <f t="shared" si="3"/>
        <v>173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17.5</v>
      </c>
      <c r="AK84">
        <v>0</v>
      </c>
      <c r="AL84">
        <v>0</v>
      </c>
      <c r="AM84">
        <v>0</v>
      </c>
      <c r="AN84">
        <v>0</v>
      </c>
      <c r="AO84">
        <v>37.5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0.5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0.5</v>
      </c>
      <c r="CA84">
        <v>0</v>
      </c>
      <c r="CB84">
        <v>0</v>
      </c>
      <c r="CC84">
        <v>0.5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17.5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17.5</v>
      </c>
      <c r="FA84">
        <v>0</v>
      </c>
      <c r="FB84">
        <v>0</v>
      </c>
      <c r="FC84">
        <v>37.5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37.5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0.5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0.5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5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0.5</v>
      </c>
      <c r="HC84">
        <v>0</v>
      </c>
      <c r="HD84">
        <v>0</v>
      </c>
      <c r="HE84">
        <v>0</v>
      </c>
    </row>
    <row r="85" spans="1:213" x14ac:dyDescent="0.3">
      <c r="A85" t="s">
        <v>106</v>
      </c>
      <c r="B85">
        <v>84</v>
      </c>
      <c r="C85">
        <v>121</v>
      </c>
      <c r="D85">
        <v>3</v>
      </c>
      <c r="E85">
        <v>46.818215100000003</v>
      </c>
      <c r="F85">
        <v>-71.347495550000005</v>
      </c>
      <c r="G85" t="s">
        <v>20</v>
      </c>
      <c r="H85" t="s">
        <v>13</v>
      </c>
      <c r="I85" t="s">
        <v>397</v>
      </c>
      <c r="J85">
        <v>2.1803879620000002</v>
      </c>
      <c r="K85">
        <v>3.1521799999999998E-4</v>
      </c>
      <c r="L85">
        <f t="shared" si="4"/>
        <v>11.347847999999999</v>
      </c>
      <c r="M85">
        <v>300</v>
      </c>
      <c r="N85" t="s">
        <v>176</v>
      </c>
      <c r="O85">
        <v>22</v>
      </c>
      <c r="P85">
        <v>0.40000000000000013</v>
      </c>
      <c r="Q85">
        <v>95</v>
      </c>
      <c r="R85">
        <f t="shared" si="3"/>
        <v>187.5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5</v>
      </c>
      <c r="AK85">
        <v>0</v>
      </c>
      <c r="AL85">
        <v>0</v>
      </c>
      <c r="AM85">
        <v>0</v>
      </c>
      <c r="AN85">
        <v>0</v>
      </c>
      <c r="AO85">
        <v>0.5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17.5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0.5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0.5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37.5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0.5</v>
      </c>
      <c r="DK85">
        <v>0</v>
      </c>
      <c r="DL85">
        <v>5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0.5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5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17.5</v>
      </c>
      <c r="FA85">
        <v>0</v>
      </c>
      <c r="FB85">
        <v>0</v>
      </c>
      <c r="FC85">
        <v>37.5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0.5</v>
      </c>
      <c r="FP85">
        <v>0</v>
      </c>
      <c r="FQ85">
        <v>0</v>
      </c>
      <c r="FR85">
        <v>0</v>
      </c>
      <c r="FS85">
        <v>37.5</v>
      </c>
      <c r="FT85">
        <v>5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0.5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5</v>
      </c>
      <c r="GN85">
        <v>0</v>
      </c>
      <c r="GO85">
        <v>0</v>
      </c>
      <c r="GP85">
        <v>0.5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0.5</v>
      </c>
      <c r="GW85">
        <v>0</v>
      </c>
      <c r="GX85">
        <v>0</v>
      </c>
      <c r="GY85">
        <v>0</v>
      </c>
      <c r="GZ85">
        <v>0</v>
      </c>
      <c r="HA85">
        <v>5</v>
      </c>
      <c r="HB85">
        <v>0</v>
      </c>
      <c r="HC85">
        <v>0</v>
      </c>
      <c r="HD85">
        <v>0</v>
      </c>
      <c r="HE85">
        <v>0</v>
      </c>
    </row>
    <row r="86" spans="1:213" x14ac:dyDescent="0.3">
      <c r="A86" t="s">
        <v>107</v>
      </c>
      <c r="B86">
        <v>85</v>
      </c>
      <c r="C86">
        <v>122</v>
      </c>
      <c r="D86">
        <v>1</v>
      </c>
      <c r="E86">
        <v>46.798318770000002</v>
      </c>
      <c r="F86">
        <v>-71.336866470000004</v>
      </c>
      <c r="G86" t="s">
        <v>16</v>
      </c>
      <c r="H86" t="s">
        <v>13</v>
      </c>
      <c r="I86" t="s">
        <v>397</v>
      </c>
      <c r="J86">
        <v>0.78526633400000001</v>
      </c>
      <c r="K86">
        <v>2.38686E-4</v>
      </c>
      <c r="L86">
        <f t="shared" si="4"/>
        <v>8.5926960000000001</v>
      </c>
      <c r="M86">
        <v>300</v>
      </c>
      <c r="N86" t="s">
        <v>176</v>
      </c>
      <c r="O86">
        <v>12</v>
      </c>
      <c r="P86">
        <v>0.29999999999999993</v>
      </c>
      <c r="Q86">
        <v>37.5</v>
      </c>
      <c r="R86">
        <f t="shared" si="3"/>
        <v>49</v>
      </c>
      <c r="S86">
        <v>62.5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17.5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0.5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0.5</v>
      </c>
      <c r="CH86">
        <v>0</v>
      </c>
      <c r="CI86">
        <v>0</v>
      </c>
      <c r="CJ86">
        <v>0.5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0.5</v>
      </c>
      <c r="DC86">
        <v>0.5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17.5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0.5</v>
      </c>
      <c r="EC86">
        <v>0</v>
      </c>
      <c r="ED86">
        <v>0</v>
      </c>
      <c r="EE86">
        <v>5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0.5</v>
      </c>
      <c r="EU86">
        <v>0</v>
      </c>
      <c r="EV86">
        <v>0.5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5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</row>
    <row r="87" spans="1:213" x14ac:dyDescent="0.3">
      <c r="A87" t="s">
        <v>108</v>
      </c>
      <c r="B87">
        <v>86</v>
      </c>
      <c r="C87">
        <v>122</v>
      </c>
      <c r="D87">
        <v>2</v>
      </c>
      <c r="E87">
        <v>46.798150870000001</v>
      </c>
      <c r="F87">
        <v>-71.336715040000001</v>
      </c>
      <c r="G87" t="s">
        <v>16</v>
      </c>
      <c r="H87" t="s">
        <v>13</v>
      </c>
      <c r="I87" t="s">
        <v>397</v>
      </c>
      <c r="J87">
        <v>1.3652665369999999</v>
      </c>
      <c r="K87">
        <v>5.2606699999999996E-4</v>
      </c>
      <c r="L87">
        <f t="shared" si="4"/>
        <v>18.938412</v>
      </c>
      <c r="M87">
        <v>300</v>
      </c>
      <c r="N87" t="s">
        <v>176</v>
      </c>
      <c r="O87">
        <v>11</v>
      </c>
      <c r="P87">
        <v>0.14999999999999997</v>
      </c>
      <c r="Q87">
        <v>37.5</v>
      </c>
      <c r="R87">
        <f t="shared" si="3"/>
        <v>27</v>
      </c>
      <c r="S87">
        <v>62.5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0.5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0.5</v>
      </c>
      <c r="CI87">
        <v>0</v>
      </c>
      <c r="CJ87">
        <v>0.5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0.5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17.5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5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0.5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0.5</v>
      </c>
      <c r="EU87">
        <v>0</v>
      </c>
      <c r="EV87">
        <v>0.5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0.5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0.5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</row>
    <row r="88" spans="1:213" x14ac:dyDescent="0.3">
      <c r="A88" t="s">
        <v>109</v>
      </c>
      <c r="B88">
        <v>87</v>
      </c>
      <c r="C88">
        <v>122</v>
      </c>
      <c r="D88">
        <v>3</v>
      </c>
      <c r="E88">
        <v>46.798066740000003</v>
      </c>
      <c r="F88">
        <v>-71.33686865</v>
      </c>
      <c r="G88" t="s">
        <v>16</v>
      </c>
      <c r="H88" t="s">
        <v>13</v>
      </c>
      <c r="I88" t="s">
        <v>397</v>
      </c>
      <c r="J88">
        <v>1.6525831929999999</v>
      </c>
      <c r="K88">
        <v>2.060306E-3</v>
      </c>
      <c r="L88">
        <f t="shared" si="4"/>
        <v>74.171015999999995</v>
      </c>
      <c r="M88">
        <v>300</v>
      </c>
      <c r="N88" t="s">
        <v>176</v>
      </c>
      <c r="O88">
        <v>14</v>
      </c>
      <c r="P88">
        <v>0.1</v>
      </c>
      <c r="Q88">
        <v>17.5</v>
      </c>
      <c r="R88">
        <f t="shared" si="3"/>
        <v>16</v>
      </c>
      <c r="S88">
        <v>82.5</v>
      </c>
      <c r="T88">
        <v>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5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0.5</v>
      </c>
      <c r="CH88">
        <v>0</v>
      </c>
      <c r="CI88">
        <v>0</v>
      </c>
      <c r="CJ88">
        <v>0.5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0.5</v>
      </c>
      <c r="DC88">
        <v>0.5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5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0.5</v>
      </c>
      <c r="EC88">
        <v>0</v>
      </c>
      <c r="ED88">
        <v>0</v>
      </c>
      <c r="EE88">
        <v>0.5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0.5</v>
      </c>
      <c r="EU88">
        <v>0</v>
      </c>
      <c r="EV88">
        <v>0.5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0.5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0.5</v>
      </c>
      <c r="GT88">
        <v>0</v>
      </c>
      <c r="GU88">
        <v>0</v>
      </c>
      <c r="GV88">
        <v>0</v>
      </c>
      <c r="GW88">
        <v>0.5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</row>
    <row r="89" spans="1:213" x14ac:dyDescent="0.3">
      <c r="A89" t="s">
        <v>110</v>
      </c>
      <c r="B89">
        <v>88</v>
      </c>
      <c r="C89">
        <v>126</v>
      </c>
      <c r="D89">
        <v>1</v>
      </c>
      <c r="E89">
        <v>46.912702510000003</v>
      </c>
      <c r="F89">
        <v>-71.380499569999998</v>
      </c>
      <c r="G89" t="s">
        <v>10</v>
      </c>
      <c r="H89" t="s">
        <v>21</v>
      </c>
      <c r="I89" t="s">
        <v>58</v>
      </c>
      <c r="J89">
        <v>5.0612982300000002</v>
      </c>
      <c r="K89">
        <v>2.2262200000000001E-4</v>
      </c>
      <c r="L89">
        <f t="shared" si="4"/>
        <v>8.0143920000000008</v>
      </c>
      <c r="M89">
        <v>150</v>
      </c>
      <c r="N89" t="s">
        <v>176</v>
      </c>
      <c r="O89">
        <v>10</v>
      </c>
      <c r="P89">
        <v>0.14999999999999997</v>
      </c>
      <c r="Q89">
        <v>95</v>
      </c>
      <c r="R89">
        <f t="shared" si="3"/>
        <v>122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0.5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82.5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5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5</v>
      </c>
      <c r="EU89">
        <v>0</v>
      </c>
      <c r="EV89">
        <v>5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0.5</v>
      </c>
      <c r="FN89">
        <v>0</v>
      </c>
      <c r="FO89">
        <v>0</v>
      </c>
      <c r="FP89">
        <v>0.5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17.5</v>
      </c>
      <c r="GG89">
        <v>0</v>
      </c>
      <c r="GH89">
        <v>0</v>
      </c>
      <c r="GI89">
        <v>0</v>
      </c>
      <c r="GJ89">
        <v>5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0.5</v>
      </c>
      <c r="HB89">
        <v>0</v>
      </c>
      <c r="HC89">
        <v>0</v>
      </c>
      <c r="HD89">
        <v>0</v>
      </c>
      <c r="HE89">
        <v>0</v>
      </c>
    </row>
    <row r="90" spans="1:213" x14ac:dyDescent="0.3">
      <c r="A90" t="s">
        <v>111</v>
      </c>
      <c r="B90">
        <v>89</v>
      </c>
      <c r="C90">
        <v>126</v>
      </c>
      <c r="D90">
        <v>2</v>
      </c>
      <c r="E90">
        <v>46.912632770000002</v>
      </c>
      <c r="F90">
        <v>-71.380391419999995</v>
      </c>
      <c r="G90" t="s">
        <v>10</v>
      </c>
      <c r="H90" t="s">
        <v>13</v>
      </c>
      <c r="I90" t="s">
        <v>397</v>
      </c>
      <c r="J90">
        <v>5.0813714809999997</v>
      </c>
      <c r="K90">
        <v>3.2607099999999999E-4</v>
      </c>
      <c r="L90">
        <f t="shared" si="4"/>
        <v>11.738555999999999</v>
      </c>
      <c r="M90">
        <v>75</v>
      </c>
      <c r="N90" t="s">
        <v>176</v>
      </c>
      <c r="O90">
        <v>5</v>
      </c>
      <c r="P90">
        <v>0.15</v>
      </c>
      <c r="Q90">
        <v>95</v>
      </c>
      <c r="R90">
        <f t="shared" si="3"/>
        <v>98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82.5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0.5</v>
      </c>
      <c r="EU90">
        <v>0</v>
      </c>
      <c r="EV90">
        <v>5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5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5</v>
      </c>
      <c r="HB90">
        <v>0</v>
      </c>
      <c r="HC90">
        <v>0</v>
      </c>
      <c r="HD90">
        <v>0</v>
      </c>
      <c r="HE90">
        <v>0</v>
      </c>
    </row>
    <row r="91" spans="1:213" x14ac:dyDescent="0.3">
      <c r="A91" t="s">
        <v>112</v>
      </c>
      <c r="B91">
        <v>90</v>
      </c>
      <c r="C91">
        <v>126</v>
      </c>
      <c r="D91">
        <v>3</v>
      </c>
      <c r="E91">
        <v>46.912610690000001</v>
      </c>
      <c r="F91">
        <v>-71.380587430000006</v>
      </c>
      <c r="G91" t="s">
        <v>10</v>
      </c>
      <c r="H91" t="s">
        <v>21</v>
      </c>
      <c r="I91" t="s">
        <v>58</v>
      </c>
      <c r="J91">
        <v>5.5809426359999996</v>
      </c>
      <c r="K91" t="s">
        <v>32</v>
      </c>
      <c r="L91" t="s">
        <v>32</v>
      </c>
      <c r="M91">
        <v>75</v>
      </c>
      <c r="N91" t="s">
        <v>176</v>
      </c>
      <c r="O91">
        <v>10</v>
      </c>
      <c r="P91">
        <v>0.19999999999999998</v>
      </c>
      <c r="Q91">
        <v>95</v>
      </c>
      <c r="R91">
        <f t="shared" si="3"/>
        <v>109.5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5</v>
      </c>
      <c r="CK91">
        <v>0</v>
      </c>
      <c r="CL91">
        <v>0</v>
      </c>
      <c r="CM91">
        <v>0</v>
      </c>
      <c r="CN91">
        <v>0</v>
      </c>
      <c r="CO91">
        <v>82.5</v>
      </c>
      <c r="CP91">
        <v>0.5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5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5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5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5</v>
      </c>
      <c r="GG91">
        <v>0</v>
      </c>
      <c r="GH91">
        <v>0</v>
      </c>
      <c r="GI91">
        <v>0</v>
      </c>
      <c r="GJ91">
        <v>0.5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0.5</v>
      </c>
      <c r="HB91">
        <v>0</v>
      </c>
      <c r="HC91">
        <v>0</v>
      </c>
      <c r="HD91">
        <v>0</v>
      </c>
      <c r="HE91">
        <v>0</v>
      </c>
    </row>
    <row r="92" spans="1:213" x14ac:dyDescent="0.3">
      <c r="A92" t="s">
        <v>113</v>
      </c>
      <c r="B92">
        <v>91</v>
      </c>
      <c r="C92">
        <v>129</v>
      </c>
      <c r="D92">
        <v>1</v>
      </c>
      <c r="E92">
        <v>46.891000040000002</v>
      </c>
      <c r="F92">
        <v>-71.365111459999994</v>
      </c>
      <c r="G92" t="s">
        <v>16</v>
      </c>
      <c r="H92" t="s">
        <v>11</v>
      </c>
      <c r="I92" t="s">
        <v>11</v>
      </c>
      <c r="J92">
        <v>2.0410769649999998</v>
      </c>
      <c r="K92">
        <v>1.6842389999999999E-3</v>
      </c>
      <c r="L92">
        <f t="shared" si="4"/>
        <v>60.632603999999994</v>
      </c>
      <c r="M92">
        <v>300</v>
      </c>
      <c r="N92" t="s">
        <v>175</v>
      </c>
      <c r="O92">
        <v>15</v>
      </c>
      <c r="P92">
        <v>0.25</v>
      </c>
      <c r="Q92">
        <v>5</v>
      </c>
      <c r="R92">
        <f t="shared" si="3"/>
        <v>29</v>
      </c>
      <c r="S92">
        <v>37.5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0.5</v>
      </c>
      <c r="BU92">
        <v>0</v>
      </c>
      <c r="BV92">
        <v>0</v>
      </c>
      <c r="BW92">
        <v>0</v>
      </c>
      <c r="BX92">
        <v>0</v>
      </c>
      <c r="BY92">
        <v>0.5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0.5</v>
      </c>
      <c r="CH92">
        <v>0</v>
      </c>
      <c r="CI92">
        <v>0</v>
      </c>
      <c r="CJ92">
        <v>0.5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0.5</v>
      </c>
      <c r="DZ92">
        <v>0</v>
      </c>
      <c r="EA92">
        <v>0.5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0.5</v>
      </c>
      <c r="ER92">
        <v>0</v>
      </c>
      <c r="ES92">
        <v>0</v>
      </c>
      <c r="ET92">
        <v>0.5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0.5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0.5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0.5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5</v>
      </c>
      <c r="GN92">
        <v>0</v>
      </c>
      <c r="GO92">
        <v>0</v>
      </c>
      <c r="GP92">
        <v>0.5</v>
      </c>
      <c r="GQ92">
        <v>0</v>
      </c>
      <c r="GR92">
        <v>17.5</v>
      </c>
      <c r="GS92">
        <v>0</v>
      </c>
      <c r="GT92">
        <v>0</v>
      </c>
      <c r="GU92">
        <v>0.5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</row>
    <row r="93" spans="1:213" x14ac:dyDescent="0.3">
      <c r="A93" t="s">
        <v>114</v>
      </c>
      <c r="B93">
        <v>92</v>
      </c>
      <c r="C93">
        <v>129</v>
      </c>
      <c r="D93">
        <v>2</v>
      </c>
      <c r="E93">
        <v>46.890902500000003</v>
      </c>
      <c r="F93">
        <v>-71.365041529999999</v>
      </c>
      <c r="G93" t="s">
        <v>16</v>
      </c>
      <c r="H93" t="s">
        <v>11</v>
      </c>
      <c r="I93" t="s">
        <v>11</v>
      </c>
      <c r="J93">
        <v>2.715873298</v>
      </c>
      <c r="K93">
        <v>1.772891E-3</v>
      </c>
      <c r="L93">
        <f t="shared" si="4"/>
        <v>63.824076000000005</v>
      </c>
      <c r="M93">
        <v>300</v>
      </c>
      <c r="N93" t="s">
        <v>175</v>
      </c>
      <c r="O93">
        <v>16</v>
      </c>
      <c r="P93">
        <v>0.20000000000000004</v>
      </c>
      <c r="Q93">
        <v>62.5</v>
      </c>
      <c r="R93">
        <f t="shared" si="3"/>
        <v>17</v>
      </c>
      <c r="S93">
        <v>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0.5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0.5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0.5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0.5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0.5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0.5</v>
      </c>
      <c r="DZ93">
        <v>0</v>
      </c>
      <c r="EA93">
        <v>0.5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0.5</v>
      </c>
      <c r="EU93">
        <v>0</v>
      </c>
      <c r="EV93">
        <v>0.5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0.5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0.5</v>
      </c>
      <c r="FZ93">
        <v>0</v>
      </c>
      <c r="GA93">
        <v>0</v>
      </c>
      <c r="GB93">
        <v>0</v>
      </c>
      <c r="GC93">
        <v>0</v>
      </c>
      <c r="GD93">
        <v>5</v>
      </c>
      <c r="GE93">
        <v>0.5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5</v>
      </c>
      <c r="GN93">
        <v>0</v>
      </c>
      <c r="GO93">
        <v>0</v>
      </c>
      <c r="GP93">
        <v>0.5</v>
      </c>
      <c r="GQ93">
        <v>0</v>
      </c>
      <c r="GR93">
        <v>0</v>
      </c>
      <c r="GS93">
        <v>0.5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</row>
    <row r="94" spans="1:213" x14ac:dyDescent="0.3">
      <c r="A94" t="s">
        <v>115</v>
      </c>
      <c r="B94">
        <v>93</v>
      </c>
      <c r="C94">
        <v>129</v>
      </c>
      <c r="D94">
        <v>3</v>
      </c>
      <c r="E94">
        <v>46.890831650000003</v>
      </c>
      <c r="F94">
        <v>-71.364985899999994</v>
      </c>
      <c r="G94" t="s">
        <v>16</v>
      </c>
      <c r="H94" t="s">
        <v>11</v>
      </c>
      <c r="I94" t="s">
        <v>11</v>
      </c>
      <c r="J94">
        <v>2.7685558929999998</v>
      </c>
      <c r="K94">
        <v>1.8621449999999999E-3</v>
      </c>
      <c r="L94">
        <f t="shared" si="4"/>
        <v>67.037219999999991</v>
      </c>
      <c r="M94">
        <v>300</v>
      </c>
      <c r="N94" t="s">
        <v>175</v>
      </c>
      <c r="O94">
        <v>12</v>
      </c>
      <c r="P94">
        <v>0.14999999999999997</v>
      </c>
      <c r="Q94">
        <v>17.5</v>
      </c>
      <c r="R94">
        <f t="shared" si="3"/>
        <v>27.5</v>
      </c>
      <c r="S94">
        <v>37.5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0.5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0.5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0.5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0.5</v>
      </c>
      <c r="DZ94">
        <v>0</v>
      </c>
      <c r="EA94">
        <v>0.5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0.5</v>
      </c>
      <c r="ER94">
        <v>0</v>
      </c>
      <c r="ES94">
        <v>0</v>
      </c>
      <c r="ET94">
        <v>0.5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0.5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5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0.5</v>
      </c>
      <c r="GN94">
        <v>0</v>
      </c>
      <c r="GO94">
        <v>0</v>
      </c>
      <c r="GP94">
        <v>0.5</v>
      </c>
      <c r="GQ94">
        <v>0</v>
      </c>
      <c r="GR94">
        <v>17.5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</row>
    <row r="95" spans="1:213" x14ac:dyDescent="0.3">
      <c r="A95" t="s">
        <v>116</v>
      </c>
      <c r="B95">
        <v>94</v>
      </c>
      <c r="C95">
        <v>132</v>
      </c>
      <c r="D95">
        <v>1</v>
      </c>
      <c r="E95">
        <v>46.847427279999998</v>
      </c>
      <c r="F95">
        <v>-71.264912570000007</v>
      </c>
      <c r="G95" t="s">
        <v>38</v>
      </c>
      <c r="H95" t="s">
        <v>58</v>
      </c>
      <c r="I95" t="s">
        <v>58</v>
      </c>
      <c r="J95">
        <v>3.8289199109999998</v>
      </c>
      <c r="K95" t="s">
        <v>32</v>
      </c>
      <c r="L95" t="s">
        <v>32</v>
      </c>
      <c r="M95">
        <v>250</v>
      </c>
      <c r="N95" t="s">
        <v>176</v>
      </c>
      <c r="O95">
        <v>9</v>
      </c>
      <c r="P95">
        <v>0.5</v>
      </c>
      <c r="Q95">
        <v>95</v>
      </c>
      <c r="R95">
        <f t="shared" si="3"/>
        <v>100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0.5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5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5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0.5</v>
      </c>
      <c r="DK95">
        <v>0.5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5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0.5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82.5</v>
      </c>
      <c r="GP95">
        <v>0.5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</row>
    <row r="96" spans="1:213" x14ac:dyDescent="0.3">
      <c r="A96" t="s">
        <v>117</v>
      </c>
      <c r="B96">
        <v>95</v>
      </c>
      <c r="C96">
        <v>132</v>
      </c>
      <c r="D96">
        <v>2</v>
      </c>
      <c r="E96">
        <v>46.847371250000002</v>
      </c>
      <c r="F96">
        <v>-71.265015149999996</v>
      </c>
      <c r="G96" t="s">
        <v>38</v>
      </c>
      <c r="H96" t="s">
        <v>68</v>
      </c>
      <c r="I96" t="s">
        <v>396</v>
      </c>
      <c r="J96">
        <v>5.5248555120000002</v>
      </c>
      <c r="K96">
        <v>5.1499999999999998E-5</v>
      </c>
      <c r="L96">
        <f t="shared" si="4"/>
        <v>1.8539999999999999</v>
      </c>
      <c r="M96">
        <v>275</v>
      </c>
      <c r="N96" t="s">
        <v>176</v>
      </c>
      <c r="O96">
        <v>7</v>
      </c>
      <c r="P96">
        <v>0.5</v>
      </c>
      <c r="Q96">
        <v>95</v>
      </c>
      <c r="R96">
        <f t="shared" si="3"/>
        <v>116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0.5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5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5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17.5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5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82.5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</row>
    <row r="97" spans="1:213" x14ac:dyDescent="0.3">
      <c r="A97" t="s">
        <v>118</v>
      </c>
      <c r="B97">
        <v>96</v>
      </c>
      <c r="C97">
        <v>132</v>
      </c>
      <c r="D97">
        <v>3</v>
      </c>
      <c r="E97">
        <v>46.847458840000002</v>
      </c>
      <c r="F97">
        <v>-71.26513688</v>
      </c>
      <c r="G97" t="s">
        <v>38</v>
      </c>
      <c r="H97" t="s">
        <v>62</v>
      </c>
      <c r="I97" t="s">
        <v>396</v>
      </c>
      <c r="J97">
        <v>2.9013960330000002</v>
      </c>
      <c r="K97">
        <v>6.41E-5</v>
      </c>
      <c r="L97">
        <f t="shared" si="4"/>
        <v>2.3075999999999999</v>
      </c>
      <c r="M97">
        <v>250</v>
      </c>
      <c r="N97" t="s">
        <v>176</v>
      </c>
      <c r="O97">
        <v>11</v>
      </c>
      <c r="P97">
        <v>0.59999999999999987</v>
      </c>
      <c r="Q97">
        <v>95</v>
      </c>
      <c r="R97">
        <f t="shared" si="3"/>
        <v>114.5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5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0.5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37.5</v>
      </c>
      <c r="BZ97">
        <v>0</v>
      </c>
      <c r="CA97">
        <v>0</v>
      </c>
      <c r="CB97">
        <v>0</v>
      </c>
      <c r="CC97">
        <v>0</v>
      </c>
      <c r="CD97">
        <v>0.5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5</v>
      </c>
      <c r="EG97">
        <v>5</v>
      </c>
      <c r="EH97">
        <v>0</v>
      </c>
      <c r="EI97">
        <v>0</v>
      </c>
      <c r="EJ97">
        <v>17.5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5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37.5</v>
      </c>
      <c r="GP97">
        <v>0.5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0.5</v>
      </c>
      <c r="HB97">
        <v>0</v>
      </c>
      <c r="HC97">
        <v>0</v>
      </c>
      <c r="HD97">
        <v>0</v>
      </c>
      <c r="HE97">
        <v>0</v>
      </c>
    </row>
    <row r="98" spans="1:213" x14ac:dyDescent="0.3">
      <c r="A98" t="s">
        <v>119</v>
      </c>
      <c r="B98">
        <v>97</v>
      </c>
      <c r="C98">
        <v>135</v>
      </c>
      <c r="D98">
        <v>1</v>
      </c>
      <c r="E98">
        <v>46.884203569999997</v>
      </c>
      <c r="F98">
        <v>-71.280085299999996</v>
      </c>
      <c r="G98" t="s">
        <v>20</v>
      </c>
      <c r="H98" t="s">
        <v>82</v>
      </c>
      <c r="I98" t="s">
        <v>58</v>
      </c>
      <c r="J98">
        <v>4.883342474</v>
      </c>
      <c r="K98">
        <v>1.0595299999999999E-4</v>
      </c>
      <c r="L98">
        <f t="shared" si="4"/>
        <v>3.8143079999999996</v>
      </c>
      <c r="M98">
        <v>250</v>
      </c>
      <c r="N98" t="s">
        <v>182</v>
      </c>
      <c r="O98">
        <v>10</v>
      </c>
      <c r="P98">
        <v>0.29999999999999993</v>
      </c>
      <c r="Q98">
        <v>95</v>
      </c>
      <c r="R98">
        <f t="shared" ref="R98:R130" si="5">SUM(T98:HE98)</f>
        <v>195</v>
      </c>
      <c r="S98">
        <v>0</v>
      </c>
      <c r="T98">
        <v>0</v>
      </c>
      <c r="U98">
        <v>0</v>
      </c>
      <c r="V98">
        <v>0</v>
      </c>
      <c r="W98">
        <v>0</v>
      </c>
      <c r="X98">
        <v>0.5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5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82.5</v>
      </c>
      <c r="CP98">
        <v>0</v>
      </c>
      <c r="CQ98">
        <v>37.5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62.5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5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0.5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0.5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0.5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0.5</v>
      </c>
      <c r="HB98">
        <v>0</v>
      </c>
      <c r="HC98">
        <v>0</v>
      </c>
      <c r="HD98">
        <v>0</v>
      </c>
      <c r="HE98">
        <v>0</v>
      </c>
    </row>
    <row r="99" spans="1:213" x14ac:dyDescent="0.3">
      <c r="A99" t="s">
        <v>120</v>
      </c>
      <c r="B99">
        <v>98</v>
      </c>
      <c r="C99">
        <v>135</v>
      </c>
      <c r="D99">
        <v>2</v>
      </c>
      <c r="E99">
        <v>46.884174760000001</v>
      </c>
      <c r="F99">
        <v>-71.280175959999994</v>
      </c>
      <c r="G99" t="s">
        <v>20</v>
      </c>
      <c r="H99" t="s">
        <v>82</v>
      </c>
      <c r="I99" t="s">
        <v>58</v>
      </c>
      <c r="J99">
        <v>4.0020062320000003</v>
      </c>
      <c r="K99">
        <v>1.2479200000000001E-4</v>
      </c>
      <c r="L99">
        <f t="shared" si="4"/>
        <v>4.4925120000000005</v>
      </c>
      <c r="M99">
        <v>225</v>
      </c>
      <c r="N99" t="s">
        <v>182</v>
      </c>
      <c r="O99">
        <v>8</v>
      </c>
      <c r="P99">
        <v>0.3</v>
      </c>
      <c r="Q99">
        <v>95</v>
      </c>
      <c r="R99">
        <f t="shared" si="5"/>
        <v>186.5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17.5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62.5</v>
      </c>
      <c r="CP99">
        <v>0</v>
      </c>
      <c r="CQ99">
        <v>62.5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0.5</v>
      </c>
      <c r="EU99">
        <v>0</v>
      </c>
      <c r="EV99">
        <v>5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37.5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0.5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0.5</v>
      </c>
      <c r="HB99">
        <v>0</v>
      </c>
      <c r="HC99">
        <v>0</v>
      </c>
      <c r="HD99">
        <v>0</v>
      </c>
      <c r="HE99">
        <v>0</v>
      </c>
    </row>
    <row r="100" spans="1:213" x14ac:dyDescent="0.3">
      <c r="A100" t="s">
        <v>121</v>
      </c>
      <c r="B100">
        <v>99</v>
      </c>
      <c r="C100">
        <v>135</v>
      </c>
      <c r="D100">
        <v>3</v>
      </c>
      <c r="E100">
        <v>46.884190390000001</v>
      </c>
      <c r="F100">
        <v>-71.280294760000004</v>
      </c>
      <c r="G100" t="s">
        <v>20</v>
      </c>
      <c r="H100" t="s">
        <v>82</v>
      </c>
      <c r="I100" t="s">
        <v>58</v>
      </c>
      <c r="J100">
        <v>4.8676777419999997</v>
      </c>
      <c r="K100" t="s">
        <v>32</v>
      </c>
      <c r="L100" t="s">
        <v>32</v>
      </c>
      <c r="M100">
        <v>300</v>
      </c>
      <c r="N100" t="s">
        <v>182</v>
      </c>
      <c r="O100">
        <v>12</v>
      </c>
      <c r="P100">
        <v>0.29999999999999993</v>
      </c>
      <c r="Q100">
        <v>95</v>
      </c>
      <c r="R100">
        <f t="shared" si="5"/>
        <v>132.5</v>
      </c>
      <c r="S100">
        <v>0</v>
      </c>
      <c r="T100">
        <v>0</v>
      </c>
      <c r="U100">
        <v>0</v>
      </c>
      <c r="V100">
        <v>0</v>
      </c>
      <c r="W100">
        <v>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17.5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0.5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62.5</v>
      </c>
      <c r="CP100">
        <v>0</v>
      </c>
      <c r="CQ100">
        <v>17.5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0.5</v>
      </c>
      <c r="EL100">
        <v>0</v>
      </c>
      <c r="EM100">
        <v>0</v>
      </c>
      <c r="EN100">
        <v>0.5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17.5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0.5</v>
      </c>
      <c r="GN100">
        <v>0</v>
      </c>
      <c r="GO100">
        <v>0</v>
      </c>
      <c r="GP100">
        <v>5</v>
      </c>
      <c r="GQ100">
        <v>0.5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5</v>
      </c>
      <c r="HB100">
        <v>0</v>
      </c>
      <c r="HC100">
        <v>0</v>
      </c>
      <c r="HD100">
        <v>0</v>
      </c>
      <c r="HE100">
        <v>0</v>
      </c>
    </row>
    <row r="101" spans="1:213" x14ac:dyDescent="0.3">
      <c r="A101" t="s">
        <v>122</v>
      </c>
      <c r="B101">
        <v>100</v>
      </c>
      <c r="C101">
        <v>136</v>
      </c>
      <c r="D101">
        <v>1</v>
      </c>
      <c r="E101">
        <v>46.767319829999998</v>
      </c>
      <c r="F101">
        <v>-71.301576400000002</v>
      </c>
      <c r="G101" t="s">
        <v>10</v>
      </c>
      <c r="H101" t="s">
        <v>21</v>
      </c>
      <c r="I101" t="s">
        <v>58</v>
      </c>
      <c r="J101">
        <v>3.0560607339999999</v>
      </c>
      <c r="K101">
        <v>1.1094550000000001E-3</v>
      </c>
      <c r="L101">
        <f t="shared" si="4"/>
        <v>39.940380000000005</v>
      </c>
      <c r="M101">
        <v>300</v>
      </c>
      <c r="N101" t="s">
        <v>176</v>
      </c>
      <c r="O101">
        <v>13</v>
      </c>
      <c r="P101">
        <v>0.2</v>
      </c>
      <c r="Q101">
        <v>95</v>
      </c>
      <c r="R101">
        <f t="shared" si="5"/>
        <v>95.5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0.5</v>
      </c>
      <c r="AH101">
        <v>0</v>
      </c>
      <c r="AI101">
        <v>5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5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0.5</v>
      </c>
      <c r="BY101">
        <v>17.5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0.5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0.5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17.5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37.5</v>
      </c>
      <c r="FF101">
        <v>0</v>
      </c>
      <c r="FG101">
        <v>0.5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5</v>
      </c>
      <c r="GO101">
        <v>0</v>
      </c>
      <c r="GP101">
        <v>5</v>
      </c>
      <c r="GQ101">
        <v>0</v>
      </c>
      <c r="GR101">
        <v>0</v>
      </c>
      <c r="GS101">
        <v>0.5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</row>
    <row r="102" spans="1:213" x14ac:dyDescent="0.3">
      <c r="A102" t="s">
        <v>123</v>
      </c>
      <c r="B102">
        <v>101</v>
      </c>
      <c r="C102">
        <v>136</v>
      </c>
      <c r="D102">
        <v>2</v>
      </c>
      <c r="E102">
        <v>46.767218550000003</v>
      </c>
      <c r="F102">
        <v>-71.301689960000004</v>
      </c>
      <c r="G102" t="s">
        <v>10</v>
      </c>
      <c r="H102" t="s">
        <v>21</v>
      </c>
      <c r="I102" t="s">
        <v>58</v>
      </c>
      <c r="J102">
        <v>2.5380142389999998</v>
      </c>
      <c r="K102">
        <v>3.7399599999999997E-4</v>
      </c>
      <c r="L102">
        <f t="shared" si="4"/>
        <v>13.463855999999998</v>
      </c>
      <c r="M102">
        <v>300</v>
      </c>
      <c r="N102" t="s">
        <v>176</v>
      </c>
      <c r="O102">
        <v>9</v>
      </c>
      <c r="P102">
        <v>0.19999999999999998</v>
      </c>
      <c r="Q102">
        <v>95</v>
      </c>
      <c r="R102">
        <f t="shared" si="5"/>
        <v>81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5</v>
      </c>
      <c r="AH102">
        <v>0</v>
      </c>
      <c r="AI102">
        <v>5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17.5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5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37.5</v>
      </c>
      <c r="FF102">
        <v>0</v>
      </c>
      <c r="FG102">
        <v>5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5</v>
      </c>
      <c r="GQ102">
        <v>0</v>
      </c>
      <c r="GR102">
        <v>0</v>
      </c>
      <c r="GS102">
        <v>0.5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0.5</v>
      </c>
      <c r="HB102">
        <v>0</v>
      </c>
      <c r="HC102">
        <v>0</v>
      </c>
      <c r="HD102">
        <v>0</v>
      </c>
      <c r="HE102">
        <v>0</v>
      </c>
    </row>
    <row r="103" spans="1:213" x14ac:dyDescent="0.3">
      <c r="A103" t="s">
        <v>124</v>
      </c>
      <c r="B103">
        <v>102</v>
      </c>
      <c r="C103">
        <v>136</v>
      </c>
      <c r="D103">
        <v>3</v>
      </c>
      <c r="E103">
        <v>46.767261140000002</v>
      </c>
      <c r="F103">
        <v>-71.301809649999996</v>
      </c>
      <c r="G103" t="s">
        <v>10</v>
      </c>
      <c r="H103" t="s">
        <v>21</v>
      </c>
      <c r="I103" t="s">
        <v>58</v>
      </c>
      <c r="J103">
        <v>2.1451164789999999</v>
      </c>
      <c r="K103">
        <v>1.98665E-4</v>
      </c>
      <c r="L103">
        <f t="shared" si="4"/>
        <v>7.1519399999999997</v>
      </c>
      <c r="M103">
        <v>300</v>
      </c>
      <c r="N103" t="s">
        <v>176</v>
      </c>
      <c r="O103">
        <v>12</v>
      </c>
      <c r="P103">
        <v>0.29999999999999993</v>
      </c>
      <c r="Q103">
        <v>95</v>
      </c>
      <c r="R103">
        <f t="shared" si="5"/>
        <v>92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0.5</v>
      </c>
      <c r="AL103">
        <v>0</v>
      </c>
      <c r="AM103">
        <v>0</v>
      </c>
      <c r="AN103">
        <v>0</v>
      </c>
      <c r="AO103">
        <v>0.5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17.5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17.5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0.5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5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5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17.5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5</v>
      </c>
      <c r="GQ103">
        <v>0</v>
      </c>
      <c r="GR103">
        <v>0</v>
      </c>
      <c r="GS103">
        <v>5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17.5</v>
      </c>
      <c r="HB103">
        <v>0</v>
      </c>
      <c r="HC103">
        <v>0</v>
      </c>
      <c r="HD103">
        <v>0</v>
      </c>
      <c r="HE103">
        <v>0</v>
      </c>
    </row>
    <row r="104" spans="1:213" x14ac:dyDescent="0.3">
      <c r="A104" t="s">
        <v>125</v>
      </c>
      <c r="B104">
        <v>103</v>
      </c>
      <c r="C104">
        <v>137</v>
      </c>
      <c r="D104">
        <v>1</v>
      </c>
      <c r="E104">
        <v>46.82022602</v>
      </c>
      <c r="F104">
        <v>-71.237260649999996</v>
      </c>
      <c r="G104" t="s">
        <v>16</v>
      </c>
      <c r="H104" t="s">
        <v>11</v>
      </c>
      <c r="I104" t="s">
        <v>11</v>
      </c>
      <c r="J104">
        <v>0.72252287800000004</v>
      </c>
      <c r="K104">
        <v>8.6686499999999997E-4</v>
      </c>
      <c r="L104">
        <f t="shared" si="4"/>
        <v>31.207139999999999</v>
      </c>
      <c r="M104">
        <v>100</v>
      </c>
      <c r="N104" t="s">
        <v>182</v>
      </c>
      <c r="O104">
        <v>9</v>
      </c>
      <c r="P104">
        <v>0.15</v>
      </c>
      <c r="Q104">
        <v>0</v>
      </c>
      <c r="R104">
        <f t="shared" si="5"/>
        <v>26</v>
      </c>
      <c r="S104">
        <v>95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0.5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17.5</v>
      </c>
      <c r="BM104">
        <v>0</v>
      </c>
      <c r="BN104">
        <v>0</v>
      </c>
      <c r="BO104">
        <v>0.5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0.5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0.5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0.5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0.5</v>
      </c>
      <c r="GC104">
        <v>0</v>
      </c>
      <c r="GD104">
        <v>0</v>
      </c>
      <c r="GE104">
        <v>0</v>
      </c>
      <c r="GF104">
        <v>0</v>
      </c>
      <c r="GG104">
        <v>0.5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5</v>
      </c>
      <c r="HB104">
        <v>0</v>
      </c>
      <c r="HC104">
        <v>0</v>
      </c>
      <c r="HD104">
        <v>0</v>
      </c>
      <c r="HE104">
        <v>0</v>
      </c>
    </row>
    <row r="105" spans="1:213" x14ac:dyDescent="0.3">
      <c r="A105" t="s">
        <v>126</v>
      </c>
      <c r="B105">
        <v>104</v>
      </c>
      <c r="C105">
        <v>137</v>
      </c>
      <c r="D105">
        <v>2</v>
      </c>
      <c r="E105">
        <v>46.820145799999999</v>
      </c>
      <c r="F105">
        <v>-71.237303900000001</v>
      </c>
      <c r="G105" t="s">
        <v>16</v>
      </c>
      <c r="H105" t="s">
        <v>11</v>
      </c>
      <c r="I105" t="s">
        <v>11</v>
      </c>
      <c r="J105">
        <v>0.81412748599999996</v>
      </c>
      <c r="K105">
        <v>1.0212093E-2</v>
      </c>
      <c r="L105">
        <f t="shared" si="4"/>
        <v>367.63534800000002</v>
      </c>
      <c r="M105">
        <v>50</v>
      </c>
      <c r="N105" t="s">
        <v>182</v>
      </c>
      <c r="O105">
        <v>7</v>
      </c>
      <c r="P105">
        <v>0.25</v>
      </c>
      <c r="Q105">
        <v>5</v>
      </c>
      <c r="R105">
        <f t="shared" si="5"/>
        <v>12.5</v>
      </c>
      <c r="S105">
        <v>95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0.5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0.5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5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0.5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0.5</v>
      </c>
      <c r="GE105">
        <v>0.5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</row>
    <row r="106" spans="1:213" x14ac:dyDescent="0.3">
      <c r="A106" t="s">
        <v>127</v>
      </c>
      <c r="B106">
        <v>105</v>
      </c>
      <c r="C106">
        <v>137</v>
      </c>
      <c r="D106">
        <v>3</v>
      </c>
      <c r="E106">
        <v>46.820044379999999</v>
      </c>
      <c r="F106">
        <v>-71.237344890000003</v>
      </c>
      <c r="G106" t="s">
        <v>16</v>
      </c>
      <c r="H106" t="s">
        <v>11</v>
      </c>
      <c r="I106" t="s">
        <v>11</v>
      </c>
      <c r="J106">
        <v>0.49784409800000001</v>
      </c>
      <c r="K106">
        <v>3.9417109999999997E-3</v>
      </c>
      <c r="L106">
        <f t="shared" si="4"/>
        <v>141.90159599999998</v>
      </c>
      <c r="M106">
        <v>150</v>
      </c>
      <c r="N106" t="s">
        <v>182</v>
      </c>
      <c r="O106">
        <v>11</v>
      </c>
      <c r="P106">
        <v>0.25999999999999995</v>
      </c>
      <c r="Q106">
        <v>0</v>
      </c>
      <c r="R106">
        <f t="shared" si="5"/>
        <v>31.5</v>
      </c>
      <c r="S106">
        <v>95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0.5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0.5</v>
      </c>
      <c r="BH106">
        <v>0</v>
      </c>
      <c r="BI106">
        <v>0</v>
      </c>
      <c r="BJ106">
        <v>0</v>
      </c>
      <c r="BK106">
        <v>0</v>
      </c>
      <c r="BL106">
        <v>17.5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0.5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0.5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0.5</v>
      </c>
      <c r="GC106">
        <v>0.5</v>
      </c>
      <c r="GD106">
        <v>0</v>
      </c>
      <c r="GE106">
        <v>0.5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5</v>
      </c>
      <c r="GS106">
        <v>0</v>
      </c>
      <c r="GT106">
        <v>0</v>
      </c>
      <c r="GU106">
        <v>0</v>
      </c>
      <c r="GV106">
        <v>0.5</v>
      </c>
      <c r="GW106">
        <v>0</v>
      </c>
      <c r="GX106">
        <v>0</v>
      </c>
      <c r="GY106">
        <v>0</v>
      </c>
      <c r="GZ106">
        <v>0</v>
      </c>
      <c r="HA106">
        <v>5</v>
      </c>
      <c r="HB106">
        <v>0</v>
      </c>
      <c r="HC106">
        <v>0</v>
      </c>
      <c r="HD106">
        <v>0</v>
      </c>
      <c r="HE106">
        <v>0</v>
      </c>
    </row>
    <row r="107" spans="1:213" x14ac:dyDescent="0.3">
      <c r="A107" t="s">
        <v>128</v>
      </c>
      <c r="B107">
        <v>106</v>
      </c>
      <c r="C107">
        <v>138</v>
      </c>
      <c r="D107">
        <v>1</v>
      </c>
      <c r="E107">
        <v>46.847550939999998</v>
      </c>
      <c r="F107">
        <v>-71.209341719999998</v>
      </c>
      <c r="G107" t="s">
        <v>16</v>
      </c>
      <c r="H107" t="s">
        <v>13</v>
      </c>
      <c r="I107" t="s">
        <v>397</v>
      </c>
      <c r="J107">
        <v>1.915473497</v>
      </c>
      <c r="K107">
        <v>2.6333060000000002E-3</v>
      </c>
      <c r="L107">
        <f t="shared" si="4"/>
        <v>94.799016000000009</v>
      </c>
      <c r="M107">
        <v>300</v>
      </c>
      <c r="N107" t="s">
        <v>176</v>
      </c>
      <c r="O107">
        <v>8</v>
      </c>
      <c r="P107">
        <v>0.19999999999999998</v>
      </c>
      <c r="Q107">
        <v>5</v>
      </c>
      <c r="R107">
        <f t="shared" si="5"/>
        <v>17.5</v>
      </c>
      <c r="S107">
        <v>95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5</v>
      </c>
      <c r="AF107">
        <v>0</v>
      </c>
      <c r="AG107">
        <v>0</v>
      </c>
      <c r="AH107">
        <v>0</v>
      </c>
      <c r="AI107">
        <v>5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5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0.5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0.5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0.5</v>
      </c>
      <c r="ER107">
        <v>0</v>
      </c>
      <c r="ES107">
        <v>0</v>
      </c>
      <c r="ET107">
        <v>0.5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0.5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</row>
    <row r="108" spans="1:213" x14ac:dyDescent="0.3">
      <c r="A108" t="s">
        <v>129</v>
      </c>
      <c r="B108">
        <v>107</v>
      </c>
      <c r="C108">
        <v>138</v>
      </c>
      <c r="D108">
        <v>2</v>
      </c>
      <c r="E108">
        <v>46.847495469999998</v>
      </c>
      <c r="F108">
        <v>-71.209418139999997</v>
      </c>
      <c r="G108" t="s">
        <v>16</v>
      </c>
      <c r="H108" t="s">
        <v>11</v>
      </c>
      <c r="I108" t="s">
        <v>11</v>
      </c>
      <c r="J108">
        <v>1.8346518700000001</v>
      </c>
      <c r="K108">
        <v>3.2204800000000002E-4</v>
      </c>
      <c r="L108">
        <f t="shared" si="4"/>
        <v>11.593728000000002</v>
      </c>
      <c r="M108">
        <v>300</v>
      </c>
      <c r="N108" t="s">
        <v>176</v>
      </c>
      <c r="O108">
        <v>9</v>
      </c>
      <c r="P108">
        <v>0.25</v>
      </c>
      <c r="Q108">
        <v>5</v>
      </c>
      <c r="R108">
        <f t="shared" si="5"/>
        <v>35</v>
      </c>
      <c r="S108">
        <v>95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0.5</v>
      </c>
      <c r="AF108">
        <v>0</v>
      </c>
      <c r="AG108">
        <v>0</v>
      </c>
      <c r="AH108">
        <v>0</v>
      </c>
      <c r="AI108">
        <v>17.5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5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0.5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0.5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0.5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5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5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0.5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</row>
    <row r="109" spans="1:213" x14ac:dyDescent="0.3">
      <c r="A109" t="s">
        <v>130</v>
      </c>
      <c r="B109">
        <v>108</v>
      </c>
      <c r="C109">
        <v>138</v>
      </c>
      <c r="D109">
        <v>3</v>
      </c>
      <c r="E109">
        <v>46.847562719999999</v>
      </c>
      <c r="F109">
        <v>-71.20919791</v>
      </c>
      <c r="G109" t="s">
        <v>16</v>
      </c>
      <c r="H109" t="s">
        <v>11</v>
      </c>
      <c r="I109" t="s">
        <v>11</v>
      </c>
      <c r="J109">
        <v>1.0639320670000001</v>
      </c>
      <c r="K109" t="s">
        <v>32</v>
      </c>
      <c r="L109" t="s">
        <v>32</v>
      </c>
      <c r="M109">
        <v>300</v>
      </c>
      <c r="N109" t="s">
        <v>176</v>
      </c>
      <c r="O109">
        <v>13</v>
      </c>
      <c r="P109">
        <v>0.2</v>
      </c>
      <c r="Q109">
        <v>0</v>
      </c>
      <c r="R109">
        <f t="shared" si="5"/>
        <v>11</v>
      </c>
      <c r="S109">
        <v>95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0.5</v>
      </c>
      <c r="AF109">
        <v>0</v>
      </c>
      <c r="AG109">
        <v>0</v>
      </c>
      <c r="AH109">
        <v>0</v>
      </c>
      <c r="AI109">
        <v>0.5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5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0.5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0.5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0.5</v>
      </c>
      <c r="DZ109">
        <v>0</v>
      </c>
      <c r="EA109">
        <v>0.5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0.5</v>
      </c>
      <c r="ER109">
        <v>0</v>
      </c>
      <c r="ES109">
        <v>0</v>
      </c>
      <c r="ET109">
        <v>0</v>
      </c>
      <c r="EU109">
        <v>0</v>
      </c>
      <c r="EV109">
        <v>0.5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0.5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0.5</v>
      </c>
      <c r="GQ109">
        <v>0.5</v>
      </c>
      <c r="GR109">
        <v>0.5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</row>
    <row r="110" spans="1:213" x14ac:dyDescent="0.3">
      <c r="A110" t="s">
        <v>131</v>
      </c>
      <c r="B110">
        <v>109</v>
      </c>
      <c r="C110">
        <v>139</v>
      </c>
      <c r="D110">
        <v>1</v>
      </c>
      <c r="E110">
        <v>46.902697699999997</v>
      </c>
      <c r="F110">
        <v>-71.216133999999997</v>
      </c>
      <c r="G110" t="s">
        <v>38</v>
      </c>
      <c r="H110" t="s">
        <v>13</v>
      </c>
      <c r="I110" t="s">
        <v>397</v>
      </c>
      <c r="J110">
        <v>2.7608135850000002</v>
      </c>
      <c r="K110">
        <v>1.1562600000000001E-3</v>
      </c>
      <c r="L110">
        <f t="shared" si="4"/>
        <v>41.625360000000001</v>
      </c>
      <c r="M110">
        <v>300</v>
      </c>
      <c r="N110" t="s">
        <v>176</v>
      </c>
      <c r="O110">
        <v>9</v>
      </c>
      <c r="P110">
        <v>0.84999999999999987</v>
      </c>
      <c r="Q110">
        <v>95</v>
      </c>
      <c r="R110">
        <f t="shared" si="5"/>
        <v>92.5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0.5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0.5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17.5</v>
      </c>
      <c r="DK110">
        <v>0</v>
      </c>
      <c r="DL110">
        <v>0</v>
      </c>
      <c r="DM110">
        <v>0</v>
      </c>
      <c r="DN110">
        <v>0</v>
      </c>
      <c r="DO110">
        <v>5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62.5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0.5</v>
      </c>
      <c r="GN110">
        <v>0</v>
      </c>
      <c r="GO110">
        <v>0</v>
      </c>
      <c r="GP110">
        <v>0.5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0.5</v>
      </c>
      <c r="HB110">
        <v>0</v>
      </c>
      <c r="HC110">
        <v>0</v>
      </c>
      <c r="HD110">
        <v>0</v>
      </c>
      <c r="HE110">
        <v>0</v>
      </c>
    </row>
    <row r="111" spans="1:213" x14ac:dyDescent="0.3">
      <c r="A111" t="s">
        <v>132</v>
      </c>
      <c r="B111">
        <v>110</v>
      </c>
      <c r="C111">
        <v>139</v>
      </c>
      <c r="D111">
        <v>2</v>
      </c>
      <c r="E111">
        <v>46.902531170000003</v>
      </c>
      <c r="F111">
        <v>-71.216169780000001</v>
      </c>
      <c r="G111" t="s">
        <v>38</v>
      </c>
      <c r="H111" t="s">
        <v>13</v>
      </c>
      <c r="I111" t="s">
        <v>397</v>
      </c>
      <c r="J111">
        <v>2.7364886290000001</v>
      </c>
      <c r="K111">
        <v>6.2720400000000002E-4</v>
      </c>
      <c r="L111">
        <f t="shared" si="4"/>
        <v>22.579344000000003</v>
      </c>
      <c r="M111">
        <v>50</v>
      </c>
      <c r="N111" t="s">
        <v>176</v>
      </c>
      <c r="O111">
        <v>15</v>
      </c>
      <c r="P111">
        <v>0.29999999999999993</v>
      </c>
      <c r="Q111">
        <v>82.5</v>
      </c>
      <c r="R111">
        <f t="shared" si="5"/>
        <v>75</v>
      </c>
      <c r="S111">
        <v>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0.5</v>
      </c>
      <c r="AJ111">
        <v>37.5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5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0.5</v>
      </c>
      <c r="BZ111">
        <v>0</v>
      </c>
      <c r="CA111">
        <v>0.5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0.5</v>
      </c>
      <c r="CY111">
        <v>0</v>
      </c>
      <c r="CZ111">
        <v>0</v>
      </c>
      <c r="DA111">
        <v>0</v>
      </c>
      <c r="DB111">
        <v>0</v>
      </c>
      <c r="DC111">
        <v>0.5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17.5</v>
      </c>
      <c r="DK111">
        <v>0</v>
      </c>
      <c r="DL111">
        <v>0.5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0.5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0.5</v>
      </c>
      <c r="GD111">
        <v>5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5</v>
      </c>
      <c r="GN111">
        <v>0</v>
      </c>
      <c r="GO111">
        <v>0</v>
      </c>
      <c r="GP111">
        <v>0.5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0.5</v>
      </c>
      <c r="HB111">
        <v>0</v>
      </c>
      <c r="HC111">
        <v>0</v>
      </c>
      <c r="HD111">
        <v>0</v>
      </c>
      <c r="HE111">
        <v>0</v>
      </c>
    </row>
    <row r="112" spans="1:213" x14ac:dyDescent="0.3">
      <c r="A112" t="s">
        <v>133</v>
      </c>
      <c r="B112">
        <v>111</v>
      </c>
      <c r="C112">
        <v>139</v>
      </c>
      <c r="D112">
        <v>3</v>
      </c>
      <c r="E112">
        <v>46.90253397</v>
      </c>
      <c r="F112">
        <v>-71.216025459999997</v>
      </c>
      <c r="G112" t="s">
        <v>38</v>
      </c>
      <c r="H112" t="s">
        <v>13</v>
      </c>
      <c r="I112" t="s">
        <v>397</v>
      </c>
      <c r="J112">
        <v>2.1989990540000002</v>
      </c>
      <c r="K112">
        <v>3.1588900000000002E-4</v>
      </c>
      <c r="L112">
        <f t="shared" si="4"/>
        <v>11.372004</v>
      </c>
      <c r="M112">
        <v>300</v>
      </c>
      <c r="N112" t="s">
        <v>176</v>
      </c>
      <c r="O112">
        <v>12</v>
      </c>
      <c r="P112">
        <v>0.39999999999999997</v>
      </c>
      <c r="Q112">
        <v>0</v>
      </c>
      <c r="R112">
        <f t="shared" si="5"/>
        <v>73.5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0.5</v>
      </c>
      <c r="BZ112">
        <v>0</v>
      </c>
      <c r="CA112">
        <v>5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0.5</v>
      </c>
      <c r="CY112">
        <v>0</v>
      </c>
      <c r="CZ112">
        <v>0</v>
      </c>
      <c r="DA112">
        <v>0.5</v>
      </c>
      <c r="DB112">
        <v>0</v>
      </c>
      <c r="DC112">
        <v>0.5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37.5</v>
      </c>
      <c r="DK112">
        <v>0</v>
      </c>
      <c r="DL112">
        <v>0.5</v>
      </c>
      <c r="DM112">
        <v>0</v>
      </c>
      <c r="DN112">
        <v>0</v>
      </c>
      <c r="DO112">
        <v>17.5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0.5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5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0.5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5</v>
      </c>
      <c r="HB112">
        <v>0</v>
      </c>
      <c r="HC112">
        <v>0</v>
      </c>
      <c r="HD112">
        <v>0</v>
      </c>
      <c r="HE112">
        <v>0</v>
      </c>
    </row>
    <row r="113" spans="1:213" x14ac:dyDescent="0.3">
      <c r="A113" t="s">
        <v>134</v>
      </c>
      <c r="B113">
        <v>112</v>
      </c>
      <c r="C113">
        <v>141</v>
      </c>
      <c r="D113">
        <v>1</v>
      </c>
      <c r="E113">
        <v>46.868664950000003</v>
      </c>
      <c r="F113">
        <v>-71.223671499999995</v>
      </c>
      <c r="G113" t="s">
        <v>10</v>
      </c>
      <c r="H113" t="s">
        <v>13</v>
      </c>
      <c r="I113" t="s">
        <v>397</v>
      </c>
      <c r="J113">
        <v>4.7702130599999997</v>
      </c>
      <c r="K113">
        <v>1.0698120000000001E-3</v>
      </c>
      <c r="L113">
        <f t="shared" si="4"/>
        <v>38.513232000000002</v>
      </c>
      <c r="M113">
        <v>300</v>
      </c>
      <c r="N113" t="s">
        <v>175</v>
      </c>
      <c r="O113">
        <v>16</v>
      </c>
      <c r="P113">
        <v>0.20000000000000004</v>
      </c>
      <c r="Q113">
        <v>5</v>
      </c>
      <c r="R113">
        <f t="shared" si="5"/>
        <v>35</v>
      </c>
      <c r="S113">
        <v>62.5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0.5</v>
      </c>
      <c r="AW113">
        <v>0</v>
      </c>
      <c r="AX113">
        <v>0</v>
      </c>
      <c r="AY113">
        <v>0.5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0.5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0.5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5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5</v>
      </c>
      <c r="EK113">
        <v>5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0.5</v>
      </c>
      <c r="ET113">
        <v>0</v>
      </c>
      <c r="EU113">
        <v>0</v>
      </c>
      <c r="EV113">
        <v>5</v>
      </c>
      <c r="EW113">
        <v>0</v>
      </c>
      <c r="EX113">
        <v>0</v>
      </c>
      <c r="EY113">
        <v>0</v>
      </c>
      <c r="EZ113">
        <v>0</v>
      </c>
      <c r="FA113">
        <v>0.5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0.5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5</v>
      </c>
      <c r="GN113">
        <v>0</v>
      </c>
      <c r="GO113">
        <v>0</v>
      </c>
      <c r="GP113">
        <v>0.5</v>
      </c>
      <c r="GQ113">
        <v>0</v>
      </c>
      <c r="GR113">
        <v>0</v>
      </c>
      <c r="GS113">
        <v>5</v>
      </c>
      <c r="GT113">
        <v>0</v>
      </c>
      <c r="GU113">
        <v>0</v>
      </c>
      <c r="GV113">
        <v>0</v>
      </c>
      <c r="GW113">
        <v>0</v>
      </c>
      <c r="GX113">
        <v>0.5</v>
      </c>
      <c r="GY113">
        <v>0</v>
      </c>
      <c r="GZ113">
        <v>0</v>
      </c>
      <c r="HA113">
        <v>0.5</v>
      </c>
      <c r="HB113">
        <v>0</v>
      </c>
      <c r="HC113">
        <v>0</v>
      </c>
      <c r="HD113">
        <v>0</v>
      </c>
      <c r="HE113">
        <v>0</v>
      </c>
    </row>
    <row r="114" spans="1:213" x14ac:dyDescent="0.3">
      <c r="A114" t="s">
        <v>135</v>
      </c>
      <c r="B114">
        <v>113</v>
      </c>
      <c r="C114">
        <v>141</v>
      </c>
      <c r="D114">
        <v>2</v>
      </c>
      <c r="E114">
        <v>46.86866801</v>
      </c>
      <c r="F114">
        <v>-71.223514159999993</v>
      </c>
      <c r="G114" t="s">
        <v>10</v>
      </c>
      <c r="H114" t="s">
        <v>13</v>
      </c>
      <c r="I114" t="s">
        <v>397</v>
      </c>
      <c r="J114">
        <v>2.8348931409999998</v>
      </c>
      <c r="K114" t="s">
        <v>32</v>
      </c>
      <c r="L114" t="s">
        <v>32</v>
      </c>
      <c r="M114">
        <v>300</v>
      </c>
      <c r="N114" t="s">
        <v>175</v>
      </c>
      <c r="O114">
        <v>11</v>
      </c>
      <c r="P114">
        <v>0.19999999999999998</v>
      </c>
      <c r="Q114">
        <v>5</v>
      </c>
      <c r="R114">
        <f t="shared" si="5"/>
        <v>40.5</v>
      </c>
      <c r="S114">
        <v>82.5</v>
      </c>
      <c r="T114">
        <v>0</v>
      </c>
      <c r="U114">
        <v>0.5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0.5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0.5</v>
      </c>
      <c r="EL114">
        <v>0.5</v>
      </c>
      <c r="EM114">
        <v>0</v>
      </c>
      <c r="EN114">
        <v>0</v>
      </c>
      <c r="EO114">
        <v>0</v>
      </c>
      <c r="EP114">
        <v>0</v>
      </c>
      <c r="EQ114">
        <v>0.5</v>
      </c>
      <c r="ER114">
        <v>0</v>
      </c>
      <c r="ES114">
        <v>5</v>
      </c>
      <c r="ET114">
        <v>0</v>
      </c>
      <c r="EU114">
        <v>0</v>
      </c>
      <c r="EV114">
        <v>5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5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0.5</v>
      </c>
      <c r="GN114">
        <v>0</v>
      </c>
      <c r="GO114">
        <v>0</v>
      </c>
      <c r="GP114">
        <v>5</v>
      </c>
      <c r="GQ114">
        <v>0</v>
      </c>
      <c r="GR114">
        <v>0</v>
      </c>
      <c r="GS114">
        <v>17.5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</row>
    <row r="115" spans="1:213" x14ac:dyDescent="0.3">
      <c r="A115" t="s">
        <v>136</v>
      </c>
      <c r="B115">
        <v>114</v>
      </c>
      <c r="C115">
        <v>141</v>
      </c>
      <c r="D115">
        <v>3</v>
      </c>
      <c r="E115">
        <v>46.868683619999999</v>
      </c>
      <c r="F115">
        <v>-71.223173630000005</v>
      </c>
      <c r="G115" t="s">
        <v>10</v>
      </c>
      <c r="H115" t="s">
        <v>13</v>
      </c>
      <c r="I115" t="s">
        <v>397</v>
      </c>
      <c r="J115">
        <v>3.4510051210000001</v>
      </c>
      <c r="K115">
        <v>4.9499999999999997E-5</v>
      </c>
      <c r="L115">
        <f t="shared" si="4"/>
        <v>1.782</v>
      </c>
      <c r="M115">
        <v>300</v>
      </c>
      <c r="N115" t="s">
        <v>175</v>
      </c>
      <c r="O115">
        <v>9</v>
      </c>
      <c r="P115">
        <v>0.19999999999999998</v>
      </c>
      <c r="Q115">
        <v>17.5</v>
      </c>
      <c r="R115">
        <f t="shared" si="5"/>
        <v>30.5</v>
      </c>
      <c r="S115">
        <v>62.5</v>
      </c>
      <c r="T115">
        <v>0</v>
      </c>
      <c r="U115">
        <v>0.5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0.5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17.5</v>
      </c>
      <c r="ET115">
        <v>0.5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5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0.5</v>
      </c>
      <c r="GN115">
        <v>0</v>
      </c>
      <c r="GO115">
        <v>0</v>
      </c>
      <c r="GP115">
        <v>0.5</v>
      </c>
      <c r="GQ115">
        <v>0</v>
      </c>
      <c r="GR115">
        <v>0</v>
      </c>
      <c r="GS115">
        <v>5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0.5</v>
      </c>
      <c r="HB115">
        <v>0</v>
      </c>
      <c r="HC115">
        <v>0</v>
      </c>
      <c r="HD115">
        <v>0</v>
      </c>
      <c r="HE115">
        <v>0</v>
      </c>
    </row>
    <row r="116" spans="1:213" x14ac:dyDescent="0.3">
      <c r="A116" t="s">
        <v>137</v>
      </c>
      <c r="B116">
        <v>115</v>
      </c>
      <c r="C116">
        <v>145</v>
      </c>
      <c r="D116">
        <v>1</v>
      </c>
      <c r="E116">
        <v>46.865353210000002</v>
      </c>
      <c r="F116">
        <v>-71.228756899999993</v>
      </c>
      <c r="G116" t="s">
        <v>38</v>
      </c>
      <c r="H116" t="s">
        <v>50</v>
      </c>
      <c r="I116" t="s">
        <v>396</v>
      </c>
      <c r="J116">
        <v>7.3420492770000001</v>
      </c>
      <c r="K116">
        <v>1.86004E-4</v>
      </c>
      <c r="L116">
        <f t="shared" si="4"/>
        <v>6.6961440000000003</v>
      </c>
      <c r="M116">
        <v>200</v>
      </c>
      <c r="N116" t="s">
        <v>176</v>
      </c>
      <c r="O116">
        <v>16</v>
      </c>
      <c r="P116">
        <v>0.40000000000000008</v>
      </c>
      <c r="Q116">
        <v>82.5</v>
      </c>
      <c r="R116">
        <f t="shared" si="5"/>
        <v>142</v>
      </c>
      <c r="S116">
        <v>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0.5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5</v>
      </c>
      <c r="BI116">
        <v>0</v>
      </c>
      <c r="BJ116">
        <v>5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0.5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62.5</v>
      </c>
      <c r="DK116">
        <v>0</v>
      </c>
      <c r="DL116">
        <v>5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0.5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0.5</v>
      </c>
      <c r="ER116">
        <v>0</v>
      </c>
      <c r="ES116">
        <v>0</v>
      </c>
      <c r="ET116">
        <v>0</v>
      </c>
      <c r="EU116">
        <v>0</v>
      </c>
      <c r="EV116">
        <v>9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0.5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5</v>
      </c>
      <c r="GE116">
        <v>0</v>
      </c>
      <c r="GF116">
        <v>0</v>
      </c>
      <c r="GG116">
        <v>5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0.5</v>
      </c>
      <c r="GQ116">
        <v>0</v>
      </c>
      <c r="GR116">
        <v>0</v>
      </c>
      <c r="GS116">
        <v>0</v>
      </c>
      <c r="GT116">
        <v>37.5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5</v>
      </c>
      <c r="HB116">
        <v>0</v>
      </c>
      <c r="HC116">
        <v>0</v>
      </c>
      <c r="HD116">
        <v>0</v>
      </c>
      <c r="HE116">
        <v>0</v>
      </c>
    </row>
    <row r="117" spans="1:213" x14ac:dyDescent="0.3">
      <c r="A117" t="s">
        <v>138</v>
      </c>
      <c r="B117">
        <v>116</v>
      </c>
      <c r="C117">
        <v>145</v>
      </c>
      <c r="D117">
        <v>2</v>
      </c>
      <c r="E117">
        <v>46.865470109999997</v>
      </c>
      <c r="F117">
        <v>-71.228761739999996</v>
      </c>
      <c r="G117" t="s">
        <v>38</v>
      </c>
      <c r="H117" t="s">
        <v>50</v>
      </c>
      <c r="I117" t="s">
        <v>396</v>
      </c>
      <c r="J117">
        <v>7.0643583039999998</v>
      </c>
      <c r="K117">
        <v>1.36995E-4</v>
      </c>
      <c r="L117">
        <f t="shared" si="4"/>
        <v>4.9318200000000001</v>
      </c>
      <c r="M117">
        <v>200</v>
      </c>
      <c r="N117" t="s">
        <v>176</v>
      </c>
      <c r="O117">
        <v>15</v>
      </c>
      <c r="P117">
        <v>0.29999999999999993</v>
      </c>
      <c r="Q117">
        <v>95</v>
      </c>
      <c r="R117">
        <f t="shared" si="5"/>
        <v>119.5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0.5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5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5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62.5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0.5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0.5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0.5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0.5</v>
      </c>
      <c r="GE117">
        <v>0</v>
      </c>
      <c r="GF117">
        <v>0</v>
      </c>
      <c r="GG117">
        <v>37.5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0.5</v>
      </c>
      <c r="GN117">
        <v>0</v>
      </c>
      <c r="GO117">
        <v>0</v>
      </c>
      <c r="GP117">
        <v>0.5</v>
      </c>
      <c r="GQ117">
        <v>0</v>
      </c>
      <c r="GR117">
        <v>0</v>
      </c>
      <c r="GS117">
        <v>0</v>
      </c>
      <c r="GT117">
        <v>0.5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0.5</v>
      </c>
      <c r="HB117">
        <v>0</v>
      </c>
      <c r="HC117">
        <v>0</v>
      </c>
      <c r="HD117">
        <v>0</v>
      </c>
      <c r="HE117">
        <v>0</v>
      </c>
    </row>
    <row r="118" spans="1:213" x14ac:dyDescent="0.3">
      <c r="A118" t="s">
        <v>139</v>
      </c>
      <c r="B118">
        <v>117</v>
      </c>
      <c r="C118">
        <v>145</v>
      </c>
      <c r="D118">
        <v>3</v>
      </c>
      <c r="E118">
        <v>46.86548294</v>
      </c>
      <c r="F118">
        <v>-71.228565450000005</v>
      </c>
      <c r="G118" t="s">
        <v>38</v>
      </c>
      <c r="H118" t="s">
        <v>68</v>
      </c>
      <c r="I118" t="s">
        <v>396</v>
      </c>
      <c r="J118">
        <v>7.196486063</v>
      </c>
      <c r="K118" t="s">
        <v>32</v>
      </c>
      <c r="L118" t="s">
        <v>32</v>
      </c>
      <c r="M118">
        <v>200</v>
      </c>
      <c r="N118" t="s">
        <v>176</v>
      </c>
      <c r="O118">
        <v>12</v>
      </c>
      <c r="P118">
        <v>0.45000000000000012</v>
      </c>
      <c r="Q118">
        <v>0</v>
      </c>
      <c r="R118">
        <f t="shared" si="5"/>
        <v>128.5</v>
      </c>
      <c r="S118">
        <v>37.5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17.5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37.5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0.5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0.5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5</v>
      </c>
      <c r="GE118">
        <v>0</v>
      </c>
      <c r="GF118">
        <v>0</v>
      </c>
      <c r="GG118">
        <v>5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5</v>
      </c>
      <c r="GT118">
        <v>5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37.5</v>
      </c>
      <c r="HB118">
        <v>0</v>
      </c>
      <c r="HC118">
        <v>0</v>
      </c>
      <c r="HD118">
        <v>0</v>
      </c>
      <c r="HE118">
        <v>0</v>
      </c>
    </row>
    <row r="119" spans="1:213" x14ac:dyDescent="0.3">
      <c r="A119" t="s">
        <v>140</v>
      </c>
      <c r="B119">
        <v>118</v>
      </c>
      <c r="C119">
        <v>149</v>
      </c>
      <c r="D119">
        <v>1</v>
      </c>
      <c r="E119">
        <v>46.758135619999997</v>
      </c>
      <c r="F119">
        <v>-71.415283259999995</v>
      </c>
      <c r="G119" t="s">
        <v>16</v>
      </c>
      <c r="H119" t="s">
        <v>13</v>
      </c>
      <c r="I119" t="s">
        <v>397</v>
      </c>
      <c r="J119">
        <v>2.9318346059999998</v>
      </c>
      <c r="K119">
        <v>1.14747E-4</v>
      </c>
      <c r="L119">
        <f t="shared" si="4"/>
        <v>4.1308920000000002</v>
      </c>
      <c r="M119">
        <v>300</v>
      </c>
      <c r="N119" t="s">
        <v>176</v>
      </c>
      <c r="O119">
        <v>10</v>
      </c>
      <c r="P119">
        <v>9.9999999999999992E-2</v>
      </c>
      <c r="Q119">
        <v>0</v>
      </c>
      <c r="R119">
        <f t="shared" si="5"/>
        <v>18.5</v>
      </c>
      <c r="S119">
        <v>95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0.5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0.5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0.5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5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0.5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5</v>
      </c>
      <c r="GF119">
        <v>0.5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0.5</v>
      </c>
      <c r="GN119">
        <v>0</v>
      </c>
      <c r="GO119">
        <v>0</v>
      </c>
      <c r="GP119">
        <v>5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0.5</v>
      </c>
      <c r="HB119">
        <v>0</v>
      </c>
      <c r="HC119">
        <v>0</v>
      </c>
      <c r="HD119">
        <v>0</v>
      </c>
      <c r="HE119">
        <v>0</v>
      </c>
    </row>
    <row r="120" spans="1:213" x14ac:dyDescent="0.3">
      <c r="A120" t="s">
        <v>141</v>
      </c>
      <c r="B120">
        <v>119</v>
      </c>
      <c r="C120">
        <v>149</v>
      </c>
      <c r="D120">
        <v>2</v>
      </c>
      <c r="E120">
        <v>46.758204360000001</v>
      </c>
      <c r="F120">
        <v>-71.415011329999999</v>
      </c>
      <c r="G120" t="s">
        <v>16</v>
      </c>
      <c r="H120" t="s">
        <v>13</v>
      </c>
      <c r="I120" t="s">
        <v>397</v>
      </c>
      <c r="J120">
        <v>3.588346101</v>
      </c>
      <c r="K120">
        <v>1.96539E-4</v>
      </c>
      <c r="L120">
        <f t="shared" si="4"/>
        <v>7.0754039999999998</v>
      </c>
      <c r="M120">
        <v>300</v>
      </c>
      <c r="N120" t="s">
        <v>176</v>
      </c>
      <c r="O120">
        <v>12</v>
      </c>
      <c r="P120">
        <v>0.14999999999999997</v>
      </c>
      <c r="Q120">
        <v>0</v>
      </c>
      <c r="R120">
        <f t="shared" si="5"/>
        <v>24</v>
      </c>
      <c r="S120">
        <v>95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0.5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5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5</v>
      </c>
      <c r="BS120">
        <v>0</v>
      </c>
      <c r="BT120">
        <v>0.5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0.5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5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0.5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5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0.5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0.5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0.5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0.5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</row>
    <row r="121" spans="1:213" x14ac:dyDescent="0.3">
      <c r="A121" t="s">
        <v>142</v>
      </c>
      <c r="B121">
        <v>120</v>
      </c>
      <c r="C121">
        <v>149</v>
      </c>
      <c r="D121">
        <v>3</v>
      </c>
      <c r="E121">
        <v>46.757977930000003</v>
      </c>
      <c r="F121">
        <v>-71.415079779999999</v>
      </c>
      <c r="G121" t="s">
        <v>16</v>
      </c>
      <c r="H121" t="s">
        <v>13</v>
      </c>
      <c r="I121" t="s">
        <v>397</v>
      </c>
      <c r="J121">
        <v>1.7281225730000001</v>
      </c>
      <c r="K121" t="s">
        <v>32</v>
      </c>
      <c r="L121" t="s">
        <v>32</v>
      </c>
      <c r="M121">
        <v>300</v>
      </c>
      <c r="N121" t="s">
        <v>176</v>
      </c>
      <c r="O121">
        <v>7</v>
      </c>
      <c r="P121">
        <v>4.9999999999999996E-2</v>
      </c>
      <c r="Q121">
        <v>0</v>
      </c>
      <c r="R121">
        <f t="shared" si="5"/>
        <v>25</v>
      </c>
      <c r="S121">
        <v>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0.5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0.5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0.5</v>
      </c>
      <c r="ER121">
        <v>0</v>
      </c>
      <c r="ES121">
        <v>0</v>
      </c>
      <c r="ET121">
        <v>0</v>
      </c>
      <c r="EU121">
        <v>0</v>
      </c>
      <c r="EV121">
        <v>5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0.5</v>
      </c>
      <c r="GN121">
        <v>0</v>
      </c>
      <c r="GO121">
        <v>0</v>
      </c>
      <c r="GP121">
        <v>0.5</v>
      </c>
      <c r="GQ121">
        <v>0</v>
      </c>
      <c r="GR121">
        <v>0</v>
      </c>
      <c r="GS121">
        <v>0</v>
      </c>
      <c r="GT121">
        <v>17.5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</row>
    <row r="122" spans="1:213" x14ac:dyDescent="0.3">
      <c r="A122" t="s">
        <v>143</v>
      </c>
      <c r="B122">
        <v>121</v>
      </c>
      <c r="C122">
        <v>150</v>
      </c>
      <c r="D122">
        <v>1</v>
      </c>
      <c r="E122">
        <v>46.784401150000001</v>
      </c>
      <c r="F122">
        <v>-71.315393090000001</v>
      </c>
      <c r="G122" t="s">
        <v>38</v>
      </c>
      <c r="H122" t="s">
        <v>62</v>
      </c>
      <c r="I122" t="s">
        <v>396</v>
      </c>
      <c r="J122">
        <v>4.6887942469999997</v>
      </c>
      <c r="K122">
        <v>4.5800000000000002E-5</v>
      </c>
      <c r="L122">
        <f t="shared" si="4"/>
        <v>1.6488</v>
      </c>
      <c r="M122">
        <v>300</v>
      </c>
      <c r="N122" t="s">
        <v>176</v>
      </c>
      <c r="O122">
        <v>8</v>
      </c>
      <c r="P122">
        <v>0.45000000000000007</v>
      </c>
      <c r="Q122">
        <v>95</v>
      </c>
      <c r="R122">
        <f t="shared" si="5"/>
        <v>92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0.5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17.5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62.5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0.5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5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5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0.5</v>
      </c>
      <c r="HB122">
        <v>0.5</v>
      </c>
      <c r="HC122">
        <v>0</v>
      </c>
      <c r="HD122">
        <v>0</v>
      </c>
      <c r="HE122">
        <v>0</v>
      </c>
    </row>
    <row r="123" spans="1:213" x14ac:dyDescent="0.3">
      <c r="A123" t="s">
        <v>144</v>
      </c>
      <c r="B123">
        <v>122</v>
      </c>
      <c r="C123">
        <v>150</v>
      </c>
      <c r="D123">
        <v>2</v>
      </c>
      <c r="E123">
        <v>46.784422839999998</v>
      </c>
      <c r="F123">
        <v>-71.3152106</v>
      </c>
      <c r="G123" t="s">
        <v>38</v>
      </c>
      <c r="H123" t="s">
        <v>62</v>
      </c>
      <c r="I123" t="s">
        <v>396</v>
      </c>
      <c r="J123">
        <v>4.9140343230000001</v>
      </c>
      <c r="K123">
        <v>1.6200000000000001E-5</v>
      </c>
      <c r="L123">
        <f t="shared" si="4"/>
        <v>0.58320000000000005</v>
      </c>
      <c r="M123">
        <v>230</v>
      </c>
      <c r="N123" t="s">
        <v>176</v>
      </c>
      <c r="O123">
        <v>8</v>
      </c>
      <c r="P123">
        <v>0.5</v>
      </c>
      <c r="Q123">
        <v>95</v>
      </c>
      <c r="R123">
        <f t="shared" si="5"/>
        <v>87.5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0.5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5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62.5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0.5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17.5</v>
      </c>
      <c r="GP123">
        <v>0.5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0.5</v>
      </c>
      <c r="HB123">
        <v>0.5</v>
      </c>
      <c r="HC123">
        <v>0</v>
      </c>
      <c r="HD123">
        <v>0</v>
      </c>
      <c r="HE123">
        <v>0</v>
      </c>
    </row>
    <row r="124" spans="1:213" x14ac:dyDescent="0.3">
      <c r="A124" t="s">
        <v>145</v>
      </c>
      <c r="B124">
        <v>123</v>
      </c>
      <c r="C124">
        <v>150</v>
      </c>
      <c r="D124">
        <v>3</v>
      </c>
      <c r="E124">
        <v>46.784435799999997</v>
      </c>
      <c r="F124">
        <v>-71.315014629999993</v>
      </c>
      <c r="G124" t="s">
        <v>38</v>
      </c>
      <c r="H124" t="s">
        <v>58</v>
      </c>
      <c r="I124" t="s">
        <v>58</v>
      </c>
      <c r="J124">
        <v>3.5172381700000002</v>
      </c>
      <c r="K124">
        <v>3.4100000000000002E-5</v>
      </c>
      <c r="L124">
        <f t="shared" si="4"/>
        <v>1.2276000000000002</v>
      </c>
      <c r="M124">
        <v>150</v>
      </c>
      <c r="N124" t="s">
        <v>176</v>
      </c>
      <c r="O124">
        <v>6</v>
      </c>
      <c r="P124">
        <v>0.45</v>
      </c>
      <c r="Q124">
        <v>95</v>
      </c>
      <c r="R124">
        <f t="shared" si="5"/>
        <v>106.5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0.5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5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82.5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0.5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17.5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0.5</v>
      </c>
      <c r="HB124">
        <v>0</v>
      </c>
      <c r="HC124">
        <v>0</v>
      </c>
      <c r="HD124">
        <v>0</v>
      </c>
      <c r="HE124">
        <v>0</v>
      </c>
    </row>
    <row r="125" spans="1:213" x14ac:dyDescent="0.3">
      <c r="A125" t="s">
        <v>146</v>
      </c>
      <c r="B125">
        <v>124</v>
      </c>
      <c r="C125">
        <v>200</v>
      </c>
      <c r="D125">
        <v>1</v>
      </c>
      <c r="E125">
        <v>46.772059290000001</v>
      </c>
      <c r="F125">
        <v>-71.345160710000002</v>
      </c>
      <c r="G125" t="s">
        <v>20</v>
      </c>
      <c r="H125" t="s">
        <v>68</v>
      </c>
      <c r="I125" t="s">
        <v>396</v>
      </c>
      <c r="J125">
        <v>3.4323987250000001</v>
      </c>
      <c r="K125">
        <v>2.1800000000000001E-5</v>
      </c>
      <c r="L125">
        <f t="shared" si="4"/>
        <v>0.78480000000000005</v>
      </c>
      <c r="M125">
        <v>125</v>
      </c>
      <c r="N125" t="s">
        <v>175</v>
      </c>
      <c r="O125">
        <v>22</v>
      </c>
      <c r="P125">
        <v>0.14999999999999994</v>
      </c>
      <c r="Q125">
        <v>95</v>
      </c>
      <c r="R125">
        <f t="shared" si="5"/>
        <v>92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0.5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0.5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17.5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0.5</v>
      </c>
      <c r="BO125">
        <v>0</v>
      </c>
      <c r="BP125">
        <v>0</v>
      </c>
      <c r="BQ125">
        <v>0</v>
      </c>
      <c r="BR125">
        <v>0</v>
      </c>
      <c r="BS125">
        <v>0.5</v>
      </c>
      <c r="BT125">
        <v>5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5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5</v>
      </c>
      <c r="DC125">
        <v>0.5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0.5</v>
      </c>
      <c r="DJ125">
        <v>0</v>
      </c>
      <c r="DK125">
        <v>0</v>
      </c>
      <c r="DL125">
        <v>0.5</v>
      </c>
      <c r="DM125">
        <v>0</v>
      </c>
      <c r="DN125">
        <v>0</v>
      </c>
      <c r="DO125">
        <v>5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0.5</v>
      </c>
      <c r="DZ125">
        <v>0</v>
      </c>
      <c r="EA125">
        <v>0.5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0.5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37.5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5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0.5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0.5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5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0.5</v>
      </c>
      <c r="HB125">
        <v>0</v>
      </c>
      <c r="HC125">
        <v>0</v>
      </c>
      <c r="HD125">
        <v>0</v>
      </c>
      <c r="HE125">
        <v>0</v>
      </c>
    </row>
    <row r="126" spans="1:213" x14ac:dyDescent="0.3">
      <c r="A126" t="s">
        <v>147</v>
      </c>
      <c r="B126">
        <v>125</v>
      </c>
      <c r="C126">
        <v>200</v>
      </c>
      <c r="D126">
        <v>2</v>
      </c>
      <c r="E126">
        <v>46.772108950000003</v>
      </c>
      <c r="F126">
        <v>-71.345372449999999</v>
      </c>
      <c r="G126" t="s">
        <v>20</v>
      </c>
      <c r="H126" t="s">
        <v>58</v>
      </c>
      <c r="I126" t="s">
        <v>58</v>
      </c>
      <c r="J126">
        <v>4.4100908729999997</v>
      </c>
      <c r="K126">
        <v>1.3499999999999999E-5</v>
      </c>
      <c r="L126">
        <f t="shared" si="4"/>
        <v>0.48599999999999999</v>
      </c>
      <c r="M126">
        <v>300</v>
      </c>
      <c r="N126" t="s">
        <v>175</v>
      </c>
      <c r="O126">
        <v>19</v>
      </c>
      <c r="P126">
        <v>0.29999999999999993</v>
      </c>
      <c r="Q126">
        <v>95</v>
      </c>
      <c r="R126">
        <f t="shared" si="5"/>
        <v>148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17.5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0.5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5</v>
      </c>
      <c r="CQ126">
        <v>0</v>
      </c>
      <c r="CR126">
        <v>0</v>
      </c>
      <c r="CS126">
        <v>0</v>
      </c>
      <c r="CT126">
        <v>0.5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5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5</v>
      </c>
      <c r="DP126">
        <v>0</v>
      </c>
      <c r="DQ126">
        <v>0</v>
      </c>
      <c r="DR126">
        <v>5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5</v>
      </c>
      <c r="EL126">
        <v>0</v>
      </c>
      <c r="EM126">
        <v>0.5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95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0.5</v>
      </c>
      <c r="FM126">
        <v>0.5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0.5</v>
      </c>
      <c r="GF126">
        <v>0.5</v>
      </c>
      <c r="GG126">
        <v>0</v>
      </c>
      <c r="GH126">
        <v>0.5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0.5</v>
      </c>
      <c r="GQ126">
        <v>0</v>
      </c>
      <c r="GR126">
        <v>0</v>
      </c>
      <c r="GS126">
        <v>0.5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0.5</v>
      </c>
      <c r="HB126">
        <v>0</v>
      </c>
      <c r="HC126">
        <v>0</v>
      </c>
      <c r="HD126">
        <v>0</v>
      </c>
      <c r="HE126">
        <v>0</v>
      </c>
    </row>
    <row r="127" spans="1:213" x14ac:dyDescent="0.3">
      <c r="A127" t="s">
        <v>148</v>
      </c>
      <c r="B127">
        <v>126</v>
      </c>
      <c r="C127">
        <v>200</v>
      </c>
      <c r="D127">
        <v>3</v>
      </c>
      <c r="E127">
        <v>46.7719272</v>
      </c>
      <c r="F127">
        <v>-71.345645899999994</v>
      </c>
      <c r="G127" t="s">
        <v>20</v>
      </c>
      <c r="H127" t="s">
        <v>58</v>
      </c>
      <c r="I127" t="s">
        <v>58</v>
      </c>
      <c r="J127">
        <v>2.171416426</v>
      </c>
      <c r="K127" t="s">
        <v>32</v>
      </c>
      <c r="L127" t="s">
        <v>32</v>
      </c>
      <c r="M127">
        <v>200</v>
      </c>
      <c r="N127" t="s">
        <v>175</v>
      </c>
      <c r="O127">
        <v>15</v>
      </c>
      <c r="P127">
        <v>0.25</v>
      </c>
      <c r="Q127">
        <v>95</v>
      </c>
      <c r="R127">
        <f t="shared" si="5"/>
        <v>182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62.5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0.5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5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0.5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5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5</v>
      </c>
      <c r="EL127">
        <v>0</v>
      </c>
      <c r="EM127">
        <v>0</v>
      </c>
      <c r="EN127">
        <v>0.5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0.5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82.5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0.5</v>
      </c>
      <c r="FK127">
        <v>0</v>
      </c>
      <c r="FL127">
        <v>0</v>
      </c>
      <c r="FM127">
        <v>0.5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17.5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0.5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0.5</v>
      </c>
      <c r="HB127">
        <v>0</v>
      </c>
      <c r="HC127">
        <v>0</v>
      </c>
      <c r="HD127">
        <v>0</v>
      </c>
      <c r="HE127">
        <v>0</v>
      </c>
    </row>
    <row r="128" spans="1:213" x14ac:dyDescent="0.3">
      <c r="A128" t="s">
        <v>149</v>
      </c>
      <c r="B128">
        <v>127</v>
      </c>
      <c r="C128">
        <v>201</v>
      </c>
      <c r="D128">
        <v>1</v>
      </c>
      <c r="E128">
        <v>46.735295280000003</v>
      </c>
      <c r="F128">
        <v>-71.509712680000007</v>
      </c>
      <c r="G128" t="s">
        <v>150</v>
      </c>
      <c r="H128" t="s">
        <v>13</v>
      </c>
      <c r="I128" t="s">
        <v>397</v>
      </c>
      <c r="J128">
        <v>3.111923295</v>
      </c>
      <c r="K128">
        <v>2.3633617315478727E-4</v>
      </c>
      <c r="L128">
        <f t="shared" si="4"/>
        <v>8.5081022335723411</v>
      </c>
      <c r="M128">
        <v>150</v>
      </c>
      <c r="N128" t="s">
        <v>182</v>
      </c>
      <c r="O128">
        <v>9</v>
      </c>
      <c r="P128">
        <v>3.0000000000000002E-2</v>
      </c>
      <c r="Q128">
        <v>0</v>
      </c>
      <c r="R128">
        <f t="shared" si="5"/>
        <v>75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0.5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5</v>
      </c>
      <c r="BR128">
        <v>0</v>
      </c>
      <c r="BS128">
        <v>0</v>
      </c>
      <c r="BT128">
        <v>0</v>
      </c>
      <c r="BU128">
        <v>0</v>
      </c>
      <c r="BV128">
        <v>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0.5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62.5</v>
      </c>
      <c r="EP128">
        <v>0</v>
      </c>
      <c r="EQ128">
        <v>0.5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0.5</v>
      </c>
      <c r="GQ128">
        <v>0</v>
      </c>
      <c r="GR128">
        <v>0</v>
      </c>
      <c r="GS128">
        <v>0</v>
      </c>
      <c r="GT128">
        <v>0.5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</row>
    <row r="129" spans="1:213" x14ac:dyDescent="0.3">
      <c r="A129" t="s">
        <v>151</v>
      </c>
      <c r="B129">
        <v>128</v>
      </c>
      <c r="C129">
        <v>201</v>
      </c>
      <c r="D129">
        <v>2</v>
      </c>
      <c r="E129">
        <v>46.735222210000003</v>
      </c>
      <c r="F129">
        <v>-71.509761639999994</v>
      </c>
      <c r="G129" t="s">
        <v>150</v>
      </c>
      <c r="H129" t="s">
        <v>13</v>
      </c>
      <c r="I129" t="s">
        <v>397</v>
      </c>
      <c r="J129">
        <v>4.0521350290000004</v>
      </c>
      <c r="K129">
        <v>1.5268150359264032E-4</v>
      </c>
      <c r="L129">
        <f t="shared" si="4"/>
        <v>5.4965341293350516</v>
      </c>
      <c r="M129">
        <v>200</v>
      </c>
      <c r="N129" t="s">
        <v>182</v>
      </c>
      <c r="O129">
        <v>12</v>
      </c>
      <c r="P129">
        <v>3.0000000000000009E-2</v>
      </c>
      <c r="Q129">
        <v>0</v>
      </c>
      <c r="R129">
        <f t="shared" si="5"/>
        <v>94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0.5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5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0.5</v>
      </c>
      <c r="DZ129">
        <v>0</v>
      </c>
      <c r="EA129">
        <v>0</v>
      </c>
      <c r="EB129">
        <v>0</v>
      </c>
      <c r="EC129">
        <v>0</v>
      </c>
      <c r="ED129">
        <v>0.5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62.5</v>
      </c>
      <c r="EO129">
        <v>0</v>
      </c>
      <c r="EP129">
        <v>0</v>
      </c>
      <c r="EQ129">
        <v>0.5</v>
      </c>
      <c r="ER129">
        <v>0</v>
      </c>
      <c r="ES129">
        <v>0</v>
      </c>
      <c r="ET129">
        <v>0</v>
      </c>
      <c r="EU129">
        <v>0</v>
      </c>
      <c r="EV129">
        <v>17.5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5</v>
      </c>
      <c r="FX129">
        <v>0</v>
      </c>
      <c r="FY129">
        <v>0</v>
      </c>
      <c r="FZ129">
        <v>0</v>
      </c>
      <c r="GA129">
        <v>0</v>
      </c>
      <c r="GB129">
        <v>0.5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0.5</v>
      </c>
      <c r="GM129">
        <v>0</v>
      </c>
      <c r="GN129">
        <v>0</v>
      </c>
      <c r="GO129">
        <v>0</v>
      </c>
      <c r="GP129">
        <v>0.5</v>
      </c>
      <c r="GQ129">
        <v>0</v>
      </c>
      <c r="GR129">
        <v>0</v>
      </c>
      <c r="GS129">
        <v>0</v>
      </c>
      <c r="GT129">
        <v>0.5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</row>
    <row r="130" spans="1:213" x14ac:dyDescent="0.3">
      <c r="A130" t="s">
        <v>152</v>
      </c>
      <c r="B130">
        <v>129</v>
      </c>
      <c r="C130">
        <v>201</v>
      </c>
      <c r="D130">
        <v>3</v>
      </c>
      <c r="E130">
        <v>46.735148850000002</v>
      </c>
      <c r="F130">
        <v>-71.509823690000005</v>
      </c>
      <c r="G130" t="s">
        <v>150</v>
      </c>
      <c r="H130" t="s">
        <v>13</v>
      </c>
      <c r="I130" t="s">
        <v>397</v>
      </c>
      <c r="J130">
        <v>4.3609173539999997</v>
      </c>
      <c r="K130" t="s">
        <v>32</v>
      </c>
      <c r="L130" t="s">
        <v>32</v>
      </c>
      <c r="M130">
        <v>250</v>
      </c>
      <c r="N130" t="s">
        <v>182</v>
      </c>
      <c r="O130">
        <v>13</v>
      </c>
      <c r="P130">
        <v>3.9999999999999994E-2</v>
      </c>
      <c r="Q130">
        <v>0</v>
      </c>
      <c r="R130">
        <f t="shared" si="5"/>
        <v>34.75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0.5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5</v>
      </c>
      <c r="EP130">
        <v>0</v>
      </c>
      <c r="EQ130">
        <v>0.5</v>
      </c>
      <c r="ER130">
        <v>5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0.5</v>
      </c>
      <c r="FE130">
        <v>0</v>
      </c>
      <c r="FF130">
        <v>0</v>
      </c>
      <c r="FG130">
        <v>0</v>
      </c>
      <c r="FH130">
        <v>0</v>
      </c>
      <c r="FI130">
        <v>0.5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2.75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5</v>
      </c>
      <c r="GQ130">
        <v>0</v>
      </c>
      <c r="GR130">
        <v>0</v>
      </c>
      <c r="GS130">
        <v>0</v>
      </c>
      <c r="GT130">
        <v>5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</row>
    <row r="131" spans="1:213" x14ac:dyDescent="0.3">
      <c r="A131" t="s">
        <v>153</v>
      </c>
      <c r="B131">
        <v>130</v>
      </c>
      <c r="C131">
        <v>202</v>
      </c>
      <c r="D131">
        <v>1</v>
      </c>
      <c r="E131">
        <v>46.760759479999997</v>
      </c>
      <c r="F131">
        <v>-71.294840660000006</v>
      </c>
      <c r="G131" t="s">
        <v>150</v>
      </c>
      <c r="H131" t="s">
        <v>13</v>
      </c>
      <c r="I131" t="s">
        <v>397</v>
      </c>
      <c r="J131">
        <v>2.666029226</v>
      </c>
      <c r="K131">
        <v>5.4782699999999997E-4</v>
      </c>
      <c r="L131">
        <f t="shared" ref="L131:L151" si="6">K131*10*3600</f>
        <v>19.721771999999998</v>
      </c>
      <c r="M131">
        <v>250</v>
      </c>
      <c r="N131" t="s">
        <v>182</v>
      </c>
      <c r="O131">
        <v>8</v>
      </c>
      <c r="P131">
        <v>9.9999999999999992E-2</v>
      </c>
      <c r="Q131">
        <v>17.5</v>
      </c>
      <c r="R131">
        <f t="shared" ref="R131:R151" si="7">SUM(T131:HE131)</f>
        <v>90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0.5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0.5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5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82.5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0.5</v>
      </c>
      <c r="GQ131">
        <v>0</v>
      </c>
      <c r="GR131">
        <v>0</v>
      </c>
      <c r="GS131">
        <v>0.5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0.5</v>
      </c>
      <c r="HB131">
        <v>0</v>
      </c>
      <c r="HC131">
        <v>0</v>
      </c>
      <c r="HD131">
        <v>0</v>
      </c>
      <c r="HE131">
        <v>0</v>
      </c>
    </row>
    <row r="132" spans="1:213" x14ac:dyDescent="0.3">
      <c r="A132" t="s">
        <v>154</v>
      </c>
      <c r="B132">
        <v>131</v>
      </c>
      <c r="C132">
        <v>202</v>
      </c>
      <c r="D132">
        <v>2</v>
      </c>
      <c r="E132">
        <v>46.760625910000002</v>
      </c>
      <c r="F132">
        <v>-71.294769509999995</v>
      </c>
      <c r="G132" t="s">
        <v>150</v>
      </c>
      <c r="H132" t="s">
        <v>13</v>
      </c>
      <c r="I132" t="s">
        <v>397</v>
      </c>
      <c r="J132">
        <v>3.9285519990000002</v>
      </c>
      <c r="K132" t="s">
        <v>32</v>
      </c>
      <c r="L132" t="s">
        <v>32</v>
      </c>
      <c r="M132">
        <v>200</v>
      </c>
      <c r="N132" t="s">
        <v>182</v>
      </c>
      <c r="O132">
        <v>10</v>
      </c>
      <c r="P132">
        <v>0.29999999999999993</v>
      </c>
      <c r="Q132">
        <v>0</v>
      </c>
      <c r="R132">
        <f t="shared" si="7"/>
        <v>121.5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0.5</v>
      </c>
      <c r="BI132">
        <v>0</v>
      </c>
      <c r="BJ132">
        <v>5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17.5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82.5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0.5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5</v>
      </c>
      <c r="GQ132">
        <v>5</v>
      </c>
      <c r="GR132">
        <v>0</v>
      </c>
      <c r="GS132">
        <v>0.5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5</v>
      </c>
      <c r="HB132">
        <v>0</v>
      </c>
      <c r="HC132">
        <v>0</v>
      </c>
      <c r="HD132">
        <v>0</v>
      </c>
      <c r="HE132">
        <v>0</v>
      </c>
    </row>
    <row r="133" spans="1:213" x14ac:dyDescent="0.3">
      <c r="A133" t="s">
        <v>155</v>
      </c>
      <c r="B133">
        <v>132</v>
      </c>
      <c r="C133">
        <v>202</v>
      </c>
      <c r="D133">
        <v>3</v>
      </c>
      <c r="E133">
        <v>46.76068334</v>
      </c>
      <c r="F133">
        <v>-71.295046959999993</v>
      </c>
      <c r="G133" t="s">
        <v>150</v>
      </c>
      <c r="H133" t="s">
        <v>13</v>
      </c>
      <c r="I133" t="s">
        <v>397</v>
      </c>
      <c r="J133">
        <v>2.9341221289999999</v>
      </c>
      <c r="K133">
        <v>6.8829299999999998E-4</v>
      </c>
      <c r="L133">
        <f t="shared" si="6"/>
        <v>24.778548000000001</v>
      </c>
      <c r="M133">
        <v>300</v>
      </c>
      <c r="N133" t="s">
        <v>182</v>
      </c>
      <c r="O133">
        <v>7</v>
      </c>
      <c r="P133">
        <v>4.9999999999999996E-2</v>
      </c>
      <c r="Q133">
        <v>0</v>
      </c>
      <c r="R133">
        <f t="shared" si="7"/>
        <v>53.5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5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0.5</v>
      </c>
      <c r="EP133">
        <v>0</v>
      </c>
      <c r="EQ133">
        <v>0</v>
      </c>
      <c r="ER133">
        <v>37.5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5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0.5</v>
      </c>
      <c r="GQ133">
        <v>0</v>
      </c>
      <c r="GR133">
        <v>0</v>
      </c>
      <c r="GS133">
        <v>5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</row>
    <row r="134" spans="1:213" x14ac:dyDescent="0.3">
      <c r="A134" t="s">
        <v>156</v>
      </c>
      <c r="B134">
        <v>133</v>
      </c>
      <c r="C134">
        <v>203</v>
      </c>
      <c r="D134">
        <v>1</v>
      </c>
      <c r="E134">
        <v>46.754972350000003</v>
      </c>
      <c r="F134">
        <v>-71.275490189999999</v>
      </c>
      <c r="G134" t="s">
        <v>150</v>
      </c>
      <c r="H134" t="s">
        <v>13</v>
      </c>
      <c r="I134" t="s">
        <v>397</v>
      </c>
      <c r="J134">
        <v>6.3422472750000001</v>
      </c>
      <c r="K134">
        <v>2.1143174653092748E-4</v>
      </c>
      <c r="L134">
        <f t="shared" si="6"/>
        <v>7.6115428751133889</v>
      </c>
      <c r="M134">
        <v>200</v>
      </c>
      <c r="N134" t="s">
        <v>182</v>
      </c>
      <c r="O134">
        <v>9</v>
      </c>
      <c r="P134">
        <v>9.9999999999999992E-2</v>
      </c>
      <c r="Q134">
        <v>0</v>
      </c>
      <c r="R134">
        <f t="shared" si="7"/>
        <v>84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0.5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5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5</v>
      </c>
      <c r="ER134">
        <v>0</v>
      </c>
      <c r="ES134">
        <v>0</v>
      </c>
      <c r="ET134">
        <v>0</v>
      </c>
      <c r="EU134">
        <v>0</v>
      </c>
      <c r="EV134">
        <v>5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0.5</v>
      </c>
      <c r="GM134">
        <v>0</v>
      </c>
      <c r="GN134">
        <v>0</v>
      </c>
      <c r="GO134">
        <v>0</v>
      </c>
      <c r="GP134">
        <v>62.5</v>
      </c>
      <c r="GQ134">
        <v>0.5</v>
      </c>
      <c r="GR134">
        <v>0</v>
      </c>
      <c r="GS134">
        <v>5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</row>
    <row r="135" spans="1:213" ht="14.4" customHeight="1" x14ac:dyDescent="0.3">
      <c r="A135" t="s">
        <v>157</v>
      </c>
      <c r="B135">
        <v>134</v>
      </c>
      <c r="C135">
        <v>203</v>
      </c>
      <c r="D135">
        <v>2</v>
      </c>
      <c r="E135">
        <v>46.754959450000001</v>
      </c>
      <c r="F135">
        <v>-71.275686059999998</v>
      </c>
      <c r="G135" t="s">
        <v>150</v>
      </c>
      <c r="H135" t="s">
        <v>13</v>
      </c>
      <c r="I135" t="s">
        <v>397</v>
      </c>
      <c r="J135">
        <v>6.0384692119999999</v>
      </c>
      <c r="K135">
        <v>2.5611417823334718E-4</v>
      </c>
      <c r="L135">
        <f t="shared" si="6"/>
        <v>9.2201104164004981</v>
      </c>
      <c r="M135">
        <v>200</v>
      </c>
      <c r="N135" t="s">
        <v>182</v>
      </c>
      <c r="O135">
        <v>9</v>
      </c>
      <c r="P135">
        <v>4.9999999999999996E-2</v>
      </c>
      <c r="Q135">
        <v>0</v>
      </c>
      <c r="R135">
        <f t="shared" si="7"/>
        <v>92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0.5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0.5</v>
      </c>
      <c r="ER135">
        <v>17.5</v>
      </c>
      <c r="ES135">
        <v>0</v>
      </c>
      <c r="ET135">
        <v>0.5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5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62.5</v>
      </c>
      <c r="GQ135">
        <v>0.5</v>
      </c>
      <c r="GR135">
        <v>0</v>
      </c>
      <c r="GS135">
        <v>5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</row>
    <row r="136" spans="1:213" ht="15" customHeight="1" x14ac:dyDescent="0.3">
      <c r="A136" t="s">
        <v>158</v>
      </c>
      <c r="B136">
        <v>135</v>
      </c>
      <c r="C136">
        <v>203</v>
      </c>
      <c r="D136">
        <v>3</v>
      </c>
      <c r="E136">
        <v>46.754929869999998</v>
      </c>
      <c r="F136">
        <v>-71.27581576</v>
      </c>
      <c r="G136" t="s">
        <v>150</v>
      </c>
      <c r="H136" t="s">
        <v>13</v>
      </c>
      <c r="I136" t="s">
        <v>397</v>
      </c>
      <c r="J136">
        <v>5.9167789600000003</v>
      </c>
      <c r="K136" t="s">
        <v>32</v>
      </c>
      <c r="L136" t="s">
        <v>32</v>
      </c>
      <c r="M136">
        <v>200</v>
      </c>
      <c r="N136" t="s">
        <v>182</v>
      </c>
      <c r="O136">
        <v>8</v>
      </c>
      <c r="P136">
        <v>4.9999999999999996E-2</v>
      </c>
      <c r="Q136">
        <v>0</v>
      </c>
      <c r="R136">
        <f t="shared" si="7"/>
        <v>79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5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5</v>
      </c>
      <c r="ES136">
        <v>0</v>
      </c>
      <c r="ET136">
        <v>0.5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0.5</v>
      </c>
      <c r="GM136">
        <v>0</v>
      </c>
      <c r="GN136">
        <v>0</v>
      </c>
      <c r="GO136">
        <v>0</v>
      </c>
      <c r="GP136">
        <v>62.5</v>
      </c>
      <c r="GQ136">
        <v>0</v>
      </c>
      <c r="GR136">
        <v>0</v>
      </c>
      <c r="GS136">
        <v>5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0.5</v>
      </c>
      <c r="HA136">
        <v>0</v>
      </c>
      <c r="HB136">
        <v>0</v>
      </c>
      <c r="HC136">
        <v>0</v>
      </c>
      <c r="HD136">
        <v>0</v>
      </c>
      <c r="HE136">
        <v>0</v>
      </c>
    </row>
    <row r="137" spans="1:213" x14ac:dyDescent="0.3">
      <c r="A137" t="s">
        <v>159</v>
      </c>
      <c r="B137">
        <v>136</v>
      </c>
      <c r="C137">
        <v>204</v>
      </c>
      <c r="D137">
        <v>1</v>
      </c>
      <c r="E137">
        <v>46.76473816</v>
      </c>
      <c r="F137">
        <v>-71.262267899999998</v>
      </c>
      <c r="G137" t="s">
        <v>150</v>
      </c>
      <c r="H137" t="s">
        <v>13</v>
      </c>
      <c r="I137" t="s">
        <v>397</v>
      </c>
      <c r="J137">
        <v>6.1781087069999998</v>
      </c>
      <c r="K137">
        <v>9.2661900000000005E-4</v>
      </c>
      <c r="L137">
        <f t="shared" si="6"/>
        <v>33.358284000000005</v>
      </c>
      <c r="M137">
        <v>100</v>
      </c>
      <c r="N137" t="s">
        <v>182</v>
      </c>
      <c r="O137">
        <v>6</v>
      </c>
      <c r="P137">
        <v>4.9999999999999996E-2</v>
      </c>
      <c r="Q137">
        <v>0</v>
      </c>
      <c r="R137">
        <f t="shared" si="7"/>
        <v>68.75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5</v>
      </c>
      <c r="ER137">
        <v>0</v>
      </c>
      <c r="ES137">
        <v>0</v>
      </c>
      <c r="ET137">
        <v>0</v>
      </c>
      <c r="EU137">
        <v>0</v>
      </c>
      <c r="EV137">
        <v>21.25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5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37.5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</row>
    <row r="138" spans="1:213" x14ac:dyDescent="0.3">
      <c r="A138" t="s">
        <v>160</v>
      </c>
      <c r="B138">
        <v>137</v>
      </c>
      <c r="C138">
        <v>204</v>
      </c>
      <c r="D138">
        <v>2</v>
      </c>
      <c r="E138">
        <v>46.764700120000001</v>
      </c>
      <c r="F138">
        <v>-71.262371079999994</v>
      </c>
      <c r="G138" t="s">
        <v>150</v>
      </c>
      <c r="H138" t="s">
        <v>13</v>
      </c>
      <c r="I138" t="s">
        <v>397</v>
      </c>
      <c r="J138">
        <v>4.9245384129999996</v>
      </c>
      <c r="K138">
        <v>6.14698E-4</v>
      </c>
      <c r="L138">
        <f t="shared" si="6"/>
        <v>22.129127999999998</v>
      </c>
      <c r="M138">
        <v>75</v>
      </c>
      <c r="N138" t="s">
        <v>182</v>
      </c>
      <c r="O138">
        <v>6</v>
      </c>
      <c r="P138">
        <v>0.04</v>
      </c>
      <c r="Q138">
        <v>0</v>
      </c>
      <c r="R138">
        <f t="shared" si="7"/>
        <v>106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0.5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5</v>
      </c>
      <c r="ER138">
        <v>0</v>
      </c>
      <c r="ES138">
        <v>0</v>
      </c>
      <c r="ET138">
        <v>0</v>
      </c>
      <c r="EU138">
        <v>0</v>
      </c>
      <c r="EV138">
        <v>82.5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0.5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17.5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</row>
    <row r="139" spans="1:213" x14ac:dyDescent="0.3">
      <c r="A139" t="s">
        <v>161</v>
      </c>
      <c r="B139">
        <v>138</v>
      </c>
      <c r="C139">
        <v>204</v>
      </c>
      <c r="D139">
        <v>3</v>
      </c>
      <c r="E139">
        <v>46.764671069999999</v>
      </c>
      <c r="F139">
        <v>-71.26247463</v>
      </c>
      <c r="G139" t="s">
        <v>150</v>
      </c>
      <c r="H139" t="s">
        <v>13</v>
      </c>
      <c r="I139" t="s">
        <v>397</v>
      </c>
      <c r="J139">
        <v>5.1096341169999997</v>
      </c>
      <c r="K139" t="s">
        <v>32</v>
      </c>
      <c r="L139" t="s">
        <v>32</v>
      </c>
      <c r="M139">
        <v>100</v>
      </c>
      <c r="N139" t="s">
        <v>182</v>
      </c>
      <c r="O139">
        <v>6</v>
      </c>
      <c r="P139">
        <v>4.9999999999999996E-2</v>
      </c>
      <c r="Q139">
        <v>0</v>
      </c>
      <c r="R139">
        <f t="shared" si="7"/>
        <v>65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5</v>
      </c>
      <c r="ER139">
        <v>0</v>
      </c>
      <c r="ES139">
        <v>0</v>
      </c>
      <c r="ET139">
        <v>0</v>
      </c>
      <c r="EU139">
        <v>0</v>
      </c>
      <c r="EV139">
        <v>37.5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5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17.5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</row>
    <row r="140" spans="1:213" x14ac:dyDescent="0.3">
      <c r="A140" t="s">
        <v>162</v>
      </c>
      <c r="B140">
        <v>139</v>
      </c>
      <c r="C140">
        <v>205</v>
      </c>
      <c r="D140">
        <v>1</v>
      </c>
      <c r="E140">
        <v>46.854261049999998</v>
      </c>
      <c r="F140">
        <v>-71.273372839999993</v>
      </c>
      <c r="G140" t="s">
        <v>150</v>
      </c>
      <c r="H140" t="s">
        <v>13</v>
      </c>
      <c r="I140" t="s">
        <v>397</v>
      </c>
      <c r="J140">
        <v>6.5519926240000004</v>
      </c>
      <c r="K140">
        <v>1.2037971928690107E-4</v>
      </c>
      <c r="L140">
        <f t="shared" si="6"/>
        <v>4.3336698943284384</v>
      </c>
      <c r="M140">
        <v>150</v>
      </c>
      <c r="N140" t="s">
        <v>176</v>
      </c>
      <c r="O140">
        <v>7</v>
      </c>
      <c r="P140">
        <v>0.03</v>
      </c>
      <c r="Q140">
        <v>0</v>
      </c>
      <c r="R140">
        <f t="shared" si="7"/>
        <v>111.5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95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0.5</v>
      </c>
      <c r="ER140">
        <v>0</v>
      </c>
      <c r="ES140">
        <v>0</v>
      </c>
      <c r="ET140">
        <v>0</v>
      </c>
      <c r="EU140">
        <v>0</v>
      </c>
      <c r="EV140">
        <v>0.5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0.5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5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5</v>
      </c>
      <c r="GQ140">
        <v>0</v>
      </c>
      <c r="GR140">
        <v>0</v>
      </c>
      <c r="GS140">
        <v>0</v>
      </c>
      <c r="GT140">
        <v>5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</row>
    <row r="141" spans="1:213" x14ac:dyDescent="0.3">
      <c r="A141" t="s">
        <v>163</v>
      </c>
      <c r="B141">
        <v>140</v>
      </c>
      <c r="C141">
        <v>205</v>
      </c>
      <c r="D141">
        <v>2</v>
      </c>
      <c r="E141">
        <v>46.854144679999997</v>
      </c>
      <c r="F141">
        <v>-71.273341689999995</v>
      </c>
      <c r="G141" t="s">
        <v>150</v>
      </c>
      <c r="H141" t="s">
        <v>13</v>
      </c>
      <c r="I141" t="s">
        <v>397</v>
      </c>
      <c r="J141">
        <v>2.2320094259999999</v>
      </c>
      <c r="K141" t="s">
        <v>32</v>
      </c>
      <c r="L141" t="s">
        <v>32</v>
      </c>
      <c r="M141">
        <v>300</v>
      </c>
      <c r="N141" t="s">
        <v>176</v>
      </c>
      <c r="O141">
        <v>6</v>
      </c>
      <c r="P141">
        <v>0.03</v>
      </c>
      <c r="Q141">
        <v>0</v>
      </c>
      <c r="R141">
        <f t="shared" si="7"/>
        <v>81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37.5</v>
      </c>
      <c r="ES141">
        <v>0</v>
      </c>
      <c r="ET141">
        <v>0</v>
      </c>
      <c r="EU141">
        <v>0</v>
      </c>
      <c r="EV141">
        <v>37.5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0.5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5</v>
      </c>
      <c r="GQ141">
        <v>0</v>
      </c>
      <c r="GR141">
        <v>0</v>
      </c>
      <c r="GS141">
        <v>0</v>
      </c>
      <c r="GT141">
        <v>0.5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</row>
    <row r="142" spans="1:213" x14ac:dyDescent="0.3">
      <c r="A142" t="s">
        <v>164</v>
      </c>
      <c r="B142">
        <v>141</v>
      </c>
      <c r="C142">
        <v>205</v>
      </c>
      <c r="D142">
        <v>3</v>
      </c>
      <c r="E142">
        <v>46.85406141</v>
      </c>
      <c r="F142">
        <v>-71.273456240000002</v>
      </c>
      <c r="G142" t="s">
        <v>150</v>
      </c>
      <c r="H142" t="s">
        <v>13</v>
      </c>
      <c r="I142" t="s">
        <v>397</v>
      </c>
      <c r="J142">
        <v>5.4075986110000001</v>
      </c>
      <c r="K142">
        <v>3.7970597765632746E-4</v>
      </c>
      <c r="L142">
        <f t="shared" si="6"/>
        <v>13.669415195627789</v>
      </c>
      <c r="M142">
        <v>200</v>
      </c>
      <c r="N142" t="s">
        <v>176</v>
      </c>
      <c r="O142">
        <v>7</v>
      </c>
      <c r="P142">
        <v>0.02</v>
      </c>
      <c r="Q142">
        <v>0</v>
      </c>
      <c r="R142">
        <f t="shared" si="7"/>
        <v>103.5</v>
      </c>
      <c r="S142">
        <v>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5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0.5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0.5</v>
      </c>
      <c r="ER142">
        <v>5</v>
      </c>
      <c r="ES142">
        <v>0</v>
      </c>
      <c r="ET142">
        <v>0</v>
      </c>
      <c r="EU142">
        <v>0</v>
      </c>
      <c r="EV142">
        <v>82.5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5</v>
      </c>
      <c r="GQ142">
        <v>0</v>
      </c>
      <c r="GR142">
        <v>0</v>
      </c>
      <c r="GS142">
        <v>0</v>
      </c>
      <c r="GT142">
        <v>5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</row>
    <row r="143" spans="1:213" x14ac:dyDescent="0.3">
      <c r="A143" t="s">
        <v>165</v>
      </c>
      <c r="B143">
        <v>142</v>
      </c>
      <c r="C143">
        <v>206</v>
      </c>
      <c r="D143">
        <v>1</v>
      </c>
      <c r="E143">
        <v>46.867089710000002</v>
      </c>
      <c r="F143">
        <v>-71.187272730000004</v>
      </c>
      <c r="G143" t="s">
        <v>150</v>
      </c>
      <c r="H143" t="s">
        <v>21</v>
      </c>
      <c r="I143" t="s">
        <v>58</v>
      </c>
      <c r="J143">
        <v>5.7246052629999999</v>
      </c>
      <c r="K143">
        <v>3.73963E-4</v>
      </c>
      <c r="L143">
        <f t="shared" si="6"/>
        <v>13.462667999999999</v>
      </c>
      <c r="M143">
        <v>150</v>
      </c>
      <c r="N143" t="s">
        <v>176</v>
      </c>
      <c r="O143">
        <v>6</v>
      </c>
      <c r="P143">
        <v>0.15</v>
      </c>
      <c r="Q143">
        <v>5</v>
      </c>
      <c r="R143">
        <f t="shared" si="7"/>
        <v>98.5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0.5</v>
      </c>
      <c r="AO143">
        <v>0</v>
      </c>
      <c r="AP143">
        <v>0</v>
      </c>
      <c r="AQ143">
        <v>17.5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37.5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37.5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0.5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5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</row>
    <row r="144" spans="1:213" x14ac:dyDescent="0.3">
      <c r="A144" t="s">
        <v>166</v>
      </c>
      <c r="B144">
        <v>143</v>
      </c>
      <c r="C144">
        <v>206</v>
      </c>
      <c r="D144">
        <v>2</v>
      </c>
      <c r="E144">
        <v>46.867123919999997</v>
      </c>
      <c r="F144">
        <v>-71.187365979999996</v>
      </c>
      <c r="G144" t="s">
        <v>150</v>
      </c>
      <c r="H144" t="s">
        <v>21</v>
      </c>
      <c r="I144" t="s">
        <v>58</v>
      </c>
      <c r="J144">
        <v>3.2877384310000002</v>
      </c>
      <c r="K144">
        <v>5.2474399999999995E-4</v>
      </c>
      <c r="L144">
        <f t="shared" si="6"/>
        <v>18.890783999999996</v>
      </c>
      <c r="M144">
        <v>200</v>
      </c>
      <c r="N144" t="s">
        <v>176</v>
      </c>
      <c r="O144">
        <v>7</v>
      </c>
      <c r="P144">
        <v>0.15</v>
      </c>
      <c r="Q144">
        <v>5</v>
      </c>
      <c r="R144">
        <f t="shared" si="7"/>
        <v>86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5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37.5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37.5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5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0.5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0.5</v>
      </c>
      <c r="HC144">
        <v>0</v>
      </c>
      <c r="HD144">
        <v>0</v>
      </c>
      <c r="HE144">
        <v>0</v>
      </c>
    </row>
    <row r="145" spans="1:213" x14ac:dyDescent="0.3">
      <c r="A145" t="s">
        <v>167</v>
      </c>
      <c r="B145">
        <v>144</v>
      </c>
      <c r="C145">
        <v>206</v>
      </c>
      <c r="D145">
        <v>3</v>
      </c>
      <c r="E145">
        <v>46.867165120000003</v>
      </c>
      <c r="F145">
        <v>-71.187564469999998</v>
      </c>
      <c r="G145" t="s">
        <v>150</v>
      </c>
      <c r="H145" t="s">
        <v>21</v>
      </c>
      <c r="I145" t="s">
        <v>58</v>
      </c>
      <c r="J145">
        <v>7.1664446980000003</v>
      </c>
      <c r="K145" t="s">
        <v>32</v>
      </c>
      <c r="L145" t="s">
        <v>32</v>
      </c>
      <c r="M145">
        <v>300</v>
      </c>
      <c r="N145" t="s">
        <v>176</v>
      </c>
      <c r="O145">
        <v>10</v>
      </c>
      <c r="P145">
        <v>0.15999999999999998</v>
      </c>
      <c r="Q145">
        <v>5</v>
      </c>
      <c r="R145">
        <f t="shared" si="7"/>
        <v>77.75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0.5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62.5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0.5</v>
      </c>
      <c r="EL145">
        <v>0</v>
      </c>
      <c r="EM145">
        <v>0</v>
      </c>
      <c r="EN145">
        <v>0</v>
      </c>
      <c r="EO145">
        <v>0</v>
      </c>
      <c r="EP145">
        <v>0.5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5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2.75</v>
      </c>
      <c r="GQ145">
        <v>0</v>
      </c>
      <c r="GR145">
        <v>0</v>
      </c>
      <c r="GS145">
        <v>0.5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0.5</v>
      </c>
      <c r="HB145">
        <v>5</v>
      </c>
      <c r="HC145">
        <v>0</v>
      </c>
      <c r="HD145">
        <v>0</v>
      </c>
      <c r="HE145">
        <v>0</v>
      </c>
    </row>
    <row r="146" spans="1:213" x14ac:dyDescent="0.3">
      <c r="A146" t="s">
        <v>168</v>
      </c>
      <c r="B146">
        <v>145</v>
      </c>
      <c r="C146">
        <v>207</v>
      </c>
      <c r="D146">
        <v>1</v>
      </c>
      <c r="E146">
        <v>46.873605470000001</v>
      </c>
      <c r="F146">
        <v>-71.162642939999998</v>
      </c>
      <c r="G146" t="s">
        <v>150</v>
      </c>
      <c r="H146" t="s">
        <v>50</v>
      </c>
      <c r="I146" t="s">
        <v>396</v>
      </c>
      <c r="J146">
        <v>5.0089642139999997</v>
      </c>
      <c r="K146">
        <v>4.0800000000000002E-5</v>
      </c>
      <c r="L146">
        <f t="shared" si="6"/>
        <v>1.4688000000000001</v>
      </c>
      <c r="M146">
        <v>150</v>
      </c>
      <c r="N146" t="s">
        <v>176</v>
      </c>
      <c r="O146">
        <v>11</v>
      </c>
      <c r="P146">
        <v>4.9999999999999996E-2</v>
      </c>
      <c r="Q146">
        <v>0</v>
      </c>
      <c r="R146">
        <f t="shared" si="7"/>
        <v>93</v>
      </c>
      <c r="S146">
        <v>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0.5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17.5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0.5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5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0.5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0.5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5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62.5</v>
      </c>
      <c r="GQ146">
        <v>0</v>
      </c>
      <c r="GR146">
        <v>0</v>
      </c>
      <c r="GS146">
        <v>0.5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0.5</v>
      </c>
      <c r="HB146">
        <v>0</v>
      </c>
      <c r="HC146">
        <v>0</v>
      </c>
      <c r="HD146">
        <v>0</v>
      </c>
      <c r="HE146">
        <v>0</v>
      </c>
    </row>
    <row r="147" spans="1:213" x14ac:dyDescent="0.3">
      <c r="A147" t="s">
        <v>169</v>
      </c>
      <c r="B147">
        <v>146</v>
      </c>
      <c r="C147">
        <v>207</v>
      </c>
      <c r="D147">
        <v>2</v>
      </c>
      <c r="E147">
        <v>46.873652659999998</v>
      </c>
      <c r="F147">
        <v>-71.162526729999996</v>
      </c>
      <c r="G147" t="s">
        <v>150</v>
      </c>
      <c r="H147" t="s">
        <v>50</v>
      </c>
      <c r="I147" t="s">
        <v>396</v>
      </c>
      <c r="J147">
        <v>8.0761433569999994</v>
      </c>
      <c r="K147">
        <v>2.3384999999999999E-4</v>
      </c>
      <c r="L147">
        <f t="shared" si="6"/>
        <v>8.4185999999999996</v>
      </c>
      <c r="M147">
        <v>150</v>
      </c>
      <c r="N147" t="s">
        <v>176</v>
      </c>
      <c r="O147">
        <v>12</v>
      </c>
      <c r="P147">
        <v>4.9999999999999996E-2</v>
      </c>
      <c r="Q147">
        <v>0</v>
      </c>
      <c r="R147">
        <f t="shared" si="7"/>
        <v>90</v>
      </c>
      <c r="S147">
        <v>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0.5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5</v>
      </c>
      <c r="CO147">
        <v>0</v>
      </c>
      <c r="CP147">
        <v>0.5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5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0.5</v>
      </c>
      <c r="ER147">
        <v>5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0.5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5</v>
      </c>
      <c r="FZ147">
        <v>0</v>
      </c>
      <c r="GA147">
        <v>0</v>
      </c>
      <c r="GB147">
        <v>5</v>
      </c>
      <c r="GC147">
        <v>0</v>
      </c>
      <c r="GD147">
        <v>0</v>
      </c>
      <c r="GE147">
        <v>0</v>
      </c>
      <c r="GF147">
        <v>0</v>
      </c>
      <c r="GG147">
        <v>0.5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62.5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</row>
    <row r="148" spans="1:213" x14ac:dyDescent="0.3">
      <c r="A148" t="s">
        <v>170</v>
      </c>
      <c r="B148">
        <v>147</v>
      </c>
      <c r="C148">
        <v>207</v>
      </c>
      <c r="D148">
        <v>3</v>
      </c>
      <c r="E148">
        <v>46.873744070000001</v>
      </c>
      <c r="F148">
        <v>-71.162451660000002</v>
      </c>
      <c r="G148" t="s">
        <v>150</v>
      </c>
      <c r="H148" t="s">
        <v>50</v>
      </c>
      <c r="I148" t="s">
        <v>396</v>
      </c>
      <c r="J148">
        <v>6.5175345990000002</v>
      </c>
      <c r="K148" t="s">
        <v>32</v>
      </c>
      <c r="L148" t="s">
        <v>32</v>
      </c>
      <c r="M148">
        <v>150</v>
      </c>
      <c r="N148" t="s">
        <v>176</v>
      </c>
      <c r="O148">
        <v>7</v>
      </c>
      <c r="P148">
        <v>4.9999999999999996E-2</v>
      </c>
      <c r="Q148">
        <v>5</v>
      </c>
      <c r="R148">
        <f t="shared" si="7"/>
        <v>116</v>
      </c>
      <c r="S148">
        <v>5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17.5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17.5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0.5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0.5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17.5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62.5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</row>
    <row r="149" spans="1:213" x14ac:dyDescent="0.3">
      <c r="A149" t="s">
        <v>171</v>
      </c>
      <c r="B149">
        <v>148</v>
      </c>
      <c r="C149">
        <v>208</v>
      </c>
      <c r="D149">
        <v>1</v>
      </c>
      <c r="E149">
        <v>46.87790957</v>
      </c>
      <c r="F149">
        <v>-71.155361400000004</v>
      </c>
      <c r="G149" t="s">
        <v>150</v>
      </c>
      <c r="H149" t="s">
        <v>11</v>
      </c>
      <c r="I149" t="s">
        <v>11</v>
      </c>
      <c r="J149">
        <v>2.5176627599999999</v>
      </c>
      <c r="K149">
        <v>4.38973E-4</v>
      </c>
      <c r="L149">
        <f t="shared" si="6"/>
        <v>15.803027999999999</v>
      </c>
      <c r="M149">
        <v>300</v>
      </c>
      <c r="N149" t="s">
        <v>182</v>
      </c>
      <c r="O149">
        <v>11</v>
      </c>
      <c r="P149">
        <v>1.9999999999999997E-2</v>
      </c>
      <c r="Q149">
        <v>0</v>
      </c>
      <c r="R149">
        <f t="shared" si="7"/>
        <v>36</v>
      </c>
      <c r="S149">
        <v>5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0.5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0.5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0.5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5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0.5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5</v>
      </c>
      <c r="EW149">
        <v>0</v>
      </c>
      <c r="EX149">
        <v>0</v>
      </c>
      <c r="EY149">
        <v>0.5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0.5</v>
      </c>
      <c r="FZ149">
        <v>0</v>
      </c>
      <c r="GA149">
        <v>0</v>
      </c>
      <c r="GB149">
        <v>0.5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17.5</v>
      </c>
      <c r="GQ149">
        <v>0</v>
      </c>
      <c r="GR149">
        <v>0</v>
      </c>
      <c r="GS149">
        <v>0</v>
      </c>
      <c r="GT149">
        <v>5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</row>
    <row r="150" spans="1:213" x14ac:dyDescent="0.3">
      <c r="A150" t="s">
        <v>172</v>
      </c>
      <c r="B150">
        <v>149</v>
      </c>
      <c r="C150">
        <v>208</v>
      </c>
      <c r="D150">
        <v>2</v>
      </c>
      <c r="E150">
        <v>46.877881360000003</v>
      </c>
      <c r="F150">
        <v>-71.155425890000004</v>
      </c>
      <c r="G150" t="s">
        <v>150</v>
      </c>
      <c r="H150" t="s">
        <v>13</v>
      </c>
      <c r="I150" t="s">
        <v>397</v>
      </c>
      <c r="J150">
        <v>4.4322692630000002</v>
      </c>
      <c r="K150" t="s">
        <v>32</v>
      </c>
      <c r="L150" t="s">
        <v>32</v>
      </c>
      <c r="M150">
        <v>300</v>
      </c>
      <c r="N150" t="s">
        <v>182</v>
      </c>
      <c r="O150">
        <v>7</v>
      </c>
      <c r="P150">
        <v>4.9999999999999996E-2</v>
      </c>
      <c r="Q150">
        <v>0</v>
      </c>
      <c r="R150">
        <f t="shared" si="7"/>
        <v>63.5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17.5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17.5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5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0.5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0.5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17.5</v>
      </c>
      <c r="GQ150">
        <v>0</v>
      </c>
      <c r="GR150">
        <v>0</v>
      </c>
      <c r="GS150">
        <v>0</v>
      </c>
      <c r="GT150">
        <v>5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</row>
    <row r="151" spans="1:213" x14ac:dyDescent="0.3">
      <c r="A151" t="s">
        <v>173</v>
      </c>
      <c r="B151">
        <v>150</v>
      </c>
      <c r="C151">
        <v>208</v>
      </c>
      <c r="D151">
        <v>3</v>
      </c>
      <c r="E151">
        <v>46.877924589999999</v>
      </c>
      <c r="F151">
        <v>-71.155519490000003</v>
      </c>
      <c r="G151" t="s">
        <v>150</v>
      </c>
      <c r="H151" t="s">
        <v>13</v>
      </c>
      <c r="I151" t="s">
        <v>397</v>
      </c>
      <c r="J151">
        <v>3.8715929509999998</v>
      </c>
      <c r="K151">
        <v>1.4382419999999999E-3</v>
      </c>
      <c r="L151">
        <f t="shared" si="6"/>
        <v>51.776711999999996</v>
      </c>
      <c r="M151">
        <v>275</v>
      </c>
      <c r="N151" t="s">
        <v>182</v>
      </c>
      <c r="O151">
        <v>11</v>
      </c>
      <c r="P151">
        <v>6.0000000000000012E-2</v>
      </c>
      <c r="Q151">
        <v>0</v>
      </c>
      <c r="R151">
        <f t="shared" si="7"/>
        <v>90</v>
      </c>
      <c r="S151">
        <v>5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0.5</v>
      </c>
      <c r="AA151">
        <v>0</v>
      </c>
      <c r="AB151">
        <v>0</v>
      </c>
      <c r="AC151">
        <v>0</v>
      </c>
      <c r="AD151">
        <v>0</v>
      </c>
      <c r="AE151">
        <v>5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17.5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0.5</v>
      </c>
      <c r="DZ151">
        <v>0</v>
      </c>
      <c r="EA151">
        <v>0</v>
      </c>
      <c r="EB151">
        <v>0</v>
      </c>
      <c r="EC151">
        <v>0</v>
      </c>
      <c r="ED151">
        <v>0.5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17.5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5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5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0.5</v>
      </c>
      <c r="FZ151">
        <v>0</v>
      </c>
      <c r="GA151">
        <v>0</v>
      </c>
      <c r="GB151">
        <v>0.5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37.5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</row>
  </sheetData>
  <autoFilter ref="A1:R15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7096-7F00-4E04-8FFC-6A608973F187}">
  <dimension ref="A1:C194"/>
  <sheetViews>
    <sheetView workbookViewId="0">
      <selection activeCell="B194" sqref="B1:B194"/>
    </sheetView>
  </sheetViews>
  <sheetFormatPr baseColWidth="10" defaultRowHeight="14.4" x14ac:dyDescent="0.3"/>
  <cols>
    <col min="1" max="2" width="25.33203125" bestFit="1" customWidth="1"/>
  </cols>
  <sheetData>
    <row r="1" spans="1:3" x14ac:dyDescent="0.3">
      <c r="A1" t="s">
        <v>184</v>
      </c>
      <c r="B1" t="s">
        <v>184</v>
      </c>
      <c r="C1">
        <f>IF(A1=B1,1,0)</f>
        <v>1</v>
      </c>
    </row>
    <row r="2" spans="1:3" x14ac:dyDescent="0.3">
      <c r="A2" t="s">
        <v>185</v>
      </c>
      <c r="B2" t="s">
        <v>185</v>
      </c>
      <c r="C2">
        <f t="shared" ref="C2:C65" si="0">IF(A2=B2,1,0)</f>
        <v>1</v>
      </c>
    </row>
    <row r="3" spans="1:3" x14ac:dyDescent="0.3">
      <c r="A3" t="s">
        <v>186</v>
      </c>
      <c r="B3" t="s">
        <v>186</v>
      </c>
      <c r="C3">
        <f t="shared" si="0"/>
        <v>1</v>
      </c>
    </row>
    <row r="4" spans="1:3" x14ac:dyDescent="0.3">
      <c r="A4" t="s">
        <v>187</v>
      </c>
      <c r="B4" t="s">
        <v>187</v>
      </c>
      <c r="C4">
        <f t="shared" si="0"/>
        <v>1</v>
      </c>
    </row>
    <row r="5" spans="1:3" x14ac:dyDescent="0.3">
      <c r="A5" t="s">
        <v>188</v>
      </c>
      <c r="B5" t="s">
        <v>188</v>
      </c>
      <c r="C5">
        <f t="shared" si="0"/>
        <v>1</v>
      </c>
    </row>
    <row r="6" spans="1:3" x14ac:dyDescent="0.3">
      <c r="A6" t="s">
        <v>189</v>
      </c>
      <c r="B6" t="s">
        <v>189</v>
      </c>
      <c r="C6">
        <f t="shared" si="0"/>
        <v>1</v>
      </c>
    </row>
    <row r="7" spans="1:3" x14ac:dyDescent="0.3">
      <c r="A7" t="s">
        <v>190</v>
      </c>
      <c r="B7" t="s">
        <v>190</v>
      </c>
      <c r="C7">
        <f t="shared" si="0"/>
        <v>1</v>
      </c>
    </row>
    <row r="8" spans="1:3" x14ac:dyDescent="0.3">
      <c r="A8" t="s">
        <v>191</v>
      </c>
      <c r="B8" t="s">
        <v>191</v>
      </c>
      <c r="C8">
        <f t="shared" si="0"/>
        <v>1</v>
      </c>
    </row>
    <row r="9" spans="1:3" x14ac:dyDescent="0.3">
      <c r="A9" t="s">
        <v>192</v>
      </c>
      <c r="B9" t="s">
        <v>192</v>
      </c>
      <c r="C9">
        <f t="shared" si="0"/>
        <v>1</v>
      </c>
    </row>
    <row r="10" spans="1:3" x14ac:dyDescent="0.3">
      <c r="A10" t="s">
        <v>193</v>
      </c>
      <c r="B10" t="s">
        <v>193</v>
      </c>
      <c r="C10">
        <f t="shared" si="0"/>
        <v>1</v>
      </c>
    </row>
    <row r="11" spans="1:3" x14ac:dyDescent="0.3">
      <c r="A11" t="s">
        <v>194</v>
      </c>
      <c r="B11" t="s">
        <v>194</v>
      </c>
      <c r="C11">
        <f t="shared" si="0"/>
        <v>1</v>
      </c>
    </row>
    <row r="12" spans="1:3" x14ac:dyDescent="0.3">
      <c r="A12" t="s">
        <v>195</v>
      </c>
      <c r="B12" t="s">
        <v>195</v>
      </c>
      <c r="C12">
        <f t="shared" si="0"/>
        <v>1</v>
      </c>
    </row>
    <row r="13" spans="1:3" x14ac:dyDescent="0.3">
      <c r="A13" t="s">
        <v>196</v>
      </c>
      <c r="B13" t="s">
        <v>196</v>
      </c>
      <c r="C13">
        <f t="shared" si="0"/>
        <v>1</v>
      </c>
    </row>
    <row r="14" spans="1:3" x14ac:dyDescent="0.3">
      <c r="A14" t="s">
        <v>197</v>
      </c>
      <c r="B14" t="s">
        <v>197</v>
      </c>
      <c r="C14">
        <f t="shared" si="0"/>
        <v>1</v>
      </c>
    </row>
    <row r="15" spans="1:3" x14ac:dyDescent="0.3">
      <c r="A15" t="s">
        <v>198</v>
      </c>
      <c r="B15" t="s">
        <v>198</v>
      </c>
      <c r="C15">
        <f t="shared" si="0"/>
        <v>1</v>
      </c>
    </row>
    <row r="16" spans="1:3" x14ac:dyDescent="0.3">
      <c r="A16" t="s">
        <v>199</v>
      </c>
      <c r="B16" t="s">
        <v>199</v>
      </c>
      <c r="C16">
        <f t="shared" si="0"/>
        <v>1</v>
      </c>
    </row>
    <row r="17" spans="1:3" x14ac:dyDescent="0.3">
      <c r="A17" t="s">
        <v>200</v>
      </c>
      <c r="B17" t="s">
        <v>200</v>
      </c>
      <c r="C17">
        <f t="shared" si="0"/>
        <v>1</v>
      </c>
    </row>
    <row r="18" spans="1:3" x14ac:dyDescent="0.3">
      <c r="A18" t="s">
        <v>201</v>
      </c>
      <c r="B18" t="s">
        <v>201</v>
      </c>
      <c r="C18">
        <f t="shared" si="0"/>
        <v>1</v>
      </c>
    </row>
    <row r="19" spans="1:3" x14ac:dyDescent="0.3">
      <c r="A19" t="s">
        <v>202</v>
      </c>
      <c r="B19" t="s">
        <v>202</v>
      </c>
      <c r="C19">
        <f t="shared" si="0"/>
        <v>1</v>
      </c>
    </row>
    <row r="20" spans="1:3" x14ac:dyDescent="0.3">
      <c r="A20" t="s">
        <v>203</v>
      </c>
      <c r="B20" t="s">
        <v>203</v>
      </c>
      <c r="C20">
        <f t="shared" si="0"/>
        <v>1</v>
      </c>
    </row>
    <row r="21" spans="1:3" x14ac:dyDescent="0.3">
      <c r="A21" t="s">
        <v>204</v>
      </c>
      <c r="B21" t="s">
        <v>204</v>
      </c>
      <c r="C21">
        <f t="shared" si="0"/>
        <v>1</v>
      </c>
    </row>
    <row r="22" spans="1:3" x14ac:dyDescent="0.3">
      <c r="A22" t="s">
        <v>205</v>
      </c>
      <c r="B22" t="s">
        <v>205</v>
      </c>
      <c r="C22">
        <f t="shared" si="0"/>
        <v>1</v>
      </c>
    </row>
    <row r="23" spans="1:3" x14ac:dyDescent="0.3">
      <c r="A23" t="s">
        <v>206</v>
      </c>
      <c r="B23" t="s">
        <v>206</v>
      </c>
      <c r="C23">
        <f t="shared" si="0"/>
        <v>1</v>
      </c>
    </row>
    <row r="24" spans="1:3" x14ac:dyDescent="0.3">
      <c r="A24" t="s">
        <v>207</v>
      </c>
      <c r="B24" t="s">
        <v>207</v>
      </c>
      <c r="C24">
        <f t="shared" si="0"/>
        <v>1</v>
      </c>
    </row>
    <row r="25" spans="1:3" x14ac:dyDescent="0.3">
      <c r="A25" t="s">
        <v>399</v>
      </c>
      <c r="B25" t="s">
        <v>399</v>
      </c>
      <c r="C25">
        <f t="shared" si="0"/>
        <v>1</v>
      </c>
    </row>
    <row r="26" spans="1:3" x14ac:dyDescent="0.3">
      <c r="A26" t="s">
        <v>208</v>
      </c>
      <c r="B26" t="s">
        <v>208</v>
      </c>
      <c r="C26">
        <f t="shared" si="0"/>
        <v>1</v>
      </c>
    </row>
    <row r="27" spans="1:3" x14ac:dyDescent="0.3">
      <c r="A27" t="s">
        <v>424</v>
      </c>
      <c r="B27" t="s">
        <v>424</v>
      </c>
      <c r="C27">
        <f t="shared" si="0"/>
        <v>1</v>
      </c>
    </row>
    <row r="28" spans="1:3" x14ac:dyDescent="0.3">
      <c r="A28" t="s">
        <v>210</v>
      </c>
      <c r="B28" t="s">
        <v>210</v>
      </c>
      <c r="C28">
        <f t="shared" si="0"/>
        <v>1</v>
      </c>
    </row>
    <row r="29" spans="1:3" x14ac:dyDescent="0.3">
      <c r="A29" t="s">
        <v>425</v>
      </c>
      <c r="B29" t="s">
        <v>425</v>
      </c>
      <c r="C29">
        <f t="shared" si="0"/>
        <v>1</v>
      </c>
    </row>
    <row r="30" spans="1:3" x14ac:dyDescent="0.3">
      <c r="A30" t="s">
        <v>212</v>
      </c>
      <c r="B30" t="s">
        <v>212</v>
      </c>
      <c r="C30">
        <f t="shared" si="0"/>
        <v>1</v>
      </c>
    </row>
    <row r="31" spans="1:3" x14ac:dyDescent="0.3">
      <c r="A31" t="s">
        <v>213</v>
      </c>
      <c r="B31" t="s">
        <v>213</v>
      </c>
      <c r="C31">
        <f t="shared" si="0"/>
        <v>1</v>
      </c>
    </row>
    <row r="32" spans="1:3" x14ac:dyDescent="0.3">
      <c r="A32" t="s">
        <v>214</v>
      </c>
      <c r="B32" t="s">
        <v>214</v>
      </c>
      <c r="C32">
        <f t="shared" si="0"/>
        <v>1</v>
      </c>
    </row>
    <row r="33" spans="1:3" x14ac:dyDescent="0.3">
      <c r="A33" t="s">
        <v>215</v>
      </c>
      <c r="B33" t="s">
        <v>215</v>
      </c>
      <c r="C33">
        <f t="shared" si="0"/>
        <v>1</v>
      </c>
    </row>
    <row r="34" spans="1:3" x14ac:dyDescent="0.3">
      <c r="A34" t="s">
        <v>216</v>
      </c>
      <c r="B34" t="s">
        <v>216</v>
      </c>
      <c r="C34">
        <f t="shared" si="0"/>
        <v>1</v>
      </c>
    </row>
    <row r="35" spans="1:3" x14ac:dyDescent="0.3">
      <c r="A35" t="s">
        <v>426</v>
      </c>
      <c r="B35" t="s">
        <v>426</v>
      </c>
      <c r="C35">
        <f t="shared" si="0"/>
        <v>1</v>
      </c>
    </row>
    <row r="36" spans="1:3" x14ac:dyDescent="0.3">
      <c r="A36" t="s">
        <v>218</v>
      </c>
      <c r="B36" t="s">
        <v>218</v>
      </c>
      <c r="C36">
        <f t="shared" si="0"/>
        <v>1</v>
      </c>
    </row>
    <row r="37" spans="1:3" x14ac:dyDescent="0.3">
      <c r="A37" t="s">
        <v>219</v>
      </c>
      <c r="B37" t="s">
        <v>219</v>
      </c>
      <c r="C37">
        <f t="shared" si="0"/>
        <v>1</v>
      </c>
    </row>
    <row r="38" spans="1:3" x14ac:dyDescent="0.3">
      <c r="A38" t="s">
        <v>427</v>
      </c>
      <c r="B38" t="s">
        <v>427</v>
      </c>
      <c r="C38">
        <f t="shared" si="0"/>
        <v>1</v>
      </c>
    </row>
    <row r="39" spans="1:3" x14ac:dyDescent="0.3">
      <c r="A39" t="s">
        <v>400</v>
      </c>
      <c r="B39" t="s">
        <v>400</v>
      </c>
      <c r="C39">
        <f t="shared" si="0"/>
        <v>1</v>
      </c>
    </row>
    <row r="40" spans="1:3" x14ac:dyDescent="0.3">
      <c r="A40" t="s">
        <v>220</v>
      </c>
      <c r="B40" t="s">
        <v>220</v>
      </c>
      <c r="C40">
        <f t="shared" si="0"/>
        <v>1</v>
      </c>
    </row>
    <row r="41" spans="1:3" x14ac:dyDescent="0.3">
      <c r="A41" t="s">
        <v>221</v>
      </c>
      <c r="B41" t="s">
        <v>221</v>
      </c>
      <c r="C41">
        <f t="shared" si="0"/>
        <v>1</v>
      </c>
    </row>
    <row r="42" spans="1:3" x14ac:dyDescent="0.3">
      <c r="A42" t="s">
        <v>222</v>
      </c>
      <c r="B42" t="s">
        <v>222</v>
      </c>
      <c r="C42">
        <f t="shared" si="0"/>
        <v>1</v>
      </c>
    </row>
    <row r="43" spans="1:3" x14ac:dyDescent="0.3">
      <c r="A43" t="s">
        <v>223</v>
      </c>
      <c r="B43" t="s">
        <v>223</v>
      </c>
      <c r="C43">
        <f t="shared" si="0"/>
        <v>1</v>
      </c>
    </row>
    <row r="44" spans="1:3" x14ac:dyDescent="0.3">
      <c r="A44" t="s">
        <v>224</v>
      </c>
      <c r="B44" t="s">
        <v>224</v>
      </c>
      <c r="C44">
        <f t="shared" si="0"/>
        <v>1</v>
      </c>
    </row>
    <row r="45" spans="1:3" x14ac:dyDescent="0.3">
      <c r="A45" t="s">
        <v>225</v>
      </c>
      <c r="B45" t="s">
        <v>225</v>
      </c>
      <c r="C45">
        <f t="shared" si="0"/>
        <v>1</v>
      </c>
    </row>
    <row r="46" spans="1:3" x14ac:dyDescent="0.3">
      <c r="A46" t="s">
        <v>226</v>
      </c>
      <c r="B46" t="s">
        <v>226</v>
      </c>
      <c r="C46">
        <f t="shared" si="0"/>
        <v>1</v>
      </c>
    </row>
    <row r="47" spans="1:3" x14ac:dyDescent="0.3">
      <c r="A47" t="s">
        <v>227</v>
      </c>
      <c r="B47" t="s">
        <v>227</v>
      </c>
      <c r="C47">
        <f t="shared" si="0"/>
        <v>1</v>
      </c>
    </row>
    <row r="48" spans="1:3" x14ac:dyDescent="0.3">
      <c r="A48" t="s">
        <v>228</v>
      </c>
      <c r="B48" t="s">
        <v>228</v>
      </c>
      <c r="C48">
        <f t="shared" si="0"/>
        <v>1</v>
      </c>
    </row>
    <row r="49" spans="1:3" x14ac:dyDescent="0.3">
      <c r="A49" t="s">
        <v>229</v>
      </c>
      <c r="B49" t="s">
        <v>229</v>
      </c>
      <c r="C49">
        <f t="shared" si="0"/>
        <v>1</v>
      </c>
    </row>
    <row r="50" spans="1:3" x14ac:dyDescent="0.3">
      <c r="A50" t="s">
        <v>230</v>
      </c>
      <c r="B50" t="s">
        <v>230</v>
      </c>
      <c r="C50">
        <f t="shared" si="0"/>
        <v>1</v>
      </c>
    </row>
    <row r="51" spans="1:3" x14ac:dyDescent="0.3">
      <c r="A51" t="s">
        <v>231</v>
      </c>
      <c r="B51" t="s">
        <v>231</v>
      </c>
      <c r="C51">
        <f t="shared" si="0"/>
        <v>1</v>
      </c>
    </row>
    <row r="52" spans="1:3" x14ac:dyDescent="0.3">
      <c r="A52" t="s">
        <v>232</v>
      </c>
      <c r="B52" t="s">
        <v>232</v>
      </c>
      <c r="C52">
        <f t="shared" si="0"/>
        <v>1</v>
      </c>
    </row>
    <row r="53" spans="1:3" x14ac:dyDescent="0.3">
      <c r="A53" t="s">
        <v>233</v>
      </c>
      <c r="B53" t="s">
        <v>233</v>
      </c>
      <c r="C53">
        <f t="shared" si="0"/>
        <v>1</v>
      </c>
    </row>
    <row r="54" spans="1:3" x14ac:dyDescent="0.3">
      <c r="A54" t="s">
        <v>234</v>
      </c>
      <c r="B54" t="s">
        <v>234</v>
      </c>
      <c r="C54">
        <f t="shared" si="0"/>
        <v>1</v>
      </c>
    </row>
    <row r="55" spans="1:3" x14ac:dyDescent="0.3">
      <c r="A55" t="s">
        <v>235</v>
      </c>
      <c r="B55" t="s">
        <v>235</v>
      </c>
      <c r="C55">
        <f t="shared" si="0"/>
        <v>1</v>
      </c>
    </row>
    <row r="56" spans="1:3" x14ac:dyDescent="0.3">
      <c r="A56" t="s">
        <v>236</v>
      </c>
      <c r="B56" t="s">
        <v>236</v>
      </c>
      <c r="C56">
        <f t="shared" si="0"/>
        <v>1</v>
      </c>
    </row>
    <row r="57" spans="1:3" x14ac:dyDescent="0.3">
      <c r="A57" t="s">
        <v>237</v>
      </c>
      <c r="B57" t="s">
        <v>237</v>
      </c>
      <c r="C57">
        <f t="shared" si="0"/>
        <v>1</v>
      </c>
    </row>
    <row r="58" spans="1:3" x14ac:dyDescent="0.3">
      <c r="A58" t="s">
        <v>238</v>
      </c>
      <c r="B58" t="s">
        <v>238</v>
      </c>
      <c r="C58">
        <f t="shared" si="0"/>
        <v>1</v>
      </c>
    </row>
    <row r="59" spans="1:3" x14ac:dyDescent="0.3">
      <c r="A59" t="s">
        <v>239</v>
      </c>
      <c r="B59" t="s">
        <v>239</v>
      </c>
      <c r="C59">
        <f t="shared" si="0"/>
        <v>1</v>
      </c>
    </row>
    <row r="60" spans="1:3" x14ac:dyDescent="0.3">
      <c r="A60" t="s">
        <v>240</v>
      </c>
      <c r="B60" t="s">
        <v>240</v>
      </c>
      <c r="C60">
        <f t="shared" si="0"/>
        <v>1</v>
      </c>
    </row>
    <row r="61" spans="1:3" x14ac:dyDescent="0.3">
      <c r="A61" t="s">
        <v>241</v>
      </c>
      <c r="B61" t="s">
        <v>241</v>
      </c>
      <c r="C61">
        <f t="shared" si="0"/>
        <v>1</v>
      </c>
    </row>
    <row r="62" spans="1:3" x14ac:dyDescent="0.3">
      <c r="A62" t="s">
        <v>242</v>
      </c>
      <c r="B62" t="s">
        <v>242</v>
      </c>
      <c r="C62">
        <f t="shared" si="0"/>
        <v>1</v>
      </c>
    </row>
    <row r="63" spans="1:3" x14ac:dyDescent="0.3">
      <c r="A63" t="s">
        <v>243</v>
      </c>
      <c r="B63" t="s">
        <v>243</v>
      </c>
      <c r="C63">
        <f t="shared" si="0"/>
        <v>1</v>
      </c>
    </row>
    <row r="64" spans="1:3" x14ac:dyDescent="0.3">
      <c r="A64" t="s">
        <v>244</v>
      </c>
      <c r="B64" t="s">
        <v>244</v>
      </c>
      <c r="C64">
        <f t="shared" si="0"/>
        <v>1</v>
      </c>
    </row>
    <row r="65" spans="1:3" x14ac:dyDescent="0.3">
      <c r="A65" t="s">
        <v>245</v>
      </c>
      <c r="B65" t="s">
        <v>245</v>
      </c>
      <c r="C65">
        <f t="shared" si="0"/>
        <v>1</v>
      </c>
    </row>
    <row r="66" spans="1:3" x14ac:dyDescent="0.3">
      <c r="A66" t="s">
        <v>246</v>
      </c>
      <c r="B66" t="s">
        <v>246</v>
      </c>
      <c r="C66">
        <f t="shared" ref="C66:C129" si="1">IF(A66=B66,1,0)</f>
        <v>1</v>
      </c>
    </row>
    <row r="67" spans="1:3" x14ac:dyDescent="0.3">
      <c r="A67" t="s">
        <v>247</v>
      </c>
      <c r="B67" t="s">
        <v>247</v>
      </c>
      <c r="C67">
        <f t="shared" si="1"/>
        <v>1</v>
      </c>
    </row>
    <row r="68" spans="1:3" x14ac:dyDescent="0.3">
      <c r="A68" t="s">
        <v>248</v>
      </c>
      <c r="B68" t="s">
        <v>248</v>
      </c>
      <c r="C68">
        <f t="shared" si="1"/>
        <v>1</v>
      </c>
    </row>
    <row r="69" spans="1:3" x14ac:dyDescent="0.3">
      <c r="A69" t="s">
        <v>249</v>
      </c>
      <c r="B69" t="s">
        <v>249</v>
      </c>
      <c r="C69">
        <f t="shared" si="1"/>
        <v>1</v>
      </c>
    </row>
    <row r="70" spans="1:3" x14ac:dyDescent="0.3">
      <c r="A70" t="s">
        <v>250</v>
      </c>
      <c r="B70" t="s">
        <v>250</v>
      </c>
      <c r="C70">
        <f t="shared" si="1"/>
        <v>1</v>
      </c>
    </row>
    <row r="71" spans="1:3" x14ac:dyDescent="0.3">
      <c r="A71" t="s">
        <v>251</v>
      </c>
      <c r="B71" t="s">
        <v>251</v>
      </c>
      <c r="C71">
        <f t="shared" si="1"/>
        <v>1</v>
      </c>
    </row>
    <row r="72" spans="1:3" x14ac:dyDescent="0.3">
      <c r="A72" t="s">
        <v>252</v>
      </c>
      <c r="B72" t="s">
        <v>252</v>
      </c>
      <c r="C72">
        <f t="shared" si="1"/>
        <v>1</v>
      </c>
    </row>
    <row r="73" spans="1:3" x14ac:dyDescent="0.3">
      <c r="A73" t="s">
        <v>253</v>
      </c>
      <c r="B73" t="s">
        <v>253</v>
      </c>
      <c r="C73">
        <f t="shared" si="1"/>
        <v>1</v>
      </c>
    </row>
    <row r="74" spans="1:3" x14ac:dyDescent="0.3">
      <c r="A74" t="s">
        <v>254</v>
      </c>
      <c r="B74" t="s">
        <v>254</v>
      </c>
      <c r="C74">
        <f t="shared" si="1"/>
        <v>1</v>
      </c>
    </row>
    <row r="75" spans="1:3" x14ac:dyDescent="0.3">
      <c r="A75" t="s">
        <v>256</v>
      </c>
      <c r="B75" t="s">
        <v>256</v>
      </c>
      <c r="C75">
        <f t="shared" si="1"/>
        <v>1</v>
      </c>
    </row>
    <row r="76" spans="1:3" x14ac:dyDescent="0.3">
      <c r="A76" t="s">
        <v>257</v>
      </c>
      <c r="B76" t="s">
        <v>257</v>
      </c>
      <c r="C76">
        <f t="shared" si="1"/>
        <v>1</v>
      </c>
    </row>
    <row r="77" spans="1:3" x14ac:dyDescent="0.3">
      <c r="A77" t="s">
        <v>258</v>
      </c>
      <c r="B77" t="s">
        <v>258</v>
      </c>
      <c r="C77">
        <f t="shared" si="1"/>
        <v>1</v>
      </c>
    </row>
    <row r="78" spans="1:3" x14ac:dyDescent="0.3">
      <c r="A78" t="s">
        <v>259</v>
      </c>
      <c r="B78" t="s">
        <v>259</v>
      </c>
      <c r="C78">
        <f t="shared" si="1"/>
        <v>1</v>
      </c>
    </row>
    <row r="79" spans="1:3" x14ac:dyDescent="0.3">
      <c r="A79" t="s">
        <v>260</v>
      </c>
      <c r="B79" t="s">
        <v>260</v>
      </c>
      <c r="C79">
        <f t="shared" si="1"/>
        <v>1</v>
      </c>
    </row>
    <row r="80" spans="1:3" x14ac:dyDescent="0.3">
      <c r="A80" t="s">
        <v>261</v>
      </c>
      <c r="B80" t="s">
        <v>261</v>
      </c>
      <c r="C80">
        <f t="shared" si="1"/>
        <v>1</v>
      </c>
    </row>
    <row r="81" spans="1:3" x14ac:dyDescent="0.3">
      <c r="A81" t="s">
        <v>262</v>
      </c>
      <c r="B81" t="s">
        <v>262</v>
      </c>
      <c r="C81">
        <f t="shared" si="1"/>
        <v>1</v>
      </c>
    </row>
    <row r="82" spans="1:3" x14ac:dyDescent="0.3">
      <c r="A82" t="s">
        <v>263</v>
      </c>
      <c r="B82" t="s">
        <v>263</v>
      </c>
      <c r="C82">
        <f t="shared" si="1"/>
        <v>1</v>
      </c>
    </row>
    <row r="83" spans="1:3" x14ac:dyDescent="0.3">
      <c r="A83" t="s">
        <v>264</v>
      </c>
      <c r="B83" t="s">
        <v>264</v>
      </c>
      <c r="C83">
        <f t="shared" si="1"/>
        <v>1</v>
      </c>
    </row>
    <row r="84" spans="1:3" x14ac:dyDescent="0.3">
      <c r="A84" t="s">
        <v>265</v>
      </c>
      <c r="B84" t="s">
        <v>265</v>
      </c>
      <c r="C84">
        <f t="shared" si="1"/>
        <v>1</v>
      </c>
    </row>
    <row r="85" spans="1:3" x14ac:dyDescent="0.3">
      <c r="A85" t="s">
        <v>266</v>
      </c>
      <c r="B85" t="s">
        <v>266</v>
      </c>
      <c r="C85">
        <f t="shared" si="1"/>
        <v>1</v>
      </c>
    </row>
    <row r="86" spans="1:3" x14ac:dyDescent="0.3">
      <c r="A86" t="s">
        <v>267</v>
      </c>
      <c r="B86" t="s">
        <v>267</v>
      </c>
      <c r="C86">
        <f t="shared" si="1"/>
        <v>1</v>
      </c>
    </row>
    <row r="87" spans="1:3" x14ac:dyDescent="0.3">
      <c r="A87" t="s">
        <v>268</v>
      </c>
      <c r="B87" t="s">
        <v>268</v>
      </c>
      <c r="C87">
        <f t="shared" si="1"/>
        <v>1</v>
      </c>
    </row>
    <row r="88" spans="1:3" x14ac:dyDescent="0.3">
      <c r="A88" t="s">
        <v>269</v>
      </c>
      <c r="B88" t="s">
        <v>269</v>
      </c>
      <c r="C88">
        <f t="shared" si="1"/>
        <v>1</v>
      </c>
    </row>
    <row r="89" spans="1:3" x14ac:dyDescent="0.3">
      <c r="A89" t="s">
        <v>270</v>
      </c>
      <c r="B89" t="s">
        <v>270</v>
      </c>
      <c r="C89">
        <f t="shared" si="1"/>
        <v>1</v>
      </c>
    </row>
    <row r="90" spans="1:3" x14ac:dyDescent="0.3">
      <c r="A90" t="s">
        <v>271</v>
      </c>
      <c r="B90" t="s">
        <v>271</v>
      </c>
      <c r="C90">
        <f t="shared" si="1"/>
        <v>1</v>
      </c>
    </row>
    <row r="91" spans="1:3" x14ac:dyDescent="0.3">
      <c r="A91" t="s">
        <v>272</v>
      </c>
      <c r="B91" t="s">
        <v>272</v>
      </c>
      <c r="C91">
        <f t="shared" si="1"/>
        <v>1</v>
      </c>
    </row>
    <row r="92" spans="1:3" x14ac:dyDescent="0.3">
      <c r="A92" t="s">
        <v>273</v>
      </c>
      <c r="B92" t="s">
        <v>273</v>
      </c>
      <c r="C92">
        <f t="shared" si="1"/>
        <v>1</v>
      </c>
    </row>
    <row r="93" spans="1:3" x14ac:dyDescent="0.3">
      <c r="A93" t="s">
        <v>274</v>
      </c>
      <c r="B93" t="s">
        <v>274</v>
      </c>
      <c r="C93">
        <f t="shared" si="1"/>
        <v>1</v>
      </c>
    </row>
    <row r="94" spans="1:3" x14ac:dyDescent="0.3">
      <c r="A94" t="s">
        <v>275</v>
      </c>
      <c r="B94" t="s">
        <v>275</v>
      </c>
      <c r="C94">
        <f t="shared" si="1"/>
        <v>1</v>
      </c>
    </row>
    <row r="95" spans="1:3" x14ac:dyDescent="0.3">
      <c r="A95" t="s">
        <v>276</v>
      </c>
      <c r="B95" t="s">
        <v>276</v>
      </c>
      <c r="C95">
        <f t="shared" si="1"/>
        <v>1</v>
      </c>
    </row>
    <row r="96" spans="1:3" x14ac:dyDescent="0.3">
      <c r="A96" t="s">
        <v>277</v>
      </c>
      <c r="B96" t="s">
        <v>277</v>
      </c>
      <c r="C96">
        <f t="shared" si="1"/>
        <v>1</v>
      </c>
    </row>
    <row r="97" spans="1:3" x14ac:dyDescent="0.3">
      <c r="A97" t="s">
        <v>278</v>
      </c>
      <c r="B97" t="s">
        <v>278</v>
      </c>
      <c r="C97">
        <f t="shared" si="1"/>
        <v>1</v>
      </c>
    </row>
    <row r="98" spans="1:3" x14ac:dyDescent="0.3">
      <c r="A98" t="s">
        <v>279</v>
      </c>
      <c r="B98" t="s">
        <v>279</v>
      </c>
      <c r="C98">
        <f t="shared" si="1"/>
        <v>1</v>
      </c>
    </row>
    <row r="99" spans="1:3" x14ac:dyDescent="0.3">
      <c r="A99" t="s">
        <v>280</v>
      </c>
      <c r="B99" t="s">
        <v>280</v>
      </c>
      <c r="C99">
        <f t="shared" si="1"/>
        <v>1</v>
      </c>
    </row>
    <row r="100" spans="1:3" x14ac:dyDescent="0.3">
      <c r="A100" t="s">
        <v>281</v>
      </c>
      <c r="B100" t="s">
        <v>281</v>
      </c>
      <c r="C100">
        <f t="shared" si="1"/>
        <v>1</v>
      </c>
    </row>
    <row r="101" spans="1:3" x14ac:dyDescent="0.3">
      <c r="A101" t="s">
        <v>282</v>
      </c>
      <c r="B101" t="s">
        <v>282</v>
      </c>
      <c r="C101">
        <f t="shared" si="1"/>
        <v>1</v>
      </c>
    </row>
    <row r="102" spans="1:3" x14ac:dyDescent="0.3">
      <c r="A102" t="s">
        <v>283</v>
      </c>
      <c r="B102" t="s">
        <v>283</v>
      </c>
      <c r="C102">
        <f t="shared" si="1"/>
        <v>1</v>
      </c>
    </row>
    <row r="103" spans="1:3" x14ac:dyDescent="0.3">
      <c r="A103" t="s">
        <v>284</v>
      </c>
      <c r="B103" t="s">
        <v>284</v>
      </c>
      <c r="C103">
        <f t="shared" si="1"/>
        <v>1</v>
      </c>
    </row>
    <row r="104" spans="1:3" x14ac:dyDescent="0.3">
      <c r="A104" t="s">
        <v>285</v>
      </c>
      <c r="B104" t="s">
        <v>285</v>
      </c>
      <c r="C104">
        <f t="shared" si="1"/>
        <v>1</v>
      </c>
    </row>
    <row r="105" spans="1:3" x14ac:dyDescent="0.3">
      <c r="A105" t="s">
        <v>286</v>
      </c>
      <c r="B105" t="s">
        <v>286</v>
      </c>
      <c r="C105">
        <f t="shared" si="1"/>
        <v>1</v>
      </c>
    </row>
    <row r="106" spans="1:3" x14ac:dyDescent="0.3">
      <c r="A106" t="s">
        <v>287</v>
      </c>
      <c r="B106" t="s">
        <v>287</v>
      </c>
      <c r="C106">
        <f t="shared" si="1"/>
        <v>1</v>
      </c>
    </row>
    <row r="107" spans="1:3" x14ac:dyDescent="0.3">
      <c r="A107" t="s">
        <v>288</v>
      </c>
      <c r="B107" t="s">
        <v>288</v>
      </c>
      <c r="C107">
        <f t="shared" si="1"/>
        <v>1</v>
      </c>
    </row>
    <row r="108" spans="1:3" x14ac:dyDescent="0.3">
      <c r="A108" t="s">
        <v>290</v>
      </c>
      <c r="B108" t="s">
        <v>290</v>
      </c>
      <c r="C108">
        <f t="shared" si="1"/>
        <v>1</v>
      </c>
    </row>
    <row r="109" spans="1:3" x14ac:dyDescent="0.3">
      <c r="A109" t="s">
        <v>291</v>
      </c>
      <c r="B109" t="s">
        <v>291</v>
      </c>
      <c r="C109">
        <f t="shared" si="1"/>
        <v>1</v>
      </c>
    </row>
    <row r="110" spans="1:3" x14ac:dyDescent="0.3">
      <c r="A110" t="s">
        <v>292</v>
      </c>
      <c r="B110" t="s">
        <v>292</v>
      </c>
      <c r="C110">
        <f t="shared" si="1"/>
        <v>1</v>
      </c>
    </row>
    <row r="111" spans="1:3" x14ac:dyDescent="0.3">
      <c r="A111" t="s">
        <v>293</v>
      </c>
      <c r="B111" t="s">
        <v>293</v>
      </c>
      <c r="C111">
        <f t="shared" si="1"/>
        <v>1</v>
      </c>
    </row>
    <row r="112" spans="1:3" x14ac:dyDescent="0.3">
      <c r="A112" t="s">
        <v>294</v>
      </c>
      <c r="B112" t="s">
        <v>294</v>
      </c>
      <c r="C112">
        <f t="shared" si="1"/>
        <v>1</v>
      </c>
    </row>
    <row r="113" spans="1:3" x14ac:dyDescent="0.3">
      <c r="A113" t="s">
        <v>296</v>
      </c>
      <c r="B113" t="s">
        <v>296</v>
      </c>
      <c r="C113">
        <f t="shared" si="1"/>
        <v>1</v>
      </c>
    </row>
    <row r="114" spans="1:3" x14ac:dyDescent="0.3">
      <c r="A114" t="s">
        <v>297</v>
      </c>
      <c r="B114" t="s">
        <v>297</v>
      </c>
      <c r="C114">
        <f t="shared" si="1"/>
        <v>1</v>
      </c>
    </row>
    <row r="115" spans="1:3" x14ac:dyDescent="0.3">
      <c r="A115" t="s">
        <v>298</v>
      </c>
      <c r="B115" t="s">
        <v>298</v>
      </c>
      <c r="C115">
        <f t="shared" si="1"/>
        <v>1</v>
      </c>
    </row>
    <row r="116" spans="1:3" x14ac:dyDescent="0.3">
      <c r="A116" t="s">
        <v>299</v>
      </c>
      <c r="B116" t="s">
        <v>299</v>
      </c>
      <c r="C116">
        <f t="shared" si="1"/>
        <v>1</v>
      </c>
    </row>
    <row r="117" spans="1:3" x14ac:dyDescent="0.3">
      <c r="A117" t="s">
        <v>300</v>
      </c>
      <c r="B117" t="s">
        <v>300</v>
      </c>
      <c r="C117">
        <f t="shared" si="1"/>
        <v>1</v>
      </c>
    </row>
    <row r="118" spans="1:3" x14ac:dyDescent="0.3">
      <c r="A118" t="s">
        <v>301</v>
      </c>
      <c r="B118" t="s">
        <v>301</v>
      </c>
      <c r="C118">
        <f t="shared" si="1"/>
        <v>1</v>
      </c>
    </row>
    <row r="119" spans="1:3" x14ac:dyDescent="0.3">
      <c r="A119" t="s">
        <v>428</v>
      </c>
      <c r="B119" t="s">
        <v>428</v>
      </c>
      <c r="C119">
        <f t="shared" si="1"/>
        <v>1</v>
      </c>
    </row>
    <row r="120" spans="1:3" x14ac:dyDescent="0.3">
      <c r="A120" t="s">
        <v>429</v>
      </c>
      <c r="B120" t="s">
        <v>429</v>
      </c>
      <c r="C120">
        <f t="shared" si="1"/>
        <v>1</v>
      </c>
    </row>
    <row r="121" spans="1:3" x14ac:dyDescent="0.3">
      <c r="A121" t="s">
        <v>304</v>
      </c>
      <c r="B121" t="s">
        <v>304</v>
      </c>
      <c r="C121">
        <f t="shared" si="1"/>
        <v>1</v>
      </c>
    </row>
    <row r="122" spans="1:3" x14ac:dyDescent="0.3">
      <c r="A122" t="s">
        <v>305</v>
      </c>
      <c r="B122" t="s">
        <v>305</v>
      </c>
      <c r="C122">
        <f t="shared" si="1"/>
        <v>1</v>
      </c>
    </row>
    <row r="123" spans="1:3" x14ac:dyDescent="0.3">
      <c r="A123" t="s">
        <v>306</v>
      </c>
      <c r="B123" t="s">
        <v>306</v>
      </c>
      <c r="C123">
        <f t="shared" si="1"/>
        <v>1</v>
      </c>
    </row>
    <row r="124" spans="1:3" x14ac:dyDescent="0.3">
      <c r="A124" t="s">
        <v>307</v>
      </c>
      <c r="B124" t="s">
        <v>307</v>
      </c>
      <c r="C124">
        <f t="shared" si="1"/>
        <v>1</v>
      </c>
    </row>
    <row r="125" spans="1:3" x14ac:dyDescent="0.3">
      <c r="A125" t="s">
        <v>308</v>
      </c>
      <c r="B125" t="s">
        <v>308</v>
      </c>
      <c r="C125">
        <f t="shared" si="1"/>
        <v>1</v>
      </c>
    </row>
    <row r="126" spans="1:3" x14ac:dyDescent="0.3">
      <c r="A126" t="s">
        <v>309</v>
      </c>
      <c r="B126" t="s">
        <v>309</v>
      </c>
      <c r="C126">
        <f t="shared" si="1"/>
        <v>1</v>
      </c>
    </row>
    <row r="127" spans="1:3" x14ac:dyDescent="0.3">
      <c r="A127" t="s">
        <v>310</v>
      </c>
      <c r="B127" t="s">
        <v>310</v>
      </c>
      <c r="C127">
        <f t="shared" si="1"/>
        <v>1</v>
      </c>
    </row>
    <row r="128" spans="1:3" x14ac:dyDescent="0.3">
      <c r="A128" t="s">
        <v>311</v>
      </c>
      <c r="B128" t="s">
        <v>311</v>
      </c>
      <c r="C128">
        <f t="shared" si="1"/>
        <v>1</v>
      </c>
    </row>
    <row r="129" spans="1:3" x14ac:dyDescent="0.3">
      <c r="A129" t="s">
        <v>312</v>
      </c>
      <c r="B129" t="s">
        <v>312</v>
      </c>
      <c r="C129">
        <f t="shared" si="1"/>
        <v>1</v>
      </c>
    </row>
    <row r="130" spans="1:3" x14ac:dyDescent="0.3">
      <c r="A130" t="s">
        <v>313</v>
      </c>
      <c r="B130" t="s">
        <v>313</v>
      </c>
      <c r="C130">
        <f t="shared" ref="C130:C193" si="2">IF(A130=B130,1,0)</f>
        <v>1</v>
      </c>
    </row>
    <row r="131" spans="1:3" x14ac:dyDescent="0.3">
      <c r="A131" t="s">
        <v>314</v>
      </c>
      <c r="B131" t="s">
        <v>314</v>
      </c>
      <c r="C131">
        <f t="shared" si="2"/>
        <v>1</v>
      </c>
    </row>
    <row r="132" spans="1:3" x14ac:dyDescent="0.3">
      <c r="A132" t="s">
        <v>315</v>
      </c>
      <c r="B132" t="s">
        <v>315</v>
      </c>
      <c r="C132">
        <f t="shared" si="2"/>
        <v>1</v>
      </c>
    </row>
    <row r="133" spans="1:3" x14ac:dyDescent="0.3">
      <c r="A133" t="s">
        <v>316</v>
      </c>
      <c r="B133" t="s">
        <v>316</v>
      </c>
      <c r="C133">
        <f t="shared" si="2"/>
        <v>1</v>
      </c>
    </row>
    <row r="134" spans="1:3" x14ac:dyDescent="0.3">
      <c r="A134" t="s">
        <v>317</v>
      </c>
      <c r="B134" t="s">
        <v>317</v>
      </c>
      <c r="C134">
        <f t="shared" si="2"/>
        <v>1</v>
      </c>
    </row>
    <row r="135" spans="1:3" x14ac:dyDescent="0.3">
      <c r="A135" t="s">
        <v>318</v>
      </c>
      <c r="B135" t="s">
        <v>318</v>
      </c>
      <c r="C135">
        <f t="shared" si="2"/>
        <v>1</v>
      </c>
    </row>
    <row r="136" spans="1:3" x14ac:dyDescent="0.3">
      <c r="A136" t="s">
        <v>319</v>
      </c>
      <c r="B136" t="s">
        <v>319</v>
      </c>
      <c r="C136">
        <f t="shared" si="2"/>
        <v>1</v>
      </c>
    </row>
    <row r="137" spans="1:3" x14ac:dyDescent="0.3">
      <c r="A137" t="s">
        <v>320</v>
      </c>
      <c r="B137" t="s">
        <v>320</v>
      </c>
      <c r="C137">
        <f t="shared" si="2"/>
        <v>1</v>
      </c>
    </row>
    <row r="138" spans="1:3" x14ac:dyDescent="0.3">
      <c r="A138" t="s">
        <v>321</v>
      </c>
      <c r="B138" t="s">
        <v>321</v>
      </c>
      <c r="C138">
        <f t="shared" si="2"/>
        <v>1</v>
      </c>
    </row>
    <row r="139" spans="1:3" x14ac:dyDescent="0.3">
      <c r="A139" t="s">
        <v>322</v>
      </c>
      <c r="B139" t="s">
        <v>322</v>
      </c>
      <c r="C139">
        <f t="shared" si="2"/>
        <v>1</v>
      </c>
    </row>
    <row r="140" spans="1:3" x14ac:dyDescent="0.3">
      <c r="A140" t="s">
        <v>323</v>
      </c>
      <c r="B140" t="s">
        <v>323</v>
      </c>
      <c r="C140">
        <f t="shared" si="2"/>
        <v>1</v>
      </c>
    </row>
    <row r="141" spans="1:3" x14ac:dyDescent="0.3">
      <c r="A141" t="s">
        <v>324</v>
      </c>
      <c r="B141" t="s">
        <v>324</v>
      </c>
      <c r="C141">
        <f t="shared" si="2"/>
        <v>1</v>
      </c>
    </row>
    <row r="142" spans="1:3" x14ac:dyDescent="0.3">
      <c r="A142" t="s">
        <v>325</v>
      </c>
      <c r="B142" t="s">
        <v>325</v>
      </c>
      <c r="C142">
        <f t="shared" si="2"/>
        <v>1</v>
      </c>
    </row>
    <row r="143" spans="1:3" x14ac:dyDescent="0.3">
      <c r="A143" t="s">
        <v>326</v>
      </c>
      <c r="B143" t="s">
        <v>326</v>
      </c>
      <c r="C143">
        <f t="shared" si="2"/>
        <v>1</v>
      </c>
    </row>
    <row r="144" spans="1:3" x14ac:dyDescent="0.3">
      <c r="A144" t="s">
        <v>327</v>
      </c>
      <c r="B144" t="s">
        <v>327</v>
      </c>
      <c r="C144">
        <f t="shared" si="2"/>
        <v>1</v>
      </c>
    </row>
    <row r="145" spans="1:3" x14ac:dyDescent="0.3">
      <c r="A145" t="s">
        <v>328</v>
      </c>
      <c r="B145" t="s">
        <v>328</v>
      </c>
      <c r="C145">
        <f t="shared" si="2"/>
        <v>1</v>
      </c>
    </row>
    <row r="146" spans="1:3" x14ac:dyDescent="0.3">
      <c r="A146" t="s">
        <v>329</v>
      </c>
      <c r="B146" t="s">
        <v>329</v>
      </c>
      <c r="C146">
        <f t="shared" si="2"/>
        <v>1</v>
      </c>
    </row>
    <row r="147" spans="1:3" x14ac:dyDescent="0.3">
      <c r="A147" t="s">
        <v>330</v>
      </c>
      <c r="B147" t="s">
        <v>330</v>
      </c>
      <c r="C147">
        <f t="shared" si="2"/>
        <v>1</v>
      </c>
    </row>
    <row r="148" spans="1:3" x14ac:dyDescent="0.3">
      <c r="A148" t="s">
        <v>331</v>
      </c>
      <c r="B148" t="s">
        <v>331</v>
      </c>
      <c r="C148">
        <f t="shared" si="2"/>
        <v>1</v>
      </c>
    </row>
    <row r="149" spans="1:3" x14ac:dyDescent="0.3">
      <c r="A149" t="s">
        <v>332</v>
      </c>
      <c r="B149" t="s">
        <v>332</v>
      </c>
      <c r="C149">
        <f t="shared" si="2"/>
        <v>1</v>
      </c>
    </row>
    <row r="150" spans="1:3" x14ac:dyDescent="0.3">
      <c r="A150" t="s">
        <v>333</v>
      </c>
      <c r="B150" t="s">
        <v>333</v>
      </c>
      <c r="C150">
        <f t="shared" si="2"/>
        <v>1</v>
      </c>
    </row>
    <row r="151" spans="1:3" x14ac:dyDescent="0.3">
      <c r="A151" t="s">
        <v>334</v>
      </c>
      <c r="B151" t="s">
        <v>334</v>
      </c>
      <c r="C151">
        <f t="shared" si="2"/>
        <v>1</v>
      </c>
    </row>
    <row r="152" spans="1:3" x14ac:dyDescent="0.3">
      <c r="A152" t="s">
        <v>335</v>
      </c>
      <c r="B152" t="s">
        <v>335</v>
      </c>
      <c r="C152">
        <f t="shared" si="2"/>
        <v>1</v>
      </c>
    </row>
    <row r="153" spans="1:3" x14ac:dyDescent="0.3">
      <c r="A153" t="s">
        <v>336</v>
      </c>
      <c r="B153" t="s">
        <v>336</v>
      </c>
      <c r="C153">
        <f t="shared" si="2"/>
        <v>1</v>
      </c>
    </row>
    <row r="154" spans="1:3" x14ac:dyDescent="0.3">
      <c r="A154" t="s">
        <v>337</v>
      </c>
      <c r="B154" t="s">
        <v>337</v>
      </c>
      <c r="C154">
        <f t="shared" si="2"/>
        <v>1</v>
      </c>
    </row>
    <row r="155" spans="1:3" x14ac:dyDescent="0.3">
      <c r="A155" t="s">
        <v>338</v>
      </c>
      <c r="B155" t="s">
        <v>338</v>
      </c>
      <c r="C155">
        <f t="shared" si="2"/>
        <v>1</v>
      </c>
    </row>
    <row r="156" spans="1:3" x14ac:dyDescent="0.3">
      <c r="A156" t="s">
        <v>339</v>
      </c>
      <c r="B156" t="s">
        <v>339</v>
      </c>
      <c r="C156">
        <f t="shared" si="2"/>
        <v>1</v>
      </c>
    </row>
    <row r="157" spans="1:3" x14ac:dyDescent="0.3">
      <c r="A157" t="s">
        <v>340</v>
      </c>
      <c r="B157" t="s">
        <v>340</v>
      </c>
      <c r="C157">
        <f t="shared" si="2"/>
        <v>1</v>
      </c>
    </row>
    <row r="158" spans="1:3" x14ac:dyDescent="0.3">
      <c r="A158" t="s">
        <v>341</v>
      </c>
      <c r="B158" t="s">
        <v>341</v>
      </c>
      <c r="C158">
        <f t="shared" si="2"/>
        <v>1</v>
      </c>
    </row>
    <row r="159" spans="1:3" x14ac:dyDescent="0.3">
      <c r="A159" t="s">
        <v>342</v>
      </c>
      <c r="B159" t="s">
        <v>342</v>
      </c>
      <c r="C159">
        <f t="shared" si="2"/>
        <v>1</v>
      </c>
    </row>
    <row r="160" spans="1:3" x14ac:dyDescent="0.3">
      <c r="A160" t="s">
        <v>343</v>
      </c>
      <c r="B160" t="s">
        <v>343</v>
      </c>
      <c r="C160">
        <f t="shared" si="2"/>
        <v>1</v>
      </c>
    </row>
    <row r="161" spans="1:3" x14ac:dyDescent="0.3">
      <c r="A161" t="s">
        <v>344</v>
      </c>
      <c r="B161" t="s">
        <v>344</v>
      </c>
      <c r="C161">
        <f t="shared" si="2"/>
        <v>1</v>
      </c>
    </row>
    <row r="162" spans="1:3" x14ac:dyDescent="0.3">
      <c r="A162" t="s">
        <v>345</v>
      </c>
      <c r="B162" t="s">
        <v>345</v>
      </c>
      <c r="C162">
        <f t="shared" si="2"/>
        <v>1</v>
      </c>
    </row>
    <row r="163" spans="1:3" x14ac:dyDescent="0.3">
      <c r="A163" t="s">
        <v>346</v>
      </c>
      <c r="B163" t="s">
        <v>346</v>
      </c>
      <c r="C163">
        <f t="shared" si="2"/>
        <v>1</v>
      </c>
    </row>
    <row r="164" spans="1:3" x14ac:dyDescent="0.3">
      <c r="A164" t="s">
        <v>347</v>
      </c>
      <c r="B164" t="s">
        <v>347</v>
      </c>
      <c r="C164">
        <f t="shared" si="2"/>
        <v>1</v>
      </c>
    </row>
    <row r="165" spans="1:3" x14ac:dyDescent="0.3">
      <c r="A165" t="s">
        <v>348</v>
      </c>
      <c r="B165" t="s">
        <v>348</v>
      </c>
      <c r="C165">
        <f t="shared" si="2"/>
        <v>1</v>
      </c>
    </row>
    <row r="166" spans="1:3" x14ac:dyDescent="0.3">
      <c r="A166" t="s">
        <v>349</v>
      </c>
      <c r="B166" t="s">
        <v>349</v>
      </c>
      <c r="C166">
        <f t="shared" si="2"/>
        <v>1</v>
      </c>
    </row>
    <row r="167" spans="1:3" x14ac:dyDescent="0.3">
      <c r="A167" t="s">
        <v>350</v>
      </c>
      <c r="B167" t="s">
        <v>350</v>
      </c>
      <c r="C167">
        <f t="shared" si="2"/>
        <v>1</v>
      </c>
    </row>
    <row r="168" spans="1:3" x14ac:dyDescent="0.3">
      <c r="A168" t="s">
        <v>351</v>
      </c>
      <c r="B168" t="s">
        <v>351</v>
      </c>
      <c r="C168">
        <f t="shared" si="2"/>
        <v>1</v>
      </c>
    </row>
    <row r="169" spans="1:3" x14ac:dyDescent="0.3">
      <c r="A169" t="s">
        <v>352</v>
      </c>
      <c r="B169" t="s">
        <v>352</v>
      </c>
      <c r="C169">
        <f t="shared" si="2"/>
        <v>1</v>
      </c>
    </row>
    <row r="170" spans="1:3" x14ac:dyDescent="0.3">
      <c r="A170" t="s">
        <v>353</v>
      </c>
      <c r="B170" t="s">
        <v>353</v>
      </c>
      <c r="C170">
        <f t="shared" si="2"/>
        <v>1</v>
      </c>
    </row>
    <row r="171" spans="1:3" x14ac:dyDescent="0.3">
      <c r="A171" t="s">
        <v>354</v>
      </c>
      <c r="B171" t="s">
        <v>354</v>
      </c>
      <c r="C171">
        <f t="shared" si="2"/>
        <v>1</v>
      </c>
    </row>
    <row r="172" spans="1:3" x14ac:dyDescent="0.3">
      <c r="A172" t="s">
        <v>355</v>
      </c>
      <c r="B172" t="s">
        <v>355</v>
      </c>
      <c r="C172">
        <f t="shared" si="2"/>
        <v>1</v>
      </c>
    </row>
    <row r="173" spans="1:3" x14ac:dyDescent="0.3">
      <c r="A173" t="s">
        <v>356</v>
      </c>
      <c r="B173" t="s">
        <v>356</v>
      </c>
      <c r="C173">
        <f t="shared" si="2"/>
        <v>1</v>
      </c>
    </row>
    <row r="174" spans="1:3" x14ac:dyDescent="0.3">
      <c r="A174" t="s">
        <v>357</v>
      </c>
      <c r="B174" t="s">
        <v>357</v>
      </c>
      <c r="C174">
        <f t="shared" si="2"/>
        <v>1</v>
      </c>
    </row>
    <row r="175" spans="1:3" x14ac:dyDescent="0.3">
      <c r="A175" t="s">
        <v>358</v>
      </c>
      <c r="B175" t="s">
        <v>358</v>
      </c>
      <c r="C175">
        <f t="shared" si="2"/>
        <v>1</v>
      </c>
    </row>
    <row r="176" spans="1:3" x14ac:dyDescent="0.3">
      <c r="A176" t="s">
        <v>359</v>
      </c>
      <c r="B176" t="s">
        <v>359</v>
      </c>
      <c r="C176">
        <f t="shared" si="2"/>
        <v>1</v>
      </c>
    </row>
    <row r="177" spans="1:3" x14ac:dyDescent="0.3">
      <c r="A177" t="s">
        <v>360</v>
      </c>
      <c r="B177" t="s">
        <v>360</v>
      </c>
      <c r="C177">
        <f t="shared" si="2"/>
        <v>1</v>
      </c>
    </row>
    <row r="178" spans="1:3" x14ac:dyDescent="0.3">
      <c r="A178" t="s">
        <v>361</v>
      </c>
      <c r="B178" t="s">
        <v>361</v>
      </c>
      <c r="C178">
        <f t="shared" si="2"/>
        <v>1</v>
      </c>
    </row>
    <row r="179" spans="1:3" x14ac:dyDescent="0.3">
      <c r="A179" t="s">
        <v>362</v>
      </c>
      <c r="B179" t="s">
        <v>362</v>
      </c>
      <c r="C179">
        <f t="shared" si="2"/>
        <v>1</v>
      </c>
    </row>
    <row r="180" spans="1:3" x14ac:dyDescent="0.3">
      <c r="A180" t="s">
        <v>363</v>
      </c>
      <c r="B180" t="s">
        <v>363</v>
      </c>
      <c r="C180">
        <f t="shared" si="2"/>
        <v>1</v>
      </c>
    </row>
    <row r="181" spans="1:3" x14ac:dyDescent="0.3">
      <c r="A181" t="s">
        <v>364</v>
      </c>
      <c r="B181" t="s">
        <v>364</v>
      </c>
      <c r="C181">
        <f t="shared" si="2"/>
        <v>1</v>
      </c>
    </row>
    <row r="182" spans="1:3" x14ac:dyDescent="0.3">
      <c r="A182" t="s">
        <v>365</v>
      </c>
      <c r="B182" t="s">
        <v>365</v>
      </c>
      <c r="C182">
        <f t="shared" si="2"/>
        <v>1</v>
      </c>
    </row>
    <row r="183" spans="1:3" x14ac:dyDescent="0.3">
      <c r="A183" t="s">
        <v>366</v>
      </c>
      <c r="B183" t="s">
        <v>366</v>
      </c>
      <c r="C183">
        <f t="shared" si="2"/>
        <v>1</v>
      </c>
    </row>
    <row r="184" spans="1:3" x14ac:dyDescent="0.3">
      <c r="A184" t="s">
        <v>368</v>
      </c>
      <c r="B184" t="s">
        <v>368</v>
      </c>
      <c r="C184">
        <f t="shared" si="2"/>
        <v>1</v>
      </c>
    </row>
    <row r="185" spans="1:3" x14ac:dyDescent="0.3">
      <c r="A185" t="s">
        <v>369</v>
      </c>
      <c r="B185" t="s">
        <v>369</v>
      </c>
      <c r="C185">
        <f t="shared" si="2"/>
        <v>1</v>
      </c>
    </row>
    <row r="186" spans="1:3" x14ac:dyDescent="0.3">
      <c r="A186" t="s">
        <v>370</v>
      </c>
      <c r="B186" t="s">
        <v>370</v>
      </c>
      <c r="C186">
        <f t="shared" si="2"/>
        <v>1</v>
      </c>
    </row>
    <row r="187" spans="1:3" x14ac:dyDescent="0.3">
      <c r="A187" t="s">
        <v>371</v>
      </c>
      <c r="B187" t="s">
        <v>371</v>
      </c>
      <c r="C187">
        <f t="shared" si="2"/>
        <v>1</v>
      </c>
    </row>
    <row r="188" spans="1:3" x14ac:dyDescent="0.3">
      <c r="A188" t="s">
        <v>372</v>
      </c>
      <c r="B188" t="s">
        <v>372</v>
      </c>
      <c r="C188">
        <f t="shared" si="2"/>
        <v>1</v>
      </c>
    </row>
    <row r="189" spans="1:3" x14ac:dyDescent="0.3">
      <c r="A189" t="s">
        <v>373</v>
      </c>
      <c r="B189" t="s">
        <v>373</v>
      </c>
      <c r="C189">
        <f t="shared" si="2"/>
        <v>1</v>
      </c>
    </row>
    <row r="190" spans="1:3" x14ac:dyDescent="0.3">
      <c r="A190" t="s">
        <v>374</v>
      </c>
      <c r="B190" t="s">
        <v>374</v>
      </c>
      <c r="C190">
        <f t="shared" si="2"/>
        <v>1</v>
      </c>
    </row>
    <row r="191" spans="1:3" x14ac:dyDescent="0.3">
      <c r="A191" t="s">
        <v>375</v>
      </c>
      <c r="B191" t="s">
        <v>375</v>
      </c>
      <c r="C191">
        <f t="shared" si="2"/>
        <v>1</v>
      </c>
    </row>
    <row r="192" spans="1:3" x14ac:dyDescent="0.3">
      <c r="A192" t="s">
        <v>376</v>
      </c>
      <c r="B192" t="s">
        <v>376</v>
      </c>
      <c r="C192">
        <f t="shared" si="2"/>
        <v>1</v>
      </c>
    </row>
    <row r="193" spans="1:3" x14ac:dyDescent="0.3">
      <c r="A193" t="s">
        <v>377</v>
      </c>
      <c r="B193" t="s">
        <v>377</v>
      </c>
      <c r="C193">
        <f t="shared" si="2"/>
        <v>1</v>
      </c>
    </row>
    <row r="194" spans="1:3" x14ac:dyDescent="0.3">
      <c r="A194" t="s">
        <v>378</v>
      </c>
      <c r="B194" t="s">
        <v>378</v>
      </c>
      <c r="C194">
        <f t="shared" ref="C194" si="3">IF(A194=B194,1,0)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78E3-930A-4DF8-9ACE-892F4ECE9678}">
  <dimension ref="A1:B19"/>
  <sheetViews>
    <sheetView workbookViewId="0">
      <selection activeCell="B18" sqref="B18"/>
    </sheetView>
  </sheetViews>
  <sheetFormatPr baseColWidth="10" defaultRowHeight="14.4" x14ac:dyDescent="0.3"/>
  <cols>
    <col min="1" max="1" width="25.33203125" bestFit="1" customWidth="1"/>
    <col min="2" max="2" width="122.88671875" bestFit="1" customWidth="1"/>
  </cols>
  <sheetData>
    <row r="1" spans="1:2" x14ac:dyDescent="0.3">
      <c r="A1" t="s">
        <v>0</v>
      </c>
      <c r="B1" t="s">
        <v>380</v>
      </c>
    </row>
    <row r="2" spans="1:2" x14ac:dyDescent="0.3">
      <c r="A2" t="s">
        <v>180</v>
      </c>
      <c r="B2" t="s">
        <v>381</v>
      </c>
    </row>
    <row r="3" spans="1:2" x14ac:dyDescent="0.3">
      <c r="A3" t="s">
        <v>1</v>
      </c>
      <c r="B3" t="s">
        <v>382</v>
      </c>
    </row>
    <row r="4" spans="1:2" x14ac:dyDescent="0.3">
      <c r="A4" t="s">
        <v>2</v>
      </c>
      <c r="B4" t="s">
        <v>383</v>
      </c>
    </row>
    <row r="5" spans="1:2" x14ac:dyDescent="0.3">
      <c r="A5" t="s">
        <v>3</v>
      </c>
      <c r="B5" t="s">
        <v>384</v>
      </c>
    </row>
    <row r="6" spans="1:2" x14ac:dyDescent="0.3">
      <c r="A6" t="s">
        <v>4</v>
      </c>
      <c r="B6" t="s">
        <v>384</v>
      </c>
    </row>
    <row r="7" spans="1:2" x14ac:dyDescent="0.3">
      <c r="A7" t="s">
        <v>5</v>
      </c>
      <c r="B7" t="s">
        <v>385</v>
      </c>
    </row>
    <row r="8" spans="1:2" x14ac:dyDescent="0.3">
      <c r="A8" t="s">
        <v>6</v>
      </c>
      <c r="B8" t="s">
        <v>386</v>
      </c>
    </row>
    <row r="9" spans="1:2" x14ac:dyDescent="0.3">
      <c r="A9" t="s">
        <v>379</v>
      </c>
      <c r="B9" t="s">
        <v>387</v>
      </c>
    </row>
    <row r="10" spans="1:2" x14ac:dyDescent="0.3">
      <c r="A10" t="s">
        <v>181</v>
      </c>
      <c r="B10" t="s">
        <v>388</v>
      </c>
    </row>
    <row r="11" spans="1:2" x14ac:dyDescent="0.3">
      <c r="A11" t="s">
        <v>7</v>
      </c>
      <c r="B11" t="s">
        <v>389</v>
      </c>
    </row>
    <row r="12" spans="1:2" x14ac:dyDescent="0.3">
      <c r="A12" t="s">
        <v>8</v>
      </c>
      <c r="B12" t="s">
        <v>390</v>
      </c>
    </row>
    <row r="13" spans="1:2" x14ac:dyDescent="0.3">
      <c r="A13" t="s">
        <v>174</v>
      </c>
      <c r="B13" t="s">
        <v>391</v>
      </c>
    </row>
    <row r="14" spans="1:2" x14ac:dyDescent="0.3">
      <c r="A14" t="s">
        <v>177</v>
      </c>
      <c r="B14" t="s">
        <v>392</v>
      </c>
    </row>
    <row r="15" spans="1:2" x14ac:dyDescent="0.3">
      <c r="A15" t="s">
        <v>178</v>
      </c>
      <c r="B15" t="s">
        <v>393</v>
      </c>
    </row>
    <row r="16" spans="1:2" x14ac:dyDescent="0.3">
      <c r="A16" t="s">
        <v>179</v>
      </c>
      <c r="B16" t="s">
        <v>394</v>
      </c>
    </row>
    <row r="17" spans="1:2" x14ac:dyDescent="0.3">
      <c r="A17" t="s">
        <v>183</v>
      </c>
      <c r="B17" t="s">
        <v>395</v>
      </c>
    </row>
    <row r="18" spans="1:2" x14ac:dyDescent="0.3">
      <c r="A18" t="s">
        <v>419</v>
      </c>
      <c r="B18" t="s">
        <v>420</v>
      </c>
    </row>
    <row r="19" spans="1:2" x14ac:dyDescent="0.3">
      <c r="A19" t="s">
        <v>418</v>
      </c>
      <c r="B19" t="s">
        <v>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185F-AF72-4783-A3D5-E888ABC2F6CC}">
  <dimension ref="A1:C199"/>
  <sheetViews>
    <sheetView topLeftCell="A19" workbookViewId="0">
      <selection activeCell="C36" sqref="C36"/>
    </sheetView>
  </sheetViews>
  <sheetFormatPr baseColWidth="10" defaultRowHeight="14.4" x14ac:dyDescent="0.3"/>
  <cols>
    <col min="1" max="1" width="25.33203125" bestFit="1" customWidth="1"/>
    <col min="2" max="2" width="23.6640625" customWidth="1"/>
    <col min="3" max="3" width="29.88671875" customWidth="1"/>
    <col min="4" max="4" width="17.77734375" customWidth="1"/>
  </cols>
  <sheetData>
    <row r="1" spans="1:3" x14ac:dyDescent="0.3">
      <c r="A1" t="s">
        <v>418</v>
      </c>
      <c r="B1" t="s">
        <v>398</v>
      </c>
      <c r="C1" t="s">
        <v>403</v>
      </c>
    </row>
    <row r="2" spans="1:3" x14ac:dyDescent="0.3">
      <c r="A2" t="s">
        <v>184</v>
      </c>
      <c r="B2">
        <v>1</v>
      </c>
      <c r="C2" t="s">
        <v>404</v>
      </c>
    </row>
    <row r="3" spans="1:3" x14ac:dyDescent="0.3">
      <c r="A3" t="s">
        <v>185</v>
      </c>
      <c r="B3">
        <v>1</v>
      </c>
      <c r="C3" t="s">
        <v>404</v>
      </c>
    </row>
    <row r="4" spans="1:3" x14ac:dyDescent="0.3">
      <c r="A4" t="s">
        <v>186</v>
      </c>
      <c r="B4">
        <v>1</v>
      </c>
      <c r="C4" t="s">
        <v>404</v>
      </c>
    </row>
    <row r="5" spans="1:3" x14ac:dyDescent="0.3">
      <c r="A5" t="s">
        <v>187</v>
      </c>
      <c r="B5">
        <v>1</v>
      </c>
      <c r="C5" t="s">
        <v>404</v>
      </c>
    </row>
    <row r="6" spans="1:3" x14ac:dyDescent="0.3">
      <c r="A6" t="s">
        <v>188</v>
      </c>
      <c r="B6">
        <v>1</v>
      </c>
      <c r="C6" t="s">
        <v>404</v>
      </c>
    </row>
    <row r="7" spans="1:3" x14ac:dyDescent="0.3">
      <c r="A7" t="s">
        <v>189</v>
      </c>
      <c r="B7">
        <v>1</v>
      </c>
      <c r="C7" t="s">
        <v>404</v>
      </c>
    </row>
    <row r="8" spans="1:3" x14ac:dyDescent="0.3">
      <c r="A8" t="s">
        <v>190</v>
      </c>
      <c r="B8">
        <v>5</v>
      </c>
      <c r="C8" t="s">
        <v>408</v>
      </c>
    </row>
    <row r="9" spans="1:3" x14ac:dyDescent="0.3">
      <c r="A9" t="s">
        <v>191</v>
      </c>
      <c r="B9">
        <v>5</v>
      </c>
      <c r="C9" t="s">
        <v>408</v>
      </c>
    </row>
    <row r="10" spans="1:3" x14ac:dyDescent="0.3">
      <c r="A10" t="s">
        <v>192</v>
      </c>
      <c r="B10">
        <v>5</v>
      </c>
      <c r="C10" t="s">
        <v>408</v>
      </c>
    </row>
    <row r="11" spans="1:3" x14ac:dyDescent="0.3">
      <c r="A11" t="s">
        <v>193</v>
      </c>
      <c r="B11">
        <v>5</v>
      </c>
      <c r="C11" t="s">
        <v>408</v>
      </c>
    </row>
    <row r="12" spans="1:3" x14ac:dyDescent="0.3">
      <c r="A12" t="s">
        <v>194</v>
      </c>
      <c r="B12">
        <v>4</v>
      </c>
      <c r="C12" t="s">
        <v>406</v>
      </c>
    </row>
    <row r="13" spans="1:3" x14ac:dyDescent="0.3">
      <c r="A13" t="s">
        <v>195</v>
      </c>
      <c r="B13">
        <v>5</v>
      </c>
      <c r="C13" t="s">
        <v>408</v>
      </c>
    </row>
    <row r="14" spans="1:3" x14ac:dyDescent="0.3">
      <c r="A14" t="s">
        <v>196</v>
      </c>
      <c r="B14">
        <v>5</v>
      </c>
      <c r="C14" t="s">
        <v>408</v>
      </c>
    </row>
    <row r="15" spans="1:3" x14ac:dyDescent="0.3">
      <c r="A15" t="s">
        <v>197</v>
      </c>
      <c r="B15">
        <v>5</v>
      </c>
      <c r="C15" t="s">
        <v>408</v>
      </c>
    </row>
    <row r="16" spans="1:3" x14ac:dyDescent="0.3">
      <c r="A16" t="s">
        <v>198</v>
      </c>
      <c r="B16">
        <v>4</v>
      </c>
      <c r="C16" t="s">
        <v>406</v>
      </c>
    </row>
    <row r="17" spans="1:3" x14ac:dyDescent="0.3">
      <c r="A17" t="s">
        <v>199</v>
      </c>
      <c r="B17">
        <v>5</v>
      </c>
      <c r="C17" t="s">
        <v>408</v>
      </c>
    </row>
    <row r="18" spans="1:3" x14ac:dyDescent="0.3">
      <c r="A18" t="s">
        <v>200</v>
      </c>
      <c r="B18">
        <v>5</v>
      </c>
      <c r="C18" t="s">
        <v>408</v>
      </c>
    </row>
    <row r="19" spans="1:3" x14ac:dyDescent="0.3">
      <c r="A19" t="s">
        <v>201</v>
      </c>
      <c r="B19">
        <v>5</v>
      </c>
      <c r="C19" t="s">
        <v>408</v>
      </c>
    </row>
    <row r="20" spans="1:3" x14ac:dyDescent="0.3">
      <c r="A20" t="s">
        <v>202</v>
      </c>
      <c r="B20">
        <v>1</v>
      </c>
      <c r="C20" t="s">
        <v>404</v>
      </c>
    </row>
    <row r="21" spans="1:3" x14ac:dyDescent="0.3">
      <c r="A21" t="s">
        <v>203</v>
      </c>
      <c r="B21">
        <v>1</v>
      </c>
      <c r="C21" t="s">
        <v>404</v>
      </c>
    </row>
    <row r="22" spans="1:3" x14ac:dyDescent="0.3">
      <c r="A22" t="s">
        <v>204</v>
      </c>
      <c r="B22">
        <v>4</v>
      </c>
      <c r="C22" t="s">
        <v>406</v>
      </c>
    </row>
    <row r="23" spans="1:3" x14ac:dyDescent="0.3">
      <c r="A23" t="s">
        <v>205</v>
      </c>
      <c r="B23">
        <v>4</v>
      </c>
      <c r="C23" t="s">
        <v>406</v>
      </c>
    </row>
    <row r="24" spans="1:3" x14ac:dyDescent="0.3">
      <c r="A24" t="s">
        <v>206</v>
      </c>
      <c r="B24">
        <v>4</v>
      </c>
      <c r="C24" t="s">
        <v>406</v>
      </c>
    </row>
    <row r="25" spans="1:3" x14ac:dyDescent="0.3">
      <c r="A25" t="s">
        <v>207</v>
      </c>
      <c r="B25">
        <v>3</v>
      </c>
      <c r="C25" t="s">
        <v>407</v>
      </c>
    </row>
    <row r="26" spans="1:3" x14ac:dyDescent="0.3">
      <c r="A26" t="s">
        <v>399</v>
      </c>
      <c r="B26">
        <v>5</v>
      </c>
      <c r="C26" t="s">
        <v>408</v>
      </c>
    </row>
    <row r="27" spans="1:3" x14ac:dyDescent="0.3">
      <c r="A27" t="s">
        <v>208</v>
      </c>
      <c r="B27">
        <v>2</v>
      </c>
      <c r="C27" t="s">
        <v>405</v>
      </c>
    </row>
    <row r="28" spans="1:3" x14ac:dyDescent="0.3">
      <c r="A28" t="s">
        <v>209</v>
      </c>
      <c r="B28">
        <v>4</v>
      </c>
      <c r="C28" t="s">
        <v>406</v>
      </c>
    </row>
    <row r="29" spans="1:3" x14ac:dyDescent="0.3">
      <c r="A29" t="s">
        <v>210</v>
      </c>
      <c r="B29">
        <v>4</v>
      </c>
      <c r="C29" t="s">
        <v>406</v>
      </c>
    </row>
    <row r="30" spans="1:3" x14ac:dyDescent="0.3">
      <c r="A30" t="s">
        <v>211</v>
      </c>
      <c r="B30">
        <v>4</v>
      </c>
      <c r="C30" t="s">
        <v>406</v>
      </c>
    </row>
    <row r="31" spans="1:3" x14ac:dyDescent="0.3">
      <c r="A31" t="s">
        <v>212</v>
      </c>
      <c r="B31">
        <v>4</v>
      </c>
      <c r="C31" t="s">
        <v>406</v>
      </c>
    </row>
    <row r="32" spans="1:3" x14ac:dyDescent="0.3">
      <c r="A32" t="s">
        <v>213</v>
      </c>
      <c r="B32">
        <v>4</v>
      </c>
      <c r="C32" t="s">
        <v>406</v>
      </c>
    </row>
    <row r="33" spans="1:3" x14ac:dyDescent="0.3">
      <c r="A33" t="s">
        <v>214</v>
      </c>
      <c r="B33">
        <v>4</v>
      </c>
      <c r="C33" t="s">
        <v>406</v>
      </c>
    </row>
    <row r="34" spans="1:3" x14ac:dyDescent="0.3">
      <c r="A34" t="s">
        <v>215</v>
      </c>
      <c r="B34">
        <v>4</v>
      </c>
      <c r="C34" t="s">
        <v>406</v>
      </c>
    </row>
    <row r="35" spans="1:3" x14ac:dyDescent="0.3">
      <c r="A35" t="s">
        <v>216</v>
      </c>
      <c r="B35">
        <v>4</v>
      </c>
      <c r="C35" t="s">
        <v>406</v>
      </c>
    </row>
    <row r="36" spans="1:3" x14ac:dyDescent="0.3">
      <c r="A36" t="s">
        <v>217</v>
      </c>
      <c r="B36">
        <v>1</v>
      </c>
      <c r="C36" t="s">
        <v>404</v>
      </c>
    </row>
    <row r="37" spans="1:3" x14ac:dyDescent="0.3">
      <c r="A37" t="s">
        <v>218</v>
      </c>
      <c r="B37">
        <v>5</v>
      </c>
      <c r="C37" t="s">
        <v>408</v>
      </c>
    </row>
    <row r="38" spans="1:3" x14ac:dyDescent="0.3">
      <c r="A38" t="s">
        <v>219</v>
      </c>
      <c r="B38">
        <v>5</v>
      </c>
      <c r="C38" t="s">
        <v>408</v>
      </c>
    </row>
    <row r="39" spans="1:3" x14ac:dyDescent="0.3">
      <c r="A39" t="s">
        <v>422</v>
      </c>
      <c r="B39">
        <v>5</v>
      </c>
      <c r="C39" t="s">
        <v>408</v>
      </c>
    </row>
    <row r="40" spans="1:3" x14ac:dyDescent="0.3">
      <c r="A40" t="s">
        <v>400</v>
      </c>
      <c r="B40">
        <v>5</v>
      </c>
      <c r="C40" t="s">
        <v>408</v>
      </c>
    </row>
    <row r="41" spans="1:3" x14ac:dyDescent="0.3">
      <c r="A41" t="s">
        <v>220</v>
      </c>
      <c r="B41">
        <v>5</v>
      </c>
      <c r="C41" t="s">
        <v>408</v>
      </c>
    </row>
    <row r="42" spans="1:3" x14ac:dyDescent="0.3">
      <c r="A42" t="s">
        <v>221</v>
      </c>
      <c r="B42">
        <v>5</v>
      </c>
      <c r="C42" t="s">
        <v>408</v>
      </c>
    </row>
    <row r="43" spans="1:3" x14ac:dyDescent="0.3">
      <c r="A43" t="s">
        <v>222</v>
      </c>
      <c r="B43">
        <v>5</v>
      </c>
      <c r="C43" t="s">
        <v>408</v>
      </c>
    </row>
    <row r="44" spans="1:3" x14ac:dyDescent="0.3">
      <c r="A44" t="s">
        <v>223</v>
      </c>
      <c r="B44">
        <v>5</v>
      </c>
      <c r="C44" t="s">
        <v>408</v>
      </c>
    </row>
    <row r="45" spans="1:3" x14ac:dyDescent="0.3">
      <c r="A45" t="s">
        <v>224</v>
      </c>
      <c r="B45">
        <v>3</v>
      </c>
      <c r="C45" t="s">
        <v>407</v>
      </c>
    </row>
    <row r="46" spans="1:3" x14ac:dyDescent="0.3">
      <c r="A46" t="s">
        <v>225</v>
      </c>
      <c r="B46">
        <v>5</v>
      </c>
      <c r="C46" t="s">
        <v>408</v>
      </c>
    </row>
    <row r="47" spans="1:3" x14ac:dyDescent="0.3">
      <c r="A47" t="s">
        <v>226</v>
      </c>
      <c r="B47">
        <v>5</v>
      </c>
      <c r="C47" t="s">
        <v>408</v>
      </c>
    </row>
    <row r="48" spans="1:3" x14ac:dyDescent="0.3">
      <c r="A48" t="s">
        <v>227</v>
      </c>
      <c r="B48">
        <v>5</v>
      </c>
      <c r="C48" t="s">
        <v>408</v>
      </c>
    </row>
    <row r="49" spans="1:3" x14ac:dyDescent="0.3">
      <c r="A49" t="s">
        <v>228</v>
      </c>
      <c r="B49">
        <v>5</v>
      </c>
      <c r="C49" t="s">
        <v>408</v>
      </c>
    </row>
    <row r="50" spans="1:3" x14ac:dyDescent="0.3">
      <c r="A50" t="s">
        <v>229</v>
      </c>
      <c r="B50">
        <v>5</v>
      </c>
      <c r="C50" t="s">
        <v>408</v>
      </c>
    </row>
    <row r="51" spans="1:3" x14ac:dyDescent="0.3">
      <c r="A51" t="s">
        <v>230</v>
      </c>
      <c r="B51">
        <v>4</v>
      </c>
      <c r="C51" t="s">
        <v>406</v>
      </c>
    </row>
    <row r="52" spans="1:3" x14ac:dyDescent="0.3">
      <c r="A52" t="s">
        <v>231</v>
      </c>
      <c r="B52">
        <v>4</v>
      </c>
      <c r="C52" t="s">
        <v>406</v>
      </c>
    </row>
    <row r="53" spans="1:3" x14ac:dyDescent="0.3">
      <c r="A53" t="s">
        <v>232</v>
      </c>
      <c r="B53">
        <v>4</v>
      </c>
      <c r="C53" t="s">
        <v>406</v>
      </c>
    </row>
    <row r="54" spans="1:3" x14ac:dyDescent="0.3">
      <c r="A54" t="s">
        <v>233</v>
      </c>
      <c r="B54">
        <v>5</v>
      </c>
      <c r="C54" t="s">
        <v>408</v>
      </c>
    </row>
    <row r="55" spans="1:3" x14ac:dyDescent="0.3">
      <c r="A55" t="s">
        <v>234</v>
      </c>
      <c r="B55">
        <v>4</v>
      </c>
      <c r="C55" t="s">
        <v>406</v>
      </c>
    </row>
    <row r="56" spans="1:3" x14ac:dyDescent="0.3">
      <c r="A56" t="s">
        <v>235</v>
      </c>
      <c r="B56">
        <v>4</v>
      </c>
      <c r="C56" t="s">
        <v>406</v>
      </c>
    </row>
    <row r="57" spans="1:3" x14ac:dyDescent="0.3">
      <c r="A57" t="s">
        <v>236</v>
      </c>
      <c r="B57">
        <v>5</v>
      </c>
      <c r="C57" t="s">
        <v>408</v>
      </c>
    </row>
    <row r="58" spans="1:3" x14ac:dyDescent="0.3">
      <c r="A58" t="s">
        <v>237</v>
      </c>
      <c r="B58">
        <v>5</v>
      </c>
      <c r="C58" t="s">
        <v>408</v>
      </c>
    </row>
    <row r="59" spans="1:3" x14ac:dyDescent="0.3">
      <c r="A59" t="s">
        <v>238</v>
      </c>
      <c r="B59">
        <v>4</v>
      </c>
      <c r="C59" t="s">
        <v>406</v>
      </c>
    </row>
    <row r="60" spans="1:3" x14ac:dyDescent="0.3">
      <c r="A60" t="s">
        <v>239</v>
      </c>
      <c r="B60">
        <v>5</v>
      </c>
      <c r="C60" t="s">
        <v>408</v>
      </c>
    </row>
    <row r="61" spans="1:3" x14ac:dyDescent="0.3">
      <c r="A61" t="s">
        <v>240</v>
      </c>
      <c r="B61">
        <v>6</v>
      </c>
      <c r="C61" t="s">
        <v>409</v>
      </c>
    </row>
    <row r="62" spans="1:3" x14ac:dyDescent="0.3">
      <c r="A62" t="s">
        <v>241</v>
      </c>
      <c r="B62">
        <v>6</v>
      </c>
      <c r="C62" t="s">
        <v>409</v>
      </c>
    </row>
    <row r="63" spans="1:3" x14ac:dyDescent="0.3">
      <c r="A63" t="s">
        <v>242</v>
      </c>
      <c r="B63">
        <v>6</v>
      </c>
      <c r="C63" t="s">
        <v>409</v>
      </c>
    </row>
    <row r="64" spans="1:3" x14ac:dyDescent="0.3">
      <c r="A64" t="s">
        <v>243</v>
      </c>
      <c r="B64">
        <v>5</v>
      </c>
      <c r="C64" t="s">
        <v>408</v>
      </c>
    </row>
    <row r="65" spans="1:3" x14ac:dyDescent="0.3">
      <c r="A65" t="s">
        <v>244</v>
      </c>
      <c r="B65">
        <v>5</v>
      </c>
      <c r="C65" t="s">
        <v>408</v>
      </c>
    </row>
    <row r="66" spans="1:3" x14ac:dyDescent="0.3">
      <c r="A66" t="s">
        <v>245</v>
      </c>
      <c r="B66">
        <v>5</v>
      </c>
      <c r="C66" t="s">
        <v>408</v>
      </c>
    </row>
    <row r="67" spans="1:3" x14ac:dyDescent="0.3">
      <c r="A67" t="s">
        <v>246</v>
      </c>
      <c r="B67">
        <v>5</v>
      </c>
      <c r="C67" t="s">
        <v>408</v>
      </c>
    </row>
    <row r="68" spans="1:3" x14ac:dyDescent="0.3">
      <c r="A68" t="s">
        <v>247</v>
      </c>
      <c r="B68">
        <v>5</v>
      </c>
      <c r="C68" t="s">
        <v>408</v>
      </c>
    </row>
    <row r="69" spans="1:3" x14ac:dyDescent="0.3">
      <c r="A69" t="s">
        <v>248</v>
      </c>
      <c r="B69">
        <v>5</v>
      </c>
      <c r="C69" t="s">
        <v>408</v>
      </c>
    </row>
    <row r="70" spans="1:3" x14ac:dyDescent="0.3">
      <c r="A70" t="s">
        <v>249</v>
      </c>
      <c r="B70">
        <v>5</v>
      </c>
      <c r="C70" t="s">
        <v>408</v>
      </c>
    </row>
    <row r="71" spans="1:3" x14ac:dyDescent="0.3">
      <c r="A71" t="s">
        <v>250</v>
      </c>
      <c r="B71">
        <v>1</v>
      </c>
      <c r="C71" t="s">
        <v>404</v>
      </c>
    </row>
    <row r="72" spans="1:3" x14ac:dyDescent="0.3">
      <c r="A72" t="s">
        <v>251</v>
      </c>
      <c r="B72">
        <v>5</v>
      </c>
      <c r="C72" t="s">
        <v>408</v>
      </c>
    </row>
    <row r="73" spans="1:3" x14ac:dyDescent="0.3">
      <c r="A73" t="s">
        <v>252</v>
      </c>
      <c r="B73">
        <v>5</v>
      </c>
      <c r="C73" t="s">
        <v>408</v>
      </c>
    </row>
    <row r="74" spans="1:3" x14ac:dyDescent="0.3">
      <c r="A74" t="s">
        <v>253</v>
      </c>
      <c r="B74">
        <v>4</v>
      </c>
      <c r="C74" t="s">
        <v>406</v>
      </c>
    </row>
    <row r="75" spans="1:3" x14ac:dyDescent="0.3">
      <c r="A75" t="s">
        <v>254</v>
      </c>
      <c r="B75">
        <v>4</v>
      </c>
      <c r="C75" t="s">
        <v>406</v>
      </c>
    </row>
    <row r="76" spans="1:3" x14ac:dyDescent="0.3">
      <c r="A76" t="s">
        <v>255</v>
      </c>
      <c r="B76">
        <v>4</v>
      </c>
      <c r="C76" t="s">
        <v>406</v>
      </c>
    </row>
    <row r="77" spans="1:3" x14ac:dyDescent="0.3">
      <c r="A77" t="s">
        <v>256</v>
      </c>
      <c r="B77">
        <v>5</v>
      </c>
      <c r="C77" t="s">
        <v>408</v>
      </c>
    </row>
    <row r="78" spans="1:3" x14ac:dyDescent="0.3">
      <c r="A78" t="s">
        <v>257</v>
      </c>
      <c r="B78">
        <v>1</v>
      </c>
      <c r="C78" t="s">
        <v>404</v>
      </c>
    </row>
    <row r="79" spans="1:3" x14ac:dyDescent="0.3">
      <c r="A79" t="s">
        <v>258</v>
      </c>
      <c r="B79">
        <v>5</v>
      </c>
      <c r="C79" t="s">
        <v>408</v>
      </c>
    </row>
    <row r="80" spans="1:3" x14ac:dyDescent="0.3">
      <c r="A80" t="s">
        <v>259</v>
      </c>
      <c r="B80">
        <v>5</v>
      </c>
      <c r="C80" t="s">
        <v>408</v>
      </c>
    </row>
    <row r="81" spans="1:3" x14ac:dyDescent="0.3">
      <c r="A81" t="s">
        <v>260</v>
      </c>
      <c r="B81">
        <v>5</v>
      </c>
      <c r="C81" t="s">
        <v>408</v>
      </c>
    </row>
    <row r="82" spans="1:3" x14ac:dyDescent="0.3">
      <c r="A82" t="s">
        <v>261</v>
      </c>
      <c r="B82">
        <v>5</v>
      </c>
      <c r="C82" t="s">
        <v>408</v>
      </c>
    </row>
    <row r="83" spans="1:3" x14ac:dyDescent="0.3">
      <c r="A83" t="s">
        <v>262</v>
      </c>
      <c r="B83">
        <v>5</v>
      </c>
      <c r="C83" t="s">
        <v>408</v>
      </c>
    </row>
    <row r="84" spans="1:3" x14ac:dyDescent="0.3">
      <c r="A84" t="s">
        <v>263</v>
      </c>
      <c r="B84">
        <v>5</v>
      </c>
      <c r="C84" t="s">
        <v>408</v>
      </c>
    </row>
    <row r="85" spans="1:3" x14ac:dyDescent="0.3">
      <c r="A85" t="s">
        <v>264</v>
      </c>
      <c r="B85">
        <v>5</v>
      </c>
      <c r="C85" t="s">
        <v>408</v>
      </c>
    </row>
    <row r="86" spans="1:3" x14ac:dyDescent="0.3">
      <c r="A86" t="s">
        <v>265</v>
      </c>
      <c r="B86">
        <v>4</v>
      </c>
      <c r="C86" t="s">
        <v>406</v>
      </c>
    </row>
    <row r="87" spans="1:3" x14ac:dyDescent="0.3">
      <c r="A87" t="s">
        <v>266</v>
      </c>
      <c r="B87">
        <v>5</v>
      </c>
      <c r="C87" t="s">
        <v>408</v>
      </c>
    </row>
    <row r="88" spans="1:3" x14ac:dyDescent="0.3">
      <c r="A88" t="s">
        <v>267</v>
      </c>
      <c r="B88">
        <v>5</v>
      </c>
      <c r="C88" t="s">
        <v>408</v>
      </c>
    </row>
    <row r="89" spans="1:3" x14ac:dyDescent="0.3">
      <c r="A89" t="s">
        <v>268</v>
      </c>
      <c r="B89">
        <v>5</v>
      </c>
      <c r="C89" t="s">
        <v>408</v>
      </c>
    </row>
    <row r="90" spans="1:3" x14ac:dyDescent="0.3">
      <c r="A90" t="s">
        <v>269</v>
      </c>
      <c r="B90">
        <v>5</v>
      </c>
      <c r="C90" t="s">
        <v>408</v>
      </c>
    </row>
    <row r="91" spans="1:3" x14ac:dyDescent="0.3">
      <c r="A91" t="s">
        <v>270</v>
      </c>
      <c r="B91">
        <v>5</v>
      </c>
      <c r="C91" t="s">
        <v>408</v>
      </c>
    </row>
    <row r="92" spans="1:3" x14ac:dyDescent="0.3">
      <c r="A92" t="s">
        <v>271</v>
      </c>
      <c r="B92">
        <v>5</v>
      </c>
      <c r="C92" t="s">
        <v>408</v>
      </c>
    </row>
    <row r="93" spans="1:3" x14ac:dyDescent="0.3">
      <c r="A93" t="s">
        <v>272</v>
      </c>
      <c r="B93">
        <v>1</v>
      </c>
      <c r="C93" t="s">
        <v>404</v>
      </c>
    </row>
    <row r="94" spans="1:3" x14ac:dyDescent="0.3">
      <c r="A94" t="s">
        <v>273</v>
      </c>
      <c r="B94">
        <v>4</v>
      </c>
      <c r="C94" t="s">
        <v>406</v>
      </c>
    </row>
    <row r="95" spans="1:3" x14ac:dyDescent="0.3">
      <c r="A95" t="s">
        <v>274</v>
      </c>
      <c r="B95">
        <v>5</v>
      </c>
      <c r="C95" t="s">
        <v>408</v>
      </c>
    </row>
    <row r="96" spans="1:3" x14ac:dyDescent="0.3">
      <c r="A96" t="s">
        <v>275</v>
      </c>
      <c r="B96">
        <v>1</v>
      </c>
      <c r="C96" t="s">
        <v>404</v>
      </c>
    </row>
    <row r="97" spans="1:3" x14ac:dyDescent="0.3">
      <c r="A97" t="s">
        <v>276</v>
      </c>
      <c r="B97">
        <v>5</v>
      </c>
      <c r="C97" t="s">
        <v>408</v>
      </c>
    </row>
    <row r="98" spans="1:3" x14ac:dyDescent="0.3">
      <c r="A98" t="s">
        <v>277</v>
      </c>
      <c r="B98">
        <v>5</v>
      </c>
      <c r="C98" t="s">
        <v>408</v>
      </c>
    </row>
    <row r="99" spans="1:3" x14ac:dyDescent="0.3">
      <c r="A99" t="s">
        <v>278</v>
      </c>
      <c r="B99">
        <v>5</v>
      </c>
      <c r="C99" t="s">
        <v>408</v>
      </c>
    </row>
    <row r="100" spans="1:3" x14ac:dyDescent="0.3">
      <c r="A100" t="s">
        <v>279</v>
      </c>
      <c r="B100">
        <v>5</v>
      </c>
      <c r="C100" t="s">
        <v>408</v>
      </c>
    </row>
    <row r="101" spans="1:3" x14ac:dyDescent="0.3">
      <c r="A101" t="s">
        <v>280</v>
      </c>
      <c r="B101">
        <v>5</v>
      </c>
      <c r="C101" t="s">
        <v>408</v>
      </c>
    </row>
    <row r="102" spans="1:3" x14ac:dyDescent="0.3">
      <c r="A102" t="s">
        <v>281</v>
      </c>
      <c r="B102">
        <v>4</v>
      </c>
      <c r="C102" t="s">
        <v>406</v>
      </c>
    </row>
    <row r="103" spans="1:3" x14ac:dyDescent="0.3">
      <c r="A103" t="s">
        <v>282</v>
      </c>
      <c r="B103">
        <v>5</v>
      </c>
      <c r="C103" t="s">
        <v>408</v>
      </c>
    </row>
    <row r="104" spans="1:3" x14ac:dyDescent="0.3">
      <c r="A104" t="s">
        <v>283</v>
      </c>
      <c r="B104">
        <v>5</v>
      </c>
      <c r="C104" t="s">
        <v>408</v>
      </c>
    </row>
    <row r="105" spans="1:3" x14ac:dyDescent="0.3">
      <c r="A105" t="s">
        <v>284</v>
      </c>
      <c r="B105">
        <v>5</v>
      </c>
      <c r="C105" t="s">
        <v>408</v>
      </c>
    </row>
    <row r="106" spans="1:3" x14ac:dyDescent="0.3">
      <c r="A106" t="s">
        <v>285</v>
      </c>
      <c r="B106">
        <v>5</v>
      </c>
      <c r="C106" t="s">
        <v>408</v>
      </c>
    </row>
    <row r="107" spans="1:3" x14ac:dyDescent="0.3">
      <c r="A107" t="s">
        <v>286</v>
      </c>
      <c r="B107">
        <v>5</v>
      </c>
      <c r="C107" t="s">
        <v>408</v>
      </c>
    </row>
    <row r="108" spans="1:3" x14ac:dyDescent="0.3">
      <c r="A108" t="s">
        <v>287</v>
      </c>
      <c r="B108">
        <v>5</v>
      </c>
      <c r="C108" t="s">
        <v>408</v>
      </c>
    </row>
    <row r="109" spans="1:3" x14ac:dyDescent="0.3">
      <c r="A109" t="s">
        <v>288</v>
      </c>
      <c r="B109">
        <v>5</v>
      </c>
      <c r="C109" t="s">
        <v>408</v>
      </c>
    </row>
    <row r="110" spans="1:3" x14ac:dyDescent="0.3">
      <c r="A110" t="s">
        <v>289</v>
      </c>
      <c r="B110">
        <v>1</v>
      </c>
      <c r="C110" t="s">
        <v>404</v>
      </c>
    </row>
    <row r="111" spans="1:3" x14ac:dyDescent="0.3">
      <c r="A111" t="s">
        <v>290</v>
      </c>
      <c r="B111">
        <v>5</v>
      </c>
      <c r="C111" t="s">
        <v>408</v>
      </c>
    </row>
    <row r="112" spans="1:3" x14ac:dyDescent="0.3">
      <c r="A112" t="s">
        <v>291</v>
      </c>
      <c r="B112">
        <v>5</v>
      </c>
      <c r="C112" t="s">
        <v>408</v>
      </c>
    </row>
    <row r="113" spans="1:3" x14ac:dyDescent="0.3">
      <c r="A113" t="s">
        <v>292</v>
      </c>
      <c r="B113">
        <v>5</v>
      </c>
      <c r="C113" t="s">
        <v>408</v>
      </c>
    </row>
    <row r="114" spans="1:3" x14ac:dyDescent="0.3">
      <c r="A114" t="s">
        <v>293</v>
      </c>
      <c r="B114">
        <v>5</v>
      </c>
      <c r="C114" t="s">
        <v>408</v>
      </c>
    </row>
    <row r="115" spans="1:3" x14ac:dyDescent="0.3">
      <c r="A115" t="s">
        <v>294</v>
      </c>
      <c r="B115">
        <v>5</v>
      </c>
      <c r="C115" t="s">
        <v>408</v>
      </c>
    </row>
    <row r="116" spans="1:3" x14ac:dyDescent="0.3">
      <c r="A116" t="s">
        <v>295</v>
      </c>
      <c r="B116">
        <v>5</v>
      </c>
      <c r="C116" t="s">
        <v>408</v>
      </c>
    </row>
    <row r="117" spans="1:3" x14ac:dyDescent="0.3">
      <c r="A117" t="s">
        <v>296</v>
      </c>
      <c r="B117">
        <v>5</v>
      </c>
      <c r="C117" t="s">
        <v>408</v>
      </c>
    </row>
    <row r="118" spans="1:3" x14ac:dyDescent="0.3">
      <c r="A118" t="s">
        <v>297</v>
      </c>
      <c r="B118">
        <v>6</v>
      </c>
      <c r="C118" t="s">
        <v>409</v>
      </c>
    </row>
    <row r="119" spans="1:3" x14ac:dyDescent="0.3">
      <c r="A119" t="s">
        <v>298</v>
      </c>
      <c r="B119">
        <v>5</v>
      </c>
      <c r="C119" t="s">
        <v>408</v>
      </c>
    </row>
    <row r="120" spans="1:3" x14ac:dyDescent="0.3">
      <c r="A120" t="s">
        <v>299</v>
      </c>
      <c r="B120">
        <v>4</v>
      </c>
      <c r="C120" t="s">
        <v>406</v>
      </c>
    </row>
    <row r="121" spans="1:3" x14ac:dyDescent="0.3">
      <c r="A121" t="s">
        <v>300</v>
      </c>
      <c r="B121">
        <v>3</v>
      </c>
      <c r="C121" t="s">
        <v>407</v>
      </c>
    </row>
    <row r="122" spans="1:3" x14ac:dyDescent="0.3">
      <c r="A122" t="s">
        <v>301</v>
      </c>
      <c r="B122">
        <v>5</v>
      </c>
      <c r="C122" t="s">
        <v>408</v>
      </c>
    </row>
    <row r="123" spans="1:3" x14ac:dyDescent="0.3">
      <c r="A123" t="s">
        <v>302</v>
      </c>
      <c r="B123">
        <v>5</v>
      </c>
      <c r="C123" t="s">
        <v>408</v>
      </c>
    </row>
    <row r="124" spans="1:3" x14ac:dyDescent="0.3">
      <c r="A124" t="s">
        <v>303</v>
      </c>
      <c r="B124">
        <v>5</v>
      </c>
      <c r="C124" t="s">
        <v>408</v>
      </c>
    </row>
    <row r="125" spans="1:3" x14ac:dyDescent="0.3">
      <c r="A125" t="s">
        <v>304</v>
      </c>
      <c r="B125">
        <v>4</v>
      </c>
      <c r="C125" t="s">
        <v>406</v>
      </c>
    </row>
    <row r="126" spans="1:3" x14ac:dyDescent="0.3">
      <c r="A126" t="s">
        <v>305</v>
      </c>
      <c r="B126">
        <v>4</v>
      </c>
      <c r="C126" t="s">
        <v>406</v>
      </c>
    </row>
    <row r="127" spans="1:3" x14ac:dyDescent="0.3">
      <c r="A127" t="s">
        <v>306</v>
      </c>
      <c r="B127">
        <v>4</v>
      </c>
      <c r="C127" t="s">
        <v>406</v>
      </c>
    </row>
    <row r="128" spans="1:3" x14ac:dyDescent="0.3">
      <c r="A128" t="s">
        <v>307</v>
      </c>
      <c r="B128">
        <v>1</v>
      </c>
      <c r="C128" t="s">
        <v>404</v>
      </c>
    </row>
    <row r="129" spans="1:3" x14ac:dyDescent="0.3">
      <c r="A129" t="s">
        <v>308</v>
      </c>
      <c r="B129">
        <v>5</v>
      </c>
      <c r="C129" t="s">
        <v>408</v>
      </c>
    </row>
    <row r="130" spans="1:3" x14ac:dyDescent="0.3">
      <c r="A130" t="s">
        <v>309</v>
      </c>
      <c r="B130">
        <v>5</v>
      </c>
      <c r="C130" t="s">
        <v>408</v>
      </c>
    </row>
    <row r="131" spans="1:3" x14ac:dyDescent="0.3">
      <c r="A131" t="s">
        <v>310</v>
      </c>
      <c r="B131">
        <v>5</v>
      </c>
      <c r="C131" t="s">
        <v>408</v>
      </c>
    </row>
    <row r="132" spans="1:3" x14ac:dyDescent="0.3">
      <c r="A132" t="s">
        <v>311</v>
      </c>
      <c r="B132">
        <v>5</v>
      </c>
      <c r="C132" t="s">
        <v>408</v>
      </c>
    </row>
    <row r="133" spans="1:3" x14ac:dyDescent="0.3">
      <c r="A133" t="s">
        <v>312</v>
      </c>
      <c r="B133">
        <v>4</v>
      </c>
      <c r="C133" t="s">
        <v>406</v>
      </c>
    </row>
    <row r="134" spans="1:3" x14ac:dyDescent="0.3">
      <c r="A134" t="s">
        <v>313</v>
      </c>
      <c r="B134">
        <v>4</v>
      </c>
      <c r="C134" t="s">
        <v>406</v>
      </c>
    </row>
    <row r="135" spans="1:3" x14ac:dyDescent="0.3">
      <c r="A135" t="s">
        <v>314</v>
      </c>
      <c r="B135">
        <v>4</v>
      </c>
      <c r="C135" t="s">
        <v>406</v>
      </c>
    </row>
    <row r="136" spans="1:3" x14ac:dyDescent="0.3">
      <c r="A136" t="s">
        <v>315</v>
      </c>
      <c r="B136">
        <v>4</v>
      </c>
      <c r="C136" t="s">
        <v>406</v>
      </c>
    </row>
    <row r="137" spans="1:3" x14ac:dyDescent="0.3">
      <c r="A137" t="s">
        <v>316</v>
      </c>
      <c r="B137">
        <v>4</v>
      </c>
      <c r="C137" t="s">
        <v>406</v>
      </c>
    </row>
    <row r="138" spans="1:3" x14ac:dyDescent="0.3">
      <c r="A138" t="s">
        <v>317</v>
      </c>
      <c r="B138">
        <v>5</v>
      </c>
      <c r="C138" t="s">
        <v>408</v>
      </c>
    </row>
    <row r="139" spans="1:3" x14ac:dyDescent="0.3">
      <c r="A139" t="s">
        <v>318</v>
      </c>
      <c r="B139">
        <v>5</v>
      </c>
      <c r="C139" t="s">
        <v>408</v>
      </c>
    </row>
    <row r="140" spans="1:3" x14ac:dyDescent="0.3">
      <c r="A140" t="s">
        <v>319</v>
      </c>
      <c r="B140">
        <v>5</v>
      </c>
      <c r="C140" t="s">
        <v>408</v>
      </c>
    </row>
    <row r="141" spans="1:3" x14ac:dyDescent="0.3">
      <c r="A141" t="s">
        <v>320</v>
      </c>
      <c r="B141">
        <v>1</v>
      </c>
      <c r="C141" t="s">
        <v>404</v>
      </c>
    </row>
    <row r="142" spans="1:3" x14ac:dyDescent="0.3">
      <c r="A142" t="s">
        <v>321</v>
      </c>
      <c r="B142">
        <v>1</v>
      </c>
      <c r="C142" t="s">
        <v>404</v>
      </c>
    </row>
    <row r="143" spans="1:3" x14ac:dyDescent="0.3">
      <c r="A143" t="s">
        <v>322</v>
      </c>
      <c r="B143">
        <v>1</v>
      </c>
      <c r="C143" t="s">
        <v>404</v>
      </c>
    </row>
    <row r="144" spans="1:3" x14ac:dyDescent="0.3">
      <c r="A144" t="s">
        <v>323</v>
      </c>
      <c r="B144">
        <v>1</v>
      </c>
      <c r="C144" t="s">
        <v>404</v>
      </c>
    </row>
    <row r="145" spans="1:3" x14ac:dyDescent="0.3">
      <c r="A145" t="s">
        <v>324</v>
      </c>
      <c r="B145">
        <v>5</v>
      </c>
      <c r="C145" t="s">
        <v>408</v>
      </c>
    </row>
    <row r="146" spans="1:3" x14ac:dyDescent="0.3">
      <c r="A146" t="s">
        <v>325</v>
      </c>
      <c r="B146">
        <v>5</v>
      </c>
      <c r="C146" t="s">
        <v>408</v>
      </c>
    </row>
    <row r="147" spans="1:3" x14ac:dyDescent="0.3">
      <c r="A147" t="s">
        <v>326</v>
      </c>
      <c r="B147">
        <v>5</v>
      </c>
      <c r="C147" t="s">
        <v>408</v>
      </c>
    </row>
    <row r="148" spans="1:3" x14ac:dyDescent="0.3">
      <c r="A148" t="s">
        <v>327</v>
      </c>
      <c r="B148">
        <v>5</v>
      </c>
      <c r="C148" t="s">
        <v>408</v>
      </c>
    </row>
    <row r="149" spans="1:3" x14ac:dyDescent="0.3">
      <c r="A149" t="s">
        <v>328</v>
      </c>
      <c r="B149">
        <v>5</v>
      </c>
      <c r="C149" t="s">
        <v>408</v>
      </c>
    </row>
    <row r="150" spans="1:3" x14ac:dyDescent="0.3">
      <c r="A150" t="s">
        <v>329</v>
      </c>
      <c r="B150">
        <v>5</v>
      </c>
      <c r="C150" t="s">
        <v>408</v>
      </c>
    </row>
    <row r="151" spans="1:3" x14ac:dyDescent="0.3">
      <c r="A151" t="s">
        <v>330</v>
      </c>
      <c r="B151">
        <v>1</v>
      </c>
      <c r="C151" t="s">
        <v>404</v>
      </c>
    </row>
    <row r="152" spans="1:3" x14ac:dyDescent="0.3">
      <c r="A152" t="s">
        <v>331</v>
      </c>
      <c r="B152">
        <v>2</v>
      </c>
      <c r="C152" t="s">
        <v>405</v>
      </c>
    </row>
    <row r="153" spans="1:3" x14ac:dyDescent="0.3">
      <c r="A153" t="s">
        <v>332</v>
      </c>
      <c r="B153">
        <v>2</v>
      </c>
      <c r="C153" t="s">
        <v>405</v>
      </c>
    </row>
    <row r="154" spans="1:3" x14ac:dyDescent="0.3">
      <c r="A154" t="s">
        <v>333</v>
      </c>
      <c r="B154">
        <v>4</v>
      </c>
      <c r="C154" t="s">
        <v>406</v>
      </c>
    </row>
    <row r="155" spans="1:3" x14ac:dyDescent="0.3">
      <c r="A155" t="s">
        <v>334</v>
      </c>
      <c r="B155">
        <v>2</v>
      </c>
      <c r="C155" t="s">
        <v>405</v>
      </c>
    </row>
    <row r="156" spans="1:3" x14ac:dyDescent="0.3">
      <c r="A156" t="s">
        <v>335</v>
      </c>
      <c r="B156">
        <v>2</v>
      </c>
      <c r="C156" t="s">
        <v>405</v>
      </c>
    </row>
    <row r="157" spans="1:3" x14ac:dyDescent="0.3">
      <c r="A157" t="s">
        <v>336</v>
      </c>
      <c r="B157">
        <v>2</v>
      </c>
      <c r="C157" t="s">
        <v>405</v>
      </c>
    </row>
    <row r="158" spans="1:3" x14ac:dyDescent="0.3">
      <c r="A158" t="s">
        <v>337</v>
      </c>
      <c r="B158">
        <v>2</v>
      </c>
      <c r="C158" t="s">
        <v>405</v>
      </c>
    </row>
    <row r="159" spans="1:3" x14ac:dyDescent="0.3">
      <c r="A159" t="s">
        <v>338</v>
      </c>
      <c r="B159">
        <v>5</v>
      </c>
      <c r="C159" t="s">
        <v>408</v>
      </c>
    </row>
    <row r="160" spans="1:3" x14ac:dyDescent="0.3">
      <c r="A160" t="s">
        <v>339</v>
      </c>
      <c r="B160">
        <v>2</v>
      </c>
      <c r="C160" t="s">
        <v>405</v>
      </c>
    </row>
    <row r="161" spans="1:3" x14ac:dyDescent="0.3">
      <c r="A161" t="s">
        <v>340</v>
      </c>
      <c r="B161">
        <v>2</v>
      </c>
      <c r="C161" t="s">
        <v>405</v>
      </c>
    </row>
    <row r="162" spans="1:3" x14ac:dyDescent="0.3">
      <c r="A162" t="s">
        <v>341</v>
      </c>
      <c r="B162">
        <v>2</v>
      </c>
      <c r="C162" t="s">
        <v>405</v>
      </c>
    </row>
    <row r="163" spans="1:3" x14ac:dyDescent="0.3">
      <c r="A163" t="s">
        <v>342</v>
      </c>
      <c r="B163">
        <v>5</v>
      </c>
      <c r="C163" t="s">
        <v>408</v>
      </c>
    </row>
    <row r="164" spans="1:3" x14ac:dyDescent="0.3">
      <c r="A164" t="s">
        <v>343</v>
      </c>
      <c r="B164">
        <v>5</v>
      </c>
      <c r="C164" t="s">
        <v>408</v>
      </c>
    </row>
    <row r="165" spans="1:3" x14ac:dyDescent="0.3">
      <c r="A165" t="s">
        <v>344</v>
      </c>
      <c r="B165">
        <v>4</v>
      </c>
      <c r="C165" t="s">
        <v>406</v>
      </c>
    </row>
    <row r="166" spans="1:3" x14ac:dyDescent="0.3">
      <c r="A166" t="s">
        <v>345</v>
      </c>
      <c r="B166">
        <v>5</v>
      </c>
      <c r="C166" t="s">
        <v>408</v>
      </c>
    </row>
    <row r="167" spans="1:3" x14ac:dyDescent="0.3">
      <c r="A167" t="s">
        <v>346</v>
      </c>
      <c r="B167">
        <v>5</v>
      </c>
      <c r="C167" t="s">
        <v>408</v>
      </c>
    </row>
    <row r="168" spans="1:3" x14ac:dyDescent="0.3">
      <c r="A168" t="s">
        <v>347</v>
      </c>
      <c r="B168">
        <v>4</v>
      </c>
      <c r="C168" t="s">
        <v>406</v>
      </c>
    </row>
    <row r="169" spans="1:3" x14ac:dyDescent="0.3">
      <c r="A169" t="s">
        <v>348</v>
      </c>
      <c r="B169">
        <v>4</v>
      </c>
      <c r="C169" t="s">
        <v>406</v>
      </c>
    </row>
    <row r="170" spans="1:3" x14ac:dyDescent="0.3">
      <c r="A170" t="s">
        <v>349</v>
      </c>
      <c r="B170">
        <v>5</v>
      </c>
      <c r="C170" t="s">
        <v>408</v>
      </c>
    </row>
    <row r="171" spans="1:3" x14ac:dyDescent="0.3">
      <c r="A171" t="s">
        <v>350</v>
      </c>
      <c r="B171">
        <v>5</v>
      </c>
      <c r="C171" t="s">
        <v>408</v>
      </c>
    </row>
    <row r="172" spans="1:3" x14ac:dyDescent="0.3">
      <c r="A172" t="s">
        <v>351</v>
      </c>
      <c r="B172">
        <v>5</v>
      </c>
      <c r="C172" t="s">
        <v>408</v>
      </c>
    </row>
    <row r="173" spans="1:3" x14ac:dyDescent="0.3">
      <c r="A173" t="s">
        <v>352</v>
      </c>
      <c r="B173">
        <v>5</v>
      </c>
      <c r="C173" t="s">
        <v>408</v>
      </c>
    </row>
    <row r="174" spans="1:3" x14ac:dyDescent="0.3">
      <c r="A174" t="s">
        <v>353</v>
      </c>
      <c r="B174">
        <v>5</v>
      </c>
      <c r="C174" t="s">
        <v>408</v>
      </c>
    </row>
    <row r="175" spans="1:3" x14ac:dyDescent="0.3">
      <c r="A175" t="s">
        <v>354</v>
      </c>
      <c r="B175">
        <v>1</v>
      </c>
      <c r="C175" t="s">
        <v>404</v>
      </c>
    </row>
    <row r="176" spans="1:3" x14ac:dyDescent="0.3">
      <c r="A176" t="s">
        <v>355</v>
      </c>
      <c r="B176">
        <v>2</v>
      </c>
      <c r="C176" t="s">
        <v>405</v>
      </c>
    </row>
    <row r="177" spans="1:3" x14ac:dyDescent="0.3">
      <c r="A177" t="s">
        <v>356</v>
      </c>
      <c r="B177">
        <v>5</v>
      </c>
      <c r="C177" t="s">
        <v>408</v>
      </c>
    </row>
    <row r="178" spans="1:3" x14ac:dyDescent="0.3">
      <c r="A178" t="s">
        <v>357</v>
      </c>
      <c r="B178">
        <v>5</v>
      </c>
      <c r="C178" t="s">
        <v>408</v>
      </c>
    </row>
    <row r="179" spans="1:3" x14ac:dyDescent="0.3">
      <c r="A179" t="s">
        <v>358</v>
      </c>
      <c r="B179">
        <v>5</v>
      </c>
      <c r="C179" t="s">
        <v>408</v>
      </c>
    </row>
    <row r="180" spans="1:3" x14ac:dyDescent="0.3">
      <c r="A180" t="s">
        <v>359</v>
      </c>
      <c r="B180">
        <v>5</v>
      </c>
      <c r="C180" t="s">
        <v>408</v>
      </c>
    </row>
    <row r="181" spans="1:3" x14ac:dyDescent="0.3">
      <c r="A181" t="s">
        <v>360</v>
      </c>
      <c r="B181">
        <v>5</v>
      </c>
      <c r="C181" t="s">
        <v>408</v>
      </c>
    </row>
    <row r="182" spans="1:3" x14ac:dyDescent="0.3">
      <c r="A182" t="s">
        <v>361</v>
      </c>
      <c r="B182">
        <v>5</v>
      </c>
      <c r="C182" t="s">
        <v>408</v>
      </c>
    </row>
    <row r="183" spans="1:3" x14ac:dyDescent="0.3">
      <c r="A183" t="s">
        <v>362</v>
      </c>
      <c r="B183">
        <v>5</v>
      </c>
      <c r="C183" t="s">
        <v>408</v>
      </c>
    </row>
    <row r="184" spans="1:3" x14ac:dyDescent="0.3">
      <c r="A184" t="s">
        <v>363</v>
      </c>
      <c r="B184">
        <v>5</v>
      </c>
      <c r="C184" t="s">
        <v>408</v>
      </c>
    </row>
    <row r="185" spans="1:3" x14ac:dyDescent="0.3">
      <c r="A185" t="s">
        <v>364</v>
      </c>
      <c r="B185">
        <v>5</v>
      </c>
      <c r="C185" t="s">
        <v>408</v>
      </c>
    </row>
    <row r="186" spans="1:3" x14ac:dyDescent="0.3">
      <c r="A186" t="s">
        <v>365</v>
      </c>
      <c r="B186">
        <v>5</v>
      </c>
      <c r="C186" t="s">
        <v>408</v>
      </c>
    </row>
    <row r="187" spans="1:3" x14ac:dyDescent="0.3">
      <c r="A187" t="s">
        <v>366</v>
      </c>
      <c r="B187">
        <v>5</v>
      </c>
      <c r="C187" t="s">
        <v>408</v>
      </c>
    </row>
    <row r="188" spans="1:3" x14ac:dyDescent="0.3">
      <c r="A188" t="s">
        <v>367</v>
      </c>
      <c r="B188">
        <v>5</v>
      </c>
      <c r="C188" t="s">
        <v>408</v>
      </c>
    </row>
    <row r="189" spans="1:3" x14ac:dyDescent="0.3">
      <c r="A189" t="s">
        <v>368</v>
      </c>
      <c r="B189">
        <v>5</v>
      </c>
      <c r="C189" t="s">
        <v>408</v>
      </c>
    </row>
    <row r="190" spans="1:3" x14ac:dyDescent="0.3">
      <c r="A190" t="s">
        <v>369</v>
      </c>
      <c r="B190">
        <v>5</v>
      </c>
      <c r="C190" t="s">
        <v>408</v>
      </c>
    </row>
    <row r="191" spans="1:3" x14ac:dyDescent="0.3">
      <c r="A191" t="s">
        <v>370</v>
      </c>
      <c r="B191">
        <v>1</v>
      </c>
      <c r="C191" t="s">
        <v>404</v>
      </c>
    </row>
    <row r="192" spans="1:3" x14ac:dyDescent="0.3">
      <c r="A192" t="s">
        <v>371</v>
      </c>
      <c r="B192">
        <v>1</v>
      </c>
      <c r="C192" t="s">
        <v>404</v>
      </c>
    </row>
    <row r="193" spans="1:3" x14ac:dyDescent="0.3">
      <c r="A193" t="s">
        <v>372</v>
      </c>
      <c r="B193">
        <v>5</v>
      </c>
      <c r="C193" t="s">
        <v>408</v>
      </c>
    </row>
    <row r="194" spans="1:3" x14ac:dyDescent="0.3">
      <c r="A194" t="s">
        <v>373</v>
      </c>
      <c r="B194">
        <v>5</v>
      </c>
      <c r="C194" t="s">
        <v>408</v>
      </c>
    </row>
    <row r="195" spans="1:3" x14ac:dyDescent="0.3">
      <c r="A195" t="s">
        <v>374</v>
      </c>
      <c r="B195">
        <v>5</v>
      </c>
      <c r="C195" t="s">
        <v>408</v>
      </c>
    </row>
    <row r="196" spans="1:3" x14ac:dyDescent="0.3">
      <c r="A196" t="s">
        <v>375</v>
      </c>
      <c r="B196">
        <v>5</v>
      </c>
      <c r="C196" t="s">
        <v>408</v>
      </c>
    </row>
    <row r="197" spans="1:3" x14ac:dyDescent="0.3">
      <c r="A197" t="s">
        <v>376</v>
      </c>
      <c r="B197">
        <v>3</v>
      </c>
      <c r="C197" t="s">
        <v>407</v>
      </c>
    </row>
    <row r="198" spans="1:3" x14ac:dyDescent="0.3">
      <c r="A198" t="s">
        <v>377</v>
      </c>
      <c r="B198">
        <v>5</v>
      </c>
      <c r="C198" t="s">
        <v>408</v>
      </c>
    </row>
    <row r="199" spans="1:3" x14ac:dyDescent="0.3">
      <c r="A199" t="s">
        <v>378</v>
      </c>
      <c r="B199">
        <v>3</v>
      </c>
      <c r="C199" t="s">
        <v>407</v>
      </c>
    </row>
  </sheetData>
  <autoFilter ref="A1:C199" xr:uid="{BDCB185F-AF72-4783-A3D5-E888ABC2F6C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06E7-3505-4422-B76E-8C618C360DD0}">
  <dimension ref="A1:C2"/>
  <sheetViews>
    <sheetView workbookViewId="0">
      <selection activeCell="B18" sqref="B18"/>
    </sheetView>
  </sheetViews>
  <sheetFormatPr baseColWidth="10" defaultRowHeight="14.4" x14ac:dyDescent="0.3"/>
  <cols>
    <col min="1" max="1" width="18" bestFit="1" customWidth="1"/>
    <col min="2" max="2" width="54.88671875" bestFit="1" customWidth="1"/>
  </cols>
  <sheetData>
    <row r="1" spans="1:3" x14ac:dyDescent="0.3">
      <c r="A1" t="s">
        <v>413</v>
      </c>
      <c r="B1" t="s">
        <v>412</v>
      </c>
      <c r="C1" t="s">
        <v>411</v>
      </c>
    </row>
    <row r="2" spans="1:3" x14ac:dyDescent="0.3">
      <c r="A2" t="s">
        <v>401</v>
      </c>
      <c r="B2" t="s">
        <v>402</v>
      </c>
      <c r="C2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Feuil1</vt:lpstr>
      <vt:lpstr>Metadata</vt:lpstr>
      <vt:lpstr>Traits</vt:lpstr>
      <vt:lpstr>Metadata_Trait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Poliana Mendes</dc:creator>
  <cp:lastModifiedBy>Poliana Mendes</cp:lastModifiedBy>
  <dcterms:created xsi:type="dcterms:W3CDTF">2021-05-31T13:40:05Z</dcterms:created>
  <dcterms:modified xsi:type="dcterms:W3CDTF">2021-09-10T19:25:37Z</dcterms:modified>
</cp:coreProperties>
</file>