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\Dropbox\EE 608 spring 2023\project\Wine-Quality-Modeling\data\"/>
    </mc:Choice>
  </mc:AlternateContent>
  <xr:revisionPtr revIDLastSave="0" documentId="13_ncr:1_{52B34752-047E-41D4-AF70-99B76F4076F8}" xr6:coauthVersionLast="47" xr6:coauthVersionMax="47" xr10:uidLastSave="{00000000-0000-0000-0000-000000000000}"/>
  <bookViews>
    <workbookView xWindow="38280" yWindow="-120" windowWidth="29040" windowHeight="15840" activeTab="1" xr2:uid="{D0F1188E-B2DB-4E86-B194-F78466D191BE}"/>
  </bookViews>
  <sheets>
    <sheet name="Sheet1" sheetId="1" r:id="rId1"/>
    <sheet name="2" sheetId="3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3" i="3"/>
  <c r="Y3" i="1"/>
  <c r="X2" i="1"/>
  <c r="I2" i="1"/>
  <c r="Y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AB76" i="1" l="1"/>
  <c r="AB52" i="1"/>
  <c r="AB88" i="1"/>
  <c r="AB64" i="1"/>
  <c r="AB16" i="1"/>
  <c r="AB100" i="1"/>
  <c r="AB4" i="1"/>
  <c r="AB28" i="1"/>
  <c r="AB40" i="1"/>
  <c r="AB93" i="1"/>
  <c r="AB69" i="1"/>
  <c r="AB57" i="1"/>
  <c r="AB45" i="1"/>
  <c r="AB21" i="1"/>
  <c r="AB81" i="1"/>
  <c r="AB33" i="1"/>
  <c r="AB7" i="1"/>
  <c r="AB55" i="1"/>
  <c r="AB31" i="1"/>
  <c r="AB43" i="1"/>
  <c r="AB19" i="1"/>
  <c r="AB79" i="1"/>
  <c r="AB91" i="1"/>
  <c r="AB67" i="1"/>
  <c r="AA73" i="1"/>
  <c r="AA61" i="1"/>
  <c r="AA49" i="1"/>
  <c r="AA37" i="1"/>
  <c r="AA25" i="1"/>
  <c r="AA13" i="1"/>
  <c r="AB90" i="1"/>
  <c r="AB66" i="1"/>
  <c r="AB42" i="1"/>
  <c r="AB18" i="1"/>
  <c r="AB102" i="1"/>
  <c r="AB78" i="1"/>
  <c r="AB54" i="1"/>
  <c r="AB30" i="1"/>
  <c r="AB6" i="1"/>
  <c r="AA85" i="1"/>
  <c r="AA97" i="1"/>
  <c r="AB56" i="1"/>
  <c r="AB44" i="1"/>
  <c r="AB32" i="1"/>
  <c r="AB20" i="1"/>
  <c r="AB8" i="1"/>
  <c r="AB92" i="1"/>
  <c r="AB3" i="1"/>
  <c r="AA98" i="1"/>
  <c r="AA86" i="1"/>
  <c r="AA74" i="1"/>
  <c r="AA62" i="1"/>
  <c r="AA50" i="1"/>
  <c r="AA38" i="1"/>
  <c r="AA26" i="1"/>
  <c r="AA14" i="1"/>
  <c r="AB80" i="1"/>
  <c r="AB68" i="1"/>
  <c r="AB96" i="1"/>
  <c r="AB84" i="1"/>
  <c r="AB72" i="1"/>
  <c r="AB60" i="1"/>
  <c r="AA95" i="1"/>
  <c r="AA83" i="1"/>
  <c r="AA71" i="1"/>
  <c r="AA59" i="1"/>
  <c r="AA47" i="1"/>
  <c r="AA35" i="1"/>
  <c r="AA23" i="1"/>
  <c r="AA11" i="1"/>
  <c r="AA90" i="1"/>
  <c r="AB9" i="1"/>
  <c r="AA18" i="1"/>
  <c r="AA6" i="1"/>
  <c r="AA79" i="1"/>
  <c r="AA7" i="1"/>
  <c r="AB17" i="1"/>
  <c r="AB2" i="1"/>
  <c r="AA67" i="1"/>
  <c r="AB53" i="1"/>
  <c r="AB87" i="1"/>
  <c r="AB75" i="1"/>
  <c r="AB63" i="1"/>
  <c r="AB51" i="1"/>
  <c r="AB39" i="1"/>
  <c r="AB27" i="1"/>
  <c r="AB15" i="1"/>
  <c r="AA66" i="1"/>
  <c r="AB89" i="1"/>
  <c r="AA78" i="1"/>
  <c r="AB99" i="1"/>
  <c r="AA55" i="1"/>
  <c r="AB41" i="1"/>
  <c r="AA54" i="1"/>
  <c r="AB101" i="1"/>
  <c r="AA96" i="1"/>
  <c r="AA84" i="1"/>
  <c r="AA72" i="1"/>
  <c r="AA60" i="1"/>
  <c r="AA48" i="1"/>
  <c r="AA36" i="1"/>
  <c r="AA24" i="1"/>
  <c r="AA12" i="1"/>
  <c r="AA43" i="1"/>
  <c r="AB48" i="1"/>
  <c r="AB77" i="1"/>
  <c r="AA42" i="1"/>
  <c r="AB36" i="1"/>
  <c r="AB5" i="1"/>
  <c r="AA94" i="1"/>
  <c r="AA82" i="1"/>
  <c r="AA70" i="1"/>
  <c r="AA58" i="1"/>
  <c r="AA46" i="1"/>
  <c r="AA34" i="1"/>
  <c r="AA22" i="1"/>
  <c r="AA10" i="1"/>
  <c r="AA2" i="1"/>
  <c r="AA31" i="1"/>
  <c r="AB24" i="1"/>
  <c r="AB29" i="1"/>
  <c r="AA102" i="1"/>
  <c r="AA30" i="1"/>
  <c r="AB12" i="1"/>
  <c r="AB65" i="1"/>
  <c r="AA91" i="1"/>
  <c r="AA19" i="1"/>
  <c r="AB11" i="1"/>
  <c r="AA93" i="1"/>
  <c r="AA81" i="1"/>
  <c r="AA69" i="1"/>
  <c r="AA57" i="1"/>
  <c r="AA45" i="1"/>
  <c r="AA33" i="1"/>
  <c r="AA21" i="1"/>
  <c r="AA9" i="1"/>
  <c r="AB98" i="1"/>
  <c r="AB86" i="1"/>
  <c r="AB74" i="1"/>
  <c r="AB62" i="1"/>
  <c r="AB50" i="1"/>
  <c r="AB38" i="1"/>
  <c r="AB26" i="1"/>
  <c r="AB14" i="1"/>
  <c r="AA92" i="1"/>
  <c r="AA80" i="1"/>
  <c r="AA68" i="1"/>
  <c r="AA56" i="1"/>
  <c r="AA44" i="1"/>
  <c r="AA32" i="1"/>
  <c r="AA20" i="1"/>
  <c r="AA8" i="1"/>
  <c r="AB97" i="1"/>
  <c r="AB85" i="1"/>
  <c r="AB73" i="1"/>
  <c r="AB61" i="1"/>
  <c r="AB49" i="1"/>
  <c r="AB37" i="1"/>
  <c r="AB25" i="1"/>
  <c r="AB13" i="1"/>
  <c r="AB83" i="1"/>
  <c r="AB59" i="1"/>
  <c r="AB23" i="1"/>
  <c r="AA101" i="1"/>
  <c r="AA89" i="1"/>
  <c r="AA77" i="1"/>
  <c r="AA65" i="1"/>
  <c r="AA53" i="1"/>
  <c r="AA41" i="1"/>
  <c r="AA29" i="1"/>
  <c r="AA17" i="1"/>
  <c r="AA5" i="1"/>
  <c r="AB94" i="1"/>
  <c r="AB82" i="1"/>
  <c r="AB70" i="1"/>
  <c r="AB58" i="1"/>
  <c r="AB46" i="1"/>
  <c r="AB34" i="1"/>
  <c r="AB22" i="1"/>
  <c r="AB10" i="1"/>
  <c r="AB95" i="1"/>
  <c r="AB71" i="1"/>
  <c r="AB47" i="1"/>
  <c r="AB35" i="1"/>
  <c r="AA100" i="1"/>
  <c r="AA88" i="1"/>
  <c r="AA76" i="1"/>
  <c r="AA64" i="1"/>
  <c r="AA52" i="1"/>
  <c r="AA40" i="1"/>
  <c r="AA28" i="1"/>
  <c r="AA16" i="1"/>
  <c r="AA4" i="1"/>
  <c r="AA99" i="1"/>
  <c r="AA87" i="1"/>
  <c r="AA75" i="1"/>
  <c r="AA63" i="1"/>
  <c r="AA51" i="1"/>
  <c r="AA39" i="1"/>
  <c r="AA27" i="1"/>
  <c r="AA15" i="1"/>
  <c r="AA3" i="1"/>
</calcChain>
</file>

<file path=xl/sharedStrings.xml><?xml version="1.0" encoding="utf-8"?>
<sst xmlns="http://schemas.openxmlformats.org/spreadsheetml/2006/main" count="42" uniqueCount="33">
  <si>
    <t>year</t>
  </si>
  <si>
    <t>apr</t>
  </si>
  <si>
    <t>may</t>
  </si>
  <si>
    <t>jun</t>
  </si>
  <si>
    <t>avgTempAprilSeptember</t>
  </si>
  <si>
    <t>jan</t>
  </si>
  <si>
    <t>feb</t>
  </si>
  <si>
    <t>mar</t>
  </si>
  <si>
    <t>nov</t>
  </si>
  <si>
    <t>dec</t>
  </si>
  <si>
    <t>sepT</t>
  </si>
  <si>
    <t>totalPSeptAug</t>
  </si>
  <si>
    <t>totalPOctMar</t>
  </si>
  <si>
    <t>octT</t>
  </si>
  <si>
    <t>augT</t>
  </si>
  <si>
    <t>aprT</t>
  </si>
  <si>
    <t>mayT</t>
  </si>
  <si>
    <t>junT</t>
  </si>
  <si>
    <t>julT</t>
  </si>
  <si>
    <t>augP</t>
  </si>
  <si>
    <t>sepP</t>
  </si>
  <si>
    <t>julP</t>
  </si>
  <si>
    <t>octP</t>
  </si>
  <si>
    <t>janP</t>
  </si>
  <si>
    <t>febP</t>
  </si>
  <si>
    <t>marP</t>
  </si>
  <si>
    <t>novP</t>
  </si>
  <si>
    <t>decP</t>
  </si>
  <si>
    <t>ashNoYr</t>
  </si>
  <si>
    <t>ashYr</t>
  </si>
  <si>
    <t>quality</t>
  </si>
  <si>
    <t>price</t>
  </si>
  <si>
    <t>aprP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</si>
</sst>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sz val="7"/>
      <color rgb="FF282828"/>
      <name val="Arial"/>
      <family val="2"/>
    </font>
    <font>
      <sz val="11"/>
      <color rgb="FF282828"/>
      <name val="Calibri "/>
    </font>
    <font>
      <sz val="11"/>
      <color rgb="FF282828"/>
      <name val="Calibri"/>
      <family val="2"/>
      <scheme val="minor"/>
    </font>
    <font>
      <sz val="10"/>
      <color rgb="FF282828"/>
      <name val="Calibri "/>
    </font>
    <font>
      <sz val="10"/>
      <color theme="1"/>
      <name val="Calibri "/>
    </font>
    <font>
      <sz val="10"/>
      <name val="Calibri "/>
    </font>
  </fonts>
  <fills count="34">
    <fill>
      <patternFill patternType="none"/>
    </fill>
    <fill>
      <patternFill patternType="gray125"/>
    </fill>
    <fill>
      <patternFill patternType="solid">
        <fgColor rgb="FFFEFE99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046"/>
        <bgColor indexed="64"/>
      </patternFill>
    </fill>
    <fill>
      <patternFill patternType="solid">
        <fgColor rgb="FFD2F01E"/>
        <bgColor indexed="64"/>
      </patternFill>
    </fill>
    <fill>
      <patternFill patternType="solid">
        <fgColor rgb="FFC8F028"/>
        <bgColor indexed="64"/>
      </patternFill>
    </fill>
    <fill>
      <patternFill patternType="solid">
        <fgColor rgb="FFB4F03C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8CF064"/>
        <bgColor indexed="64"/>
      </patternFill>
    </fill>
    <fill>
      <patternFill patternType="solid">
        <fgColor rgb="FFDCF014"/>
        <bgColor indexed="64"/>
      </patternFill>
    </fill>
    <fill>
      <patternFill patternType="solid">
        <fgColor rgb="FFE6F00A"/>
        <bgColor indexed="64"/>
      </patternFill>
    </fill>
    <fill>
      <patternFill patternType="solid">
        <fgColor rgb="FFBEF032"/>
        <bgColor indexed="64"/>
      </patternFill>
    </fill>
    <fill>
      <patternFill patternType="solid">
        <fgColor rgb="FF96F05A"/>
        <bgColor indexed="64"/>
      </patternFill>
    </fill>
    <fill>
      <patternFill patternType="solid">
        <fgColor rgb="FF6EF082"/>
        <bgColor indexed="64"/>
      </patternFill>
    </fill>
    <fill>
      <patternFill patternType="solid">
        <fgColor rgb="FF82F06E"/>
        <bgColor indexed="64"/>
      </patternFill>
    </fill>
    <fill>
      <patternFill patternType="solid">
        <fgColor rgb="FF50F0A0"/>
        <bgColor indexed="64"/>
      </patternFill>
    </fill>
    <fill>
      <patternFill patternType="solid">
        <fgColor rgb="FF78F078"/>
        <bgColor indexed="64"/>
      </patternFill>
    </fill>
    <fill>
      <patternFill patternType="solid">
        <fgColor rgb="FFA0F050"/>
        <bgColor indexed="64"/>
      </patternFill>
    </fill>
    <fill>
      <patternFill patternType="solid">
        <fgColor rgb="FF64F08C"/>
        <bgColor indexed="64"/>
      </patternFill>
    </fill>
    <fill>
      <patternFill patternType="solid">
        <fgColor rgb="FF5AF096"/>
        <bgColor indexed="64"/>
      </patternFill>
    </fill>
    <fill>
      <patternFill patternType="solid">
        <fgColor rgb="FF46F0AA"/>
        <bgColor indexed="64"/>
      </patternFill>
    </fill>
    <fill>
      <patternFill patternType="solid">
        <fgColor rgb="FF28F0C8"/>
        <bgColor indexed="64"/>
      </patternFill>
    </fill>
    <fill>
      <patternFill patternType="solid">
        <fgColor rgb="FF3CF0B4"/>
        <bgColor indexed="64"/>
      </patternFill>
    </fill>
    <fill>
      <patternFill patternType="solid">
        <fgColor rgb="FF32F0BE"/>
        <bgColor indexed="64"/>
      </patternFill>
    </fill>
    <fill>
      <patternFill patternType="solid">
        <fgColor rgb="FF1EF0D2"/>
        <bgColor indexed="64"/>
      </patternFill>
    </fill>
    <fill>
      <patternFill patternType="solid">
        <fgColor rgb="FF00F0F0"/>
        <bgColor indexed="64"/>
      </patternFill>
    </fill>
    <fill>
      <patternFill patternType="solid">
        <fgColor rgb="FF14F0DC"/>
        <bgColor indexed="64"/>
      </patternFill>
    </fill>
    <fill>
      <patternFill patternType="solid">
        <fgColor rgb="FF0AF0E6"/>
        <bgColor indexed="64"/>
      </patternFill>
    </fill>
  </fills>
  <borders count="4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6" fontId="0" fillId="0" borderId="0" xfId="0" applyNumberFormat="1"/>
    <xf numFmtId="0" fontId="4" fillId="8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4E63-F438-48F7-83CF-1118160EA2FA}">
  <dimension ref="A1:AD102"/>
  <sheetViews>
    <sheetView topLeftCell="F1" zoomScaleNormal="100" workbookViewId="0">
      <selection activeCell="Y2" sqref="Y2"/>
    </sheetView>
  </sheetViews>
  <sheetFormatPr defaultRowHeight="14.4"/>
  <cols>
    <col min="2" max="2" width="8.44140625" customWidth="1"/>
    <col min="9" max="9" width="27" customWidth="1"/>
    <col min="24" max="24" width="16.109375" customWidth="1"/>
    <col min="25" max="25" width="14.21875" customWidth="1"/>
  </cols>
  <sheetData>
    <row r="1" spans="1:30" ht="15" thickBot="1">
      <c r="A1" s="1" t="s">
        <v>0</v>
      </c>
      <c r="B1" s="8" t="s">
        <v>15</v>
      </c>
      <c r="C1" s="1" t="s">
        <v>16</v>
      </c>
      <c r="D1" s="1" t="s">
        <v>17</v>
      </c>
      <c r="E1" s="1" t="s">
        <v>18</v>
      </c>
      <c r="F1" s="1" t="s">
        <v>14</v>
      </c>
      <c r="G1" s="1" t="s">
        <v>10</v>
      </c>
      <c r="H1" s="37" t="s">
        <v>13</v>
      </c>
      <c r="I1" s="1" t="s">
        <v>4</v>
      </c>
      <c r="K1" s="35" t="s">
        <v>5</v>
      </c>
      <c r="L1" s="35" t="s">
        <v>6</v>
      </c>
      <c r="M1" s="35" t="s">
        <v>7</v>
      </c>
      <c r="N1" s="35" t="s">
        <v>1</v>
      </c>
      <c r="O1" s="35" t="s">
        <v>2</v>
      </c>
      <c r="P1" s="35" t="s">
        <v>3</v>
      </c>
      <c r="Q1" s="35" t="s">
        <v>21</v>
      </c>
      <c r="R1" s="35" t="s">
        <v>19</v>
      </c>
      <c r="S1" s="35" t="s">
        <v>20</v>
      </c>
      <c r="T1" s="35" t="s">
        <v>22</v>
      </c>
      <c r="U1" s="35" t="s">
        <v>8</v>
      </c>
      <c r="V1" s="35" t="s">
        <v>9</v>
      </c>
      <c r="W1" s="35" t="s">
        <v>0</v>
      </c>
      <c r="X1" s="36" t="s">
        <v>11</v>
      </c>
      <c r="Y1" t="s">
        <v>12</v>
      </c>
      <c r="Z1" s="1"/>
      <c r="AA1" s="39" t="s">
        <v>28</v>
      </c>
      <c r="AB1" s="39" t="s">
        <v>29</v>
      </c>
      <c r="AC1" s="40" t="s">
        <v>31</v>
      </c>
      <c r="AD1" s="41" t="s">
        <v>30</v>
      </c>
    </row>
    <row r="2" spans="1:30" ht="15" thickBot="1">
      <c r="A2">
        <v>1921</v>
      </c>
      <c r="B2" s="3">
        <v>11.1</v>
      </c>
      <c r="C2" s="4">
        <v>16.100000000000001</v>
      </c>
      <c r="D2" s="5">
        <v>20.399999999999999</v>
      </c>
      <c r="E2" s="6">
        <v>22.9</v>
      </c>
      <c r="F2" s="5">
        <v>19.5</v>
      </c>
      <c r="G2" s="5">
        <v>20.6</v>
      </c>
      <c r="H2" s="7">
        <v>17.5</v>
      </c>
      <c r="I2" s="9">
        <f>SUM(B2:G2)/6</f>
        <v>18.433333333333334</v>
      </c>
      <c r="K2" s="10">
        <v>65</v>
      </c>
      <c r="L2" s="11">
        <v>33</v>
      </c>
      <c r="M2" s="11">
        <v>27</v>
      </c>
      <c r="N2" s="11">
        <v>31</v>
      </c>
      <c r="O2" s="12">
        <v>42</v>
      </c>
      <c r="P2" s="13">
        <v>56</v>
      </c>
      <c r="Q2" s="14">
        <v>3</v>
      </c>
      <c r="R2" s="15">
        <v>96</v>
      </c>
      <c r="S2" s="16">
        <v>17</v>
      </c>
      <c r="T2" s="17">
        <v>8</v>
      </c>
      <c r="U2" s="16">
        <v>21</v>
      </c>
      <c r="V2" s="18">
        <v>48</v>
      </c>
      <c r="W2" s="19">
        <v>445</v>
      </c>
      <c r="X2">
        <f>SUM(R2:S2)</f>
        <v>113</v>
      </c>
      <c r="Y2">
        <f>SUM(K2:M2)+74+32+12</f>
        <v>243</v>
      </c>
      <c r="AA2">
        <f>0.608*I2-0.0038*X2+0.00115*Y2+0.00765*G2</f>
        <v>11.215106666666669</v>
      </c>
      <c r="AB2">
        <f>0.24*(2021-A2)+0.608*I2-0.0038*X2+0.00115*Y2+0.00765*G2</f>
        <v>35.215106666666664</v>
      </c>
      <c r="AC2" s="38">
        <v>3503</v>
      </c>
      <c r="AD2">
        <v>0.8</v>
      </c>
    </row>
    <row r="3" spans="1:30" ht="15" thickBot="1">
      <c r="A3">
        <v>1922</v>
      </c>
      <c r="B3" s="3">
        <v>10.7</v>
      </c>
      <c r="C3" s="7">
        <v>18.600000000000001</v>
      </c>
      <c r="D3" s="7">
        <v>18.2</v>
      </c>
      <c r="E3" s="7">
        <v>18.100000000000001</v>
      </c>
      <c r="F3" s="7">
        <v>19.100000000000001</v>
      </c>
      <c r="G3" s="4">
        <v>15.3</v>
      </c>
      <c r="H3" s="3">
        <v>13.1</v>
      </c>
      <c r="I3" s="9">
        <f t="shared" ref="I3:I66" si="0">SUM(B3:G3)/6</f>
        <v>16.666666666666664</v>
      </c>
      <c r="K3" s="19">
        <v>91</v>
      </c>
      <c r="L3" s="11">
        <v>29</v>
      </c>
      <c r="M3" s="19">
        <v>92</v>
      </c>
      <c r="N3" s="20">
        <v>130</v>
      </c>
      <c r="O3" s="17">
        <v>11</v>
      </c>
      <c r="P3" s="16">
        <v>20</v>
      </c>
      <c r="Q3" s="18">
        <v>52</v>
      </c>
      <c r="R3" s="15">
        <v>99</v>
      </c>
      <c r="S3" s="10">
        <v>74</v>
      </c>
      <c r="T3" s="10">
        <v>69</v>
      </c>
      <c r="U3" s="18">
        <v>48</v>
      </c>
      <c r="V3" s="21">
        <v>109</v>
      </c>
      <c r="W3" s="22">
        <v>824</v>
      </c>
      <c r="X3">
        <f t="shared" ref="X3:X66" si="1">SUM(R3:S3)</f>
        <v>173</v>
      </c>
      <c r="Y3">
        <f>SUM(K3:M3)+SUM(T2:V2)</f>
        <v>289</v>
      </c>
      <c r="AA3">
        <f t="shared" ref="AA3:AA66" si="2">0.608*I3-0.0038*X3+0.00115*Y3+0.00765*G3</f>
        <v>9.9253283333333293</v>
      </c>
      <c r="AB3">
        <f t="shared" ref="AB3:AB66" si="3">0.24*(2021-A3)+0.608*I3-0.0038*X3+0.00115*Y3+0.00765*G3</f>
        <v>33.685328333333324</v>
      </c>
      <c r="AC3" s="38">
        <v>3002</v>
      </c>
      <c r="AD3">
        <v>0.8</v>
      </c>
    </row>
    <row r="4" spans="1:30" ht="15" thickBot="1">
      <c r="A4">
        <v>1923</v>
      </c>
      <c r="B4" s="3">
        <v>11.25</v>
      </c>
      <c r="C4" s="7">
        <v>17.450000000000003</v>
      </c>
      <c r="D4" s="7">
        <v>17.05</v>
      </c>
      <c r="E4" s="7">
        <v>16.950000000000003</v>
      </c>
      <c r="F4" s="7">
        <v>17.950000000000003</v>
      </c>
      <c r="G4" s="4">
        <v>14.15</v>
      </c>
      <c r="H4" s="4">
        <v>14.15</v>
      </c>
      <c r="I4" s="9">
        <f t="shared" si="0"/>
        <v>15.800000000000002</v>
      </c>
      <c r="K4" s="10">
        <v>65</v>
      </c>
      <c r="L4" s="23">
        <v>116</v>
      </c>
      <c r="M4" s="24">
        <v>82</v>
      </c>
      <c r="N4" s="25">
        <v>137</v>
      </c>
      <c r="O4" s="24">
        <v>79</v>
      </c>
      <c r="P4" s="17">
        <v>13</v>
      </c>
      <c r="Q4" s="18">
        <v>46</v>
      </c>
      <c r="R4" s="17">
        <v>10</v>
      </c>
      <c r="S4" s="13">
        <v>57</v>
      </c>
      <c r="T4" s="13">
        <v>58</v>
      </c>
      <c r="U4" s="26">
        <v>151</v>
      </c>
      <c r="V4" s="27">
        <v>169</v>
      </c>
      <c r="W4" s="28">
        <v>985</v>
      </c>
      <c r="X4">
        <f t="shared" si="1"/>
        <v>67</v>
      </c>
      <c r="Y4">
        <f t="shared" ref="Y4:Y67" si="4">SUM(K4:M4)+SUM(T3:V3)</f>
        <v>489</v>
      </c>
      <c r="AA4">
        <f t="shared" si="2"/>
        <v>10.0223975</v>
      </c>
      <c r="AB4">
        <f t="shared" si="3"/>
        <v>33.5423975</v>
      </c>
      <c r="AC4" s="38">
        <v>2471</v>
      </c>
      <c r="AD4">
        <v>0.80500000000000005</v>
      </c>
    </row>
    <row r="5" spans="1:30" ht="15" thickBot="1">
      <c r="A5">
        <v>1924</v>
      </c>
      <c r="B5" s="3">
        <v>11.8</v>
      </c>
      <c r="C5" s="7">
        <v>16.3</v>
      </c>
      <c r="D5" s="7">
        <v>15.899999999999999</v>
      </c>
      <c r="E5" s="7">
        <v>15.8</v>
      </c>
      <c r="F5" s="7">
        <v>16.8</v>
      </c>
      <c r="G5" s="4">
        <v>13</v>
      </c>
      <c r="H5" s="4">
        <v>14.1</v>
      </c>
      <c r="I5" s="9">
        <f t="shared" si="0"/>
        <v>14.933333333333332</v>
      </c>
      <c r="K5" s="19">
        <v>88</v>
      </c>
      <c r="L5" s="12">
        <v>42</v>
      </c>
      <c r="M5" s="24">
        <v>82</v>
      </c>
      <c r="N5" s="24">
        <v>85</v>
      </c>
      <c r="O5" s="18">
        <v>54</v>
      </c>
      <c r="P5" s="18">
        <v>46</v>
      </c>
      <c r="Q5" s="18">
        <v>55</v>
      </c>
      <c r="R5" s="10">
        <v>69</v>
      </c>
      <c r="S5" s="10">
        <v>70</v>
      </c>
      <c r="T5" s="24">
        <v>78</v>
      </c>
      <c r="U5" s="19">
        <v>92</v>
      </c>
      <c r="V5" s="24">
        <v>84</v>
      </c>
      <c r="W5" s="27">
        <v>844</v>
      </c>
      <c r="X5">
        <f t="shared" si="1"/>
        <v>139</v>
      </c>
      <c r="Y5">
        <f t="shared" si="4"/>
        <v>590</v>
      </c>
      <c r="AA5">
        <f t="shared" si="2"/>
        <v>9.3292166666666638</v>
      </c>
      <c r="AB5">
        <f t="shared" si="3"/>
        <v>32.609216666666661</v>
      </c>
      <c r="AC5" s="38">
        <v>1940</v>
      </c>
      <c r="AD5">
        <v>0.81</v>
      </c>
    </row>
    <row r="6" spans="1:30" ht="15" thickBot="1">
      <c r="A6">
        <v>1925</v>
      </c>
      <c r="B6" s="3">
        <v>11</v>
      </c>
      <c r="C6" s="4">
        <v>14.2</v>
      </c>
      <c r="D6" s="7">
        <v>19.399999999999999</v>
      </c>
      <c r="E6" s="7">
        <v>18.7</v>
      </c>
      <c r="F6" s="5">
        <v>19.7</v>
      </c>
      <c r="G6" s="4">
        <v>15.8</v>
      </c>
      <c r="H6" s="4">
        <v>14</v>
      </c>
      <c r="I6" s="9">
        <f t="shared" si="0"/>
        <v>16.466666666666665</v>
      </c>
      <c r="K6" s="12">
        <v>36</v>
      </c>
      <c r="L6" s="29">
        <v>182</v>
      </c>
      <c r="M6" s="11">
        <v>32</v>
      </c>
      <c r="N6" s="19">
        <v>91</v>
      </c>
      <c r="O6" s="19">
        <v>88</v>
      </c>
      <c r="P6" s="10">
        <v>70</v>
      </c>
      <c r="Q6" s="19">
        <v>95</v>
      </c>
      <c r="R6" s="13">
        <v>57</v>
      </c>
      <c r="S6" s="18">
        <v>47</v>
      </c>
      <c r="T6" s="24">
        <v>80</v>
      </c>
      <c r="U6" s="23">
        <v>117</v>
      </c>
      <c r="V6" s="18">
        <v>49</v>
      </c>
      <c r="W6" s="30">
        <v>944</v>
      </c>
      <c r="X6">
        <f t="shared" si="1"/>
        <v>104</v>
      </c>
      <c r="Y6">
        <f t="shared" si="4"/>
        <v>504</v>
      </c>
      <c r="AA6">
        <f t="shared" si="2"/>
        <v>10.317003333333332</v>
      </c>
      <c r="AB6">
        <f t="shared" si="3"/>
        <v>33.357003333333324</v>
      </c>
      <c r="AC6" s="38">
        <v>2346</v>
      </c>
      <c r="AD6">
        <v>0.79</v>
      </c>
    </row>
    <row r="7" spans="1:30" ht="15" thickBot="1">
      <c r="A7">
        <v>1926</v>
      </c>
      <c r="B7" s="3">
        <v>12.4</v>
      </c>
      <c r="C7" s="4">
        <v>13.5</v>
      </c>
      <c r="D7" s="7">
        <v>16.600000000000001</v>
      </c>
      <c r="E7" s="7">
        <v>19.399999999999999</v>
      </c>
      <c r="F7" s="5">
        <v>20.9</v>
      </c>
      <c r="G7" s="7">
        <v>18.8</v>
      </c>
      <c r="H7" s="4">
        <v>13.7</v>
      </c>
      <c r="I7" s="9">
        <f t="shared" si="0"/>
        <v>16.933333333333334</v>
      </c>
      <c r="K7" s="23">
        <v>124</v>
      </c>
      <c r="L7" s="19">
        <v>87</v>
      </c>
      <c r="M7" s="12">
        <v>45</v>
      </c>
      <c r="N7" s="15">
        <v>99</v>
      </c>
      <c r="O7" s="12">
        <v>41</v>
      </c>
      <c r="P7" s="24">
        <v>81</v>
      </c>
      <c r="Q7" s="17">
        <v>11</v>
      </c>
      <c r="R7" s="18">
        <v>47</v>
      </c>
      <c r="S7" s="16">
        <v>21</v>
      </c>
      <c r="T7" s="10">
        <v>71</v>
      </c>
      <c r="U7" s="22">
        <v>158</v>
      </c>
      <c r="V7" s="11">
        <v>26</v>
      </c>
      <c r="W7" s="22">
        <v>810</v>
      </c>
      <c r="X7">
        <f t="shared" si="1"/>
        <v>68</v>
      </c>
      <c r="Y7">
        <f t="shared" si="4"/>
        <v>502</v>
      </c>
      <c r="AA7">
        <f t="shared" si="2"/>
        <v>10.758186666666665</v>
      </c>
      <c r="AB7">
        <f t="shared" si="3"/>
        <v>33.558186666666664</v>
      </c>
      <c r="AC7" s="38">
        <v>2752</v>
      </c>
      <c r="AD7">
        <v>0.77</v>
      </c>
    </row>
    <row r="8" spans="1:30" ht="15" thickBot="1">
      <c r="A8">
        <v>1927</v>
      </c>
      <c r="B8" s="3">
        <v>12.1</v>
      </c>
      <c r="C8" s="4">
        <v>15.9</v>
      </c>
      <c r="D8" s="7">
        <v>16.899999999999999</v>
      </c>
      <c r="E8" s="7">
        <v>18.7</v>
      </c>
      <c r="F8" s="7">
        <v>18.600000000000001</v>
      </c>
      <c r="G8" s="4">
        <v>16.2</v>
      </c>
      <c r="H8" s="3">
        <v>13.1</v>
      </c>
      <c r="I8" s="9">
        <f t="shared" si="0"/>
        <v>16.399999999999999</v>
      </c>
      <c r="K8" s="15">
        <v>100</v>
      </c>
      <c r="L8" s="19">
        <v>95</v>
      </c>
      <c r="M8" s="31">
        <v>206</v>
      </c>
      <c r="N8" s="18">
        <v>46</v>
      </c>
      <c r="O8" s="16">
        <v>20</v>
      </c>
      <c r="P8" s="15">
        <v>101</v>
      </c>
      <c r="Q8" s="19">
        <v>91</v>
      </c>
      <c r="R8" s="10">
        <v>74</v>
      </c>
      <c r="S8" s="15">
        <v>97</v>
      </c>
      <c r="T8" s="16">
        <v>19</v>
      </c>
      <c r="U8" s="19">
        <v>89</v>
      </c>
      <c r="V8" s="10">
        <v>72</v>
      </c>
      <c r="W8" s="28">
        <v>1010</v>
      </c>
      <c r="X8">
        <f t="shared" si="1"/>
        <v>171</v>
      </c>
      <c r="Y8">
        <f t="shared" si="4"/>
        <v>656</v>
      </c>
      <c r="AA8">
        <f t="shared" si="2"/>
        <v>10.199729999999999</v>
      </c>
      <c r="AB8">
        <f t="shared" si="3"/>
        <v>32.759729999999998</v>
      </c>
      <c r="AC8" s="38">
        <v>2713.5</v>
      </c>
      <c r="AD8">
        <v>0.77</v>
      </c>
    </row>
    <row r="9" spans="1:30" ht="15" thickBot="1">
      <c r="A9">
        <v>1928</v>
      </c>
      <c r="B9" s="3">
        <v>10.9</v>
      </c>
      <c r="C9" s="4">
        <v>13.5</v>
      </c>
      <c r="D9" s="7">
        <v>17.899999999999999</v>
      </c>
      <c r="E9" s="5">
        <v>21.9</v>
      </c>
      <c r="F9" s="5">
        <v>20.9</v>
      </c>
      <c r="G9" s="7">
        <v>17.7</v>
      </c>
      <c r="H9" s="4">
        <v>14.1</v>
      </c>
      <c r="I9" s="9">
        <f t="shared" si="0"/>
        <v>17.133333333333333</v>
      </c>
      <c r="K9" s="24">
        <v>84</v>
      </c>
      <c r="L9" s="19">
        <v>92</v>
      </c>
      <c r="M9" s="25">
        <v>136</v>
      </c>
      <c r="N9" s="19">
        <v>89</v>
      </c>
      <c r="O9" s="19">
        <v>87</v>
      </c>
      <c r="P9" s="11">
        <v>31</v>
      </c>
      <c r="Q9" s="17">
        <v>10</v>
      </c>
      <c r="R9" s="13">
        <v>63</v>
      </c>
      <c r="S9" s="17">
        <v>14</v>
      </c>
      <c r="T9" s="23">
        <v>120</v>
      </c>
      <c r="U9" s="22">
        <v>161</v>
      </c>
      <c r="V9" s="15">
        <v>99</v>
      </c>
      <c r="W9" s="28">
        <v>987</v>
      </c>
      <c r="X9">
        <f t="shared" si="1"/>
        <v>77</v>
      </c>
      <c r="Y9">
        <f t="shared" si="4"/>
        <v>492</v>
      </c>
      <c r="AA9">
        <f t="shared" si="2"/>
        <v>10.825671666666667</v>
      </c>
      <c r="AB9">
        <f t="shared" si="3"/>
        <v>33.145671666666665</v>
      </c>
      <c r="AC9" s="38">
        <v>2675</v>
      </c>
      <c r="AD9">
        <v>0.77</v>
      </c>
    </row>
    <row r="10" spans="1:30" ht="15" thickBot="1">
      <c r="A10">
        <v>1929</v>
      </c>
      <c r="B10" s="2">
        <v>9.5</v>
      </c>
      <c r="C10" s="4">
        <v>13.9</v>
      </c>
      <c r="D10" s="7">
        <v>18.3</v>
      </c>
      <c r="E10" s="5">
        <v>20.7</v>
      </c>
      <c r="F10" s="7">
        <v>18.600000000000001</v>
      </c>
      <c r="G10" s="5">
        <v>20.2</v>
      </c>
      <c r="H10" s="3">
        <v>13</v>
      </c>
      <c r="I10" s="9">
        <f t="shared" si="0"/>
        <v>16.866666666666667</v>
      </c>
      <c r="K10" s="17">
        <v>13</v>
      </c>
      <c r="L10" s="10">
        <v>67</v>
      </c>
      <c r="M10" s="14">
        <v>0.4</v>
      </c>
      <c r="N10" s="12">
        <v>42</v>
      </c>
      <c r="O10" s="19">
        <v>93</v>
      </c>
      <c r="P10" s="18">
        <v>49</v>
      </c>
      <c r="Q10" s="10">
        <v>74</v>
      </c>
      <c r="R10" s="16">
        <v>20</v>
      </c>
      <c r="S10" s="16">
        <v>17</v>
      </c>
      <c r="T10" s="21">
        <v>111</v>
      </c>
      <c r="U10" s="21">
        <v>109</v>
      </c>
      <c r="V10" s="26">
        <v>152</v>
      </c>
      <c r="W10" s="26">
        <v>747</v>
      </c>
      <c r="X10">
        <f t="shared" si="1"/>
        <v>37</v>
      </c>
      <c r="Y10">
        <f t="shared" si="4"/>
        <v>460.4</v>
      </c>
      <c r="AA10">
        <f t="shared" si="2"/>
        <v>10.798323333333334</v>
      </c>
      <c r="AB10">
        <f t="shared" si="3"/>
        <v>32.878323333333334</v>
      </c>
      <c r="AC10" s="38">
        <v>2831</v>
      </c>
      <c r="AD10">
        <v>0.78</v>
      </c>
    </row>
    <row r="11" spans="1:30" ht="15" thickBot="1">
      <c r="A11">
        <v>1930</v>
      </c>
      <c r="B11" s="3">
        <v>11.3</v>
      </c>
      <c r="C11" s="3">
        <v>13</v>
      </c>
      <c r="D11" s="7">
        <v>18.399999999999999</v>
      </c>
      <c r="E11" s="7">
        <v>18</v>
      </c>
      <c r="F11" s="7">
        <v>19.3</v>
      </c>
      <c r="G11" s="7">
        <v>17.600000000000001</v>
      </c>
      <c r="H11" s="4">
        <v>15</v>
      </c>
      <c r="I11" s="9">
        <f t="shared" si="0"/>
        <v>16.266666666666666</v>
      </c>
      <c r="K11" s="15">
        <v>101</v>
      </c>
      <c r="L11" s="15">
        <v>96</v>
      </c>
      <c r="M11" s="25">
        <v>137</v>
      </c>
      <c r="N11" s="13">
        <v>60</v>
      </c>
      <c r="O11" s="10">
        <v>65</v>
      </c>
      <c r="P11" s="21">
        <v>113</v>
      </c>
      <c r="Q11" s="19">
        <v>94</v>
      </c>
      <c r="R11" s="11">
        <v>32</v>
      </c>
      <c r="S11" s="19">
        <v>87</v>
      </c>
      <c r="T11" s="29">
        <v>178</v>
      </c>
      <c r="U11" s="28">
        <v>197</v>
      </c>
      <c r="V11" s="22">
        <v>156</v>
      </c>
      <c r="W11" s="32">
        <v>1317</v>
      </c>
      <c r="X11">
        <f t="shared" si="1"/>
        <v>119</v>
      </c>
      <c r="Y11">
        <f t="shared" si="4"/>
        <v>706</v>
      </c>
      <c r="AA11">
        <f t="shared" si="2"/>
        <v>10.384473333333332</v>
      </c>
      <c r="AB11">
        <f t="shared" si="3"/>
        <v>32.224473333333329</v>
      </c>
      <c r="AC11" s="38">
        <v>3426</v>
      </c>
      <c r="AD11">
        <v>0.79500000000000004</v>
      </c>
    </row>
    <row r="12" spans="1:30" ht="15" thickBot="1">
      <c r="A12">
        <v>1931</v>
      </c>
      <c r="B12" s="2">
        <v>10.4</v>
      </c>
      <c r="C12" s="4">
        <v>14.9</v>
      </c>
      <c r="D12" s="7">
        <v>19.100000000000001</v>
      </c>
      <c r="E12" s="7">
        <v>18.100000000000001</v>
      </c>
      <c r="F12" s="7">
        <v>18.2</v>
      </c>
      <c r="G12" s="4">
        <v>13.5</v>
      </c>
      <c r="H12" s="3">
        <v>12.5</v>
      </c>
      <c r="I12" s="9">
        <f t="shared" si="0"/>
        <v>15.700000000000001</v>
      </c>
      <c r="K12" s="21">
        <v>111</v>
      </c>
      <c r="L12" s="23">
        <v>117</v>
      </c>
      <c r="M12" s="21">
        <v>108</v>
      </c>
      <c r="N12" s="13">
        <v>63</v>
      </c>
      <c r="O12" s="24">
        <v>75</v>
      </c>
      <c r="P12" s="11">
        <v>31</v>
      </c>
      <c r="Q12" s="10">
        <v>75</v>
      </c>
      <c r="R12" s="30">
        <v>193</v>
      </c>
      <c r="S12" s="15">
        <v>105</v>
      </c>
      <c r="T12" s="11">
        <v>25</v>
      </c>
      <c r="U12" s="26">
        <v>154</v>
      </c>
      <c r="V12" s="12">
        <v>35</v>
      </c>
      <c r="W12" s="33">
        <v>1091</v>
      </c>
      <c r="X12">
        <f t="shared" si="1"/>
        <v>298</v>
      </c>
      <c r="Y12">
        <f t="shared" si="4"/>
        <v>867</v>
      </c>
      <c r="AA12">
        <f t="shared" si="2"/>
        <v>9.5135249999999996</v>
      </c>
      <c r="AB12">
        <f t="shared" si="3"/>
        <v>31.113524999999999</v>
      </c>
      <c r="AC12" s="38">
        <v>4021</v>
      </c>
      <c r="AD12">
        <v>0.81</v>
      </c>
    </row>
    <row r="13" spans="1:30" ht="15" thickBot="1">
      <c r="A13">
        <v>1932</v>
      </c>
      <c r="B13" s="2">
        <v>9.3000000000000007</v>
      </c>
      <c r="C13" s="3">
        <v>13.1</v>
      </c>
      <c r="D13" s="7">
        <v>17.3</v>
      </c>
      <c r="E13" s="7">
        <v>17.7</v>
      </c>
      <c r="F13" s="5">
        <v>21.8</v>
      </c>
      <c r="G13" s="7">
        <v>18.3</v>
      </c>
      <c r="H13" s="3">
        <v>12.7</v>
      </c>
      <c r="I13" s="9">
        <f t="shared" si="0"/>
        <v>16.25</v>
      </c>
      <c r="K13" s="18">
        <v>51</v>
      </c>
      <c r="L13" s="14">
        <v>3</v>
      </c>
      <c r="M13" s="24">
        <v>78</v>
      </c>
      <c r="N13" s="13">
        <v>56</v>
      </c>
      <c r="O13" s="20">
        <v>128</v>
      </c>
      <c r="P13" s="25">
        <v>141</v>
      </c>
      <c r="Q13" s="19">
        <v>85</v>
      </c>
      <c r="R13" s="22">
        <v>156</v>
      </c>
      <c r="S13" s="19">
        <v>90</v>
      </c>
      <c r="T13" s="29">
        <v>178</v>
      </c>
      <c r="U13" s="13">
        <v>62</v>
      </c>
      <c r="V13" s="11">
        <v>31</v>
      </c>
      <c r="W13" s="31">
        <v>1058</v>
      </c>
      <c r="X13">
        <f t="shared" si="1"/>
        <v>246</v>
      </c>
      <c r="Y13">
        <f t="shared" si="4"/>
        <v>346</v>
      </c>
      <c r="AA13">
        <f t="shared" si="2"/>
        <v>9.4830950000000005</v>
      </c>
      <c r="AB13">
        <f t="shared" si="3"/>
        <v>30.843094999999998</v>
      </c>
      <c r="AC13" s="38">
        <v>2950.5</v>
      </c>
      <c r="AD13">
        <v>0.82</v>
      </c>
    </row>
    <row r="14" spans="1:30" ht="15" thickBot="1">
      <c r="A14">
        <v>1933</v>
      </c>
      <c r="B14" s="3">
        <v>12.4</v>
      </c>
      <c r="C14" s="4">
        <v>15.3</v>
      </c>
      <c r="D14" s="7">
        <v>16.600000000000001</v>
      </c>
      <c r="E14" s="5">
        <v>20.2</v>
      </c>
      <c r="F14" s="5">
        <v>22.3</v>
      </c>
      <c r="G14" s="7">
        <v>18.600000000000001</v>
      </c>
      <c r="H14" s="4">
        <v>14.2</v>
      </c>
      <c r="I14" s="9">
        <f t="shared" si="0"/>
        <v>17.566666666666666</v>
      </c>
      <c r="K14" s="18">
        <v>45</v>
      </c>
      <c r="L14" s="19">
        <v>88</v>
      </c>
      <c r="M14" s="12">
        <v>41</v>
      </c>
      <c r="N14" s="17">
        <v>14</v>
      </c>
      <c r="O14" s="13">
        <v>63</v>
      </c>
      <c r="P14" s="21">
        <v>113</v>
      </c>
      <c r="Q14" s="17">
        <v>15</v>
      </c>
      <c r="R14" s="17">
        <v>12</v>
      </c>
      <c r="S14" s="27">
        <v>172</v>
      </c>
      <c r="T14" s="26">
        <v>152</v>
      </c>
      <c r="U14" s="13">
        <v>64</v>
      </c>
      <c r="V14" s="13">
        <v>65</v>
      </c>
      <c r="W14" s="27">
        <v>842</v>
      </c>
      <c r="X14">
        <f t="shared" si="1"/>
        <v>184</v>
      </c>
      <c r="Y14">
        <f t="shared" si="4"/>
        <v>445</v>
      </c>
      <c r="AA14">
        <f t="shared" si="2"/>
        <v>10.635373333333332</v>
      </c>
      <c r="AB14">
        <f t="shared" si="3"/>
        <v>31.755373333333328</v>
      </c>
      <c r="AC14" s="38">
        <v>1880</v>
      </c>
      <c r="AD14">
        <v>0.83</v>
      </c>
    </row>
    <row r="15" spans="1:30" ht="15" thickBot="1">
      <c r="A15">
        <v>1934</v>
      </c>
      <c r="B15" s="3">
        <v>12.1</v>
      </c>
      <c r="C15" s="4">
        <v>15.6</v>
      </c>
      <c r="D15" s="7">
        <v>18.8</v>
      </c>
      <c r="E15" s="5">
        <v>21.8</v>
      </c>
      <c r="F15" s="7">
        <v>18.3</v>
      </c>
      <c r="G15" s="7">
        <v>19.3</v>
      </c>
      <c r="H15" s="4">
        <v>13.6</v>
      </c>
      <c r="I15" s="9">
        <f t="shared" si="0"/>
        <v>17.649999999999999</v>
      </c>
      <c r="K15" s="13">
        <v>63</v>
      </c>
      <c r="L15" s="17">
        <v>13</v>
      </c>
      <c r="M15" s="29">
        <v>182</v>
      </c>
      <c r="N15" s="24">
        <v>80</v>
      </c>
      <c r="O15" s="17">
        <v>10</v>
      </c>
      <c r="P15" s="11">
        <v>29</v>
      </c>
      <c r="Q15" s="16">
        <v>17</v>
      </c>
      <c r="R15" s="19">
        <v>93</v>
      </c>
      <c r="S15" s="12">
        <v>41</v>
      </c>
      <c r="T15" s="18">
        <v>55</v>
      </c>
      <c r="U15" s="25">
        <v>136</v>
      </c>
      <c r="V15" s="22">
        <v>165</v>
      </c>
      <c r="W15" s="29">
        <v>883</v>
      </c>
      <c r="X15">
        <f t="shared" si="1"/>
        <v>134</v>
      </c>
      <c r="Y15">
        <f t="shared" si="4"/>
        <v>539</v>
      </c>
      <c r="AA15">
        <f t="shared" si="2"/>
        <v>10.989495</v>
      </c>
      <c r="AB15">
        <f t="shared" si="3"/>
        <v>31.869494999999997</v>
      </c>
      <c r="AC15" s="38">
        <v>1537</v>
      </c>
      <c r="AD15">
        <v>0.9</v>
      </c>
    </row>
    <row r="16" spans="1:30" ht="15" thickBot="1">
      <c r="A16">
        <v>1935</v>
      </c>
      <c r="B16" s="3">
        <v>10.7</v>
      </c>
      <c r="C16" s="3">
        <v>13</v>
      </c>
      <c r="D16" s="7">
        <v>18.899999999999999</v>
      </c>
      <c r="E16" s="5">
        <v>20.3</v>
      </c>
      <c r="F16" s="5">
        <v>19.7</v>
      </c>
      <c r="G16" s="7">
        <v>18.3</v>
      </c>
      <c r="H16" s="3">
        <v>11.3</v>
      </c>
      <c r="I16" s="9">
        <f t="shared" si="0"/>
        <v>16.816666666666666</v>
      </c>
      <c r="K16" s="12">
        <v>39</v>
      </c>
      <c r="L16" s="25">
        <v>142</v>
      </c>
      <c r="M16" s="12">
        <v>39</v>
      </c>
      <c r="N16" s="10">
        <v>71</v>
      </c>
      <c r="O16" s="13">
        <v>61</v>
      </c>
      <c r="P16" s="10">
        <v>68</v>
      </c>
      <c r="Q16" s="11">
        <v>34</v>
      </c>
      <c r="R16" s="13">
        <v>61</v>
      </c>
      <c r="S16" s="24">
        <v>76</v>
      </c>
      <c r="T16" s="15">
        <v>97</v>
      </c>
      <c r="U16" s="26">
        <v>150</v>
      </c>
      <c r="V16" s="31">
        <v>212</v>
      </c>
      <c r="W16" s="31">
        <v>1051</v>
      </c>
      <c r="X16">
        <f t="shared" si="1"/>
        <v>137</v>
      </c>
      <c r="Y16">
        <f t="shared" si="4"/>
        <v>576</v>
      </c>
      <c r="AA16">
        <f t="shared" si="2"/>
        <v>10.506328333333334</v>
      </c>
      <c r="AB16">
        <f t="shared" si="3"/>
        <v>31.146328333333333</v>
      </c>
      <c r="AC16" s="38">
        <v>1687.666666666667</v>
      </c>
      <c r="AD16">
        <v>0.89333333333333331</v>
      </c>
    </row>
    <row r="17" spans="1:30" ht="15" thickBot="1">
      <c r="A17">
        <v>1936</v>
      </c>
      <c r="B17" s="2">
        <v>10.4</v>
      </c>
      <c r="C17" s="4">
        <v>14.2</v>
      </c>
      <c r="D17" s="7">
        <v>16.600000000000001</v>
      </c>
      <c r="E17" s="7">
        <v>17.7</v>
      </c>
      <c r="F17" s="7">
        <v>19</v>
      </c>
      <c r="G17" s="7">
        <v>17.100000000000001</v>
      </c>
      <c r="H17" s="2">
        <v>9.9</v>
      </c>
      <c r="I17" s="9">
        <f t="shared" si="0"/>
        <v>15.833333333333334</v>
      </c>
      <c r="K17" s="25">
        <v>144</v>
      </c>
      <c r="L17" s="20">
        <v>133</v>
      </c>
      <c r="M17" s="12">
        <v>44</v>
      </c>
      <c r="N17" s="24">
        <v>82</v>
      </c>
      <c r="O17" s="13">
        <v>59</v>
      </c>
      <c r="P17" s="19">
        <v>89</v>
      </c>
      <c r="Q17" s="20">
        <v>132</v>
      </c>
      <c r="R17" s="17">
        <v>5</v>
      </c>
      <c r="S17" s="16">
        <v>24</v>
      </c>
      <c r="T17" s="16">
        <v>20</v>
      </c>
      <c r="U17" s="19">
        <v>93</v>
      </c>
      <c r="V17" s="11">
        <v>25</v>
      </c>
      <c r="W17" s="27">
        <v>851</v>
      </c>
      <c r="X17">
        <f t="shared" si="1"/>
        <v>29</v>
      </c>
      <c r="Y17">
        <f t="shared" si="4"/>
        <v>780</v>
      </c>
      <c r="AA17">
        <f t="shared" si="2"/>
        <v>10.544281666666667</v>
      </c>
      <c r="AB17">
        <f t="shared" si="3"/>
        <v>30.944281666666662</v>
      </c>
      <c r="AC17" s="38">
        <v>1838.3333333333339</v>
      </c>
      <c r="AD17">
        <v>0.88666666666666671</v>
      </c>
    </row>
    <row r="18" spans="1:30" ht="15" thickBot="1">
      <c r="A18">
        <v>1937</v>
      </c>
      <c r="B18" s="3">
        <v>11.4</v>
      </c>
      <c r="C18" s="4">
        <v>15.9</v>
      </c>
      <c r="D18" s="7">
        <v>17.5</v>
      </c>
      <c r="E18" s="7">
        <v>19.2</v>
      </c>
      <c r="F18" s="5">
        <v>20.5</v>
      </c>
      <c r="G18" s="7">
        <v>17</v>
      </c>
      <c r="H18" s="3">
        <v>12.9</v>
      </c>
      <c r="I18" s="9">
        <f t="shared" si="0"/>
        <v>16.916666666666668</v>
      </c>
      <c r="K18" s="24">
        <v>81</v>
      </c>
      <c r="L18" s="23">
        <v>117</v>
      </c>
      <c r="M18" s="23">
        <v>123</v>
      </c>
      <c r="N18" s="19">
        <v>92</v>
      </c>
      <c r="O18" s="13">
        <v>63</v>
      </c>
      <c r="P18" s="15">
        <v>100</v>
      </c>
      <c r="Q18" s="18">
        <v>54</v>
      </c>
      <c r="R18" s="10">
        <v>70</v>
      </c>
      <c r="S18" s="24">
        <v>84</v>
      </c>
      <c r="T18" s="15">
        <v>101</v>
      </c>
      <c r="U18" s="19">
        <v>91</v>
      </c>
      <c r="V18" s="33">
        <v>215</v>
      </c>
      <c r="W18" s="32">
        <v>1191</v>
      </c>
      <c r="X18">
        <f t="shared" si="1"/>
        <v>154</v>
      </c>
      <c r="Y18">
        <f t="shared" si="4"/>
        <v>459</v>
      </c>
      <c r="AA18">
        <f t="shared" si="2"/>
        <v>10.358033333333335</v>
      </c>
      <c r="AB18">
        <f t="shared" si="3"/>
        <v>30.518033333333335</v>
      </c>
      <c r="AC18" s="38">
        <v>1989.0000000000009</v>
      </c>
      <c r="AD18">
        <v>0.88</v>
      </c>
    </row>
    <row r="19" spans="1:30" ht="15" thickBot="1">
      <c r="A19">
        <v>1938</v>
      </c>
      <c r="B19" s="2">
        <v>10</v>
      </c>
      <c r="C19" s="3">
        <v>12.7</v>
      </c>
      <c r="D19" s="7">
        <v>18.399999999999999</v>
      </c>
      <c r="E19" s="7">
        <v>18.5</v>
      </c>
      <c r="F19" s="7">
        <v>19</v>
      </c>
      <c r="G19" s="7">
        <v>16.7</v>
      </c>
      <c r="H19" s="3">
        <v>13.4</v>
      </c>
      <c r="I19" s="9">
        <f t="shared" si="0"/>
        <v>15.883333333333333</v>
      </c>
      <c r="K19" s="21">
        <v>113</v>
      </c>
      <c r="L19" s="16">
        <v>17</v>
      </c>
      <c r="M19" s="17">
        <v>11</v>
      </c>
      <c r="N19" s="14">
        <v>0.7</v>
      </c>
      <c r="O19" s="10">
        <v>70</v>
      </c>
      <c r="P19" s="16">
        <v>18</v>
      </c>
      <c r="Q19" s="11">
        <v>30</v>
      </c>
      <c r="R19" s="12">
        <v>44</v>
      </c>
      <c r="S19" s="15">
        <v>98</v>
      </c>
      <c r="T19" s="13">
        <v>60</v>
      </c>
      <c r="U19" s="21">
        <v>112</v>
      </c>
      <c r="V19" s="19">
        <v>93</v>
      </c>
      <c r="W19" s="20">
        <v>665</v>
      </c>
      <c r="X19">
        <f t="shared" si="1"/>
        <v>142</v>
      </c>
      <c r="Y19">
        <f t="shared" si="4"/>
        <v>548</v>
      </c>
      <c r="AA19">
        <f t="shared" si="2"/>
        <v>9.8754216666666661</v>
      </c>
      <c r="AB19">
        <f t="shared" si="3"/>
        <v>29.795421666666662</v>
      </c>
      <c r="AC19" s="38">
        <v>1990.0000000000009</v>
      </c>
      <c r="AD19">
        <v>0.86</v>
      </c>
    </row>
    <row r="20" spans="1:30" ht="15" thickBot="1">
      <c r="A20">
        <v>1939</v>
      </c>
      <c r="B20" s="3">
        <v>11.7</v>
      </c>
      <c r="C20" s="3">
        <v>12.9</v>
      </c>
      <c r="D20" s="7">
        <v>17</v>
      </c>
      <c r="E20" s="7">
        <v>18.3</v>
      </c>
      <c r="F20" s="7">
        <v>18.899999999999999</v>
      </c>
      <c r="G20" s="7">
        <v>16.7</v>
      </c>
      <c r="H20" s="3">
        <v>12.5</v>
      </c>
      <c r="I20" s="9">
        <f t="shared" si="0"/>
        <v>15.91666666666667</v>
      </c>
      <c r="K20" s="27">
        <v>168</v>
      </c>
      <c r="L20" s="11">
        <v>31</v>
      </c>
      <c r="M20" s="10">
        <v>73</v>
      </c>
      <c r="N20" s="18">
        <v>48</v>
      </c>
      <c r="O20" s="12">
        <v>42</v>
      </c>
      <c r="P20" s="18">
        <v>51</v>
      </c>
      <c r="Q20" s="13">
        <v>61</v>
      </c>
      <c r="R20" s="18">
        <v>48</v>
      </c>
      <c r="S20" s="12">
        <v>43</v>
      </c>
      <c r="T20" s="25">
        <v>137</v>
      </c>
      <c r="U20" s="19">
        <v>86</v>
      </c>
      <c r="V20" s="19">
        <v>91</v>
      </c>
      <c r="W20" s="29">
        <v>878</v>
      </c>
      <c r="X20">
        <f t="shared" si="1"/>
        <v>91</v>
      </c>
      <c r="Y20">
        <f t="shared" si="4"/>
        <v>537</v>
      </c>
      <c r="AA20">
        <f t="shared" si="2"/>
        <v>10.076838333333335</v>
      </c>
      <c r="AB20">
        <f t="shared" si="3"/>
        <v>29.756838333333338</v>
      </c>
      <c r="AC20" s="38">
        <v>681</v>
      </c>
      <c r="AD20">
        <v>0.84</v>
      </c>
    </row>
    <row r="21" spans="1:30" ht="15" thickBot="1">
      <c r="A21">
        <v>1940</v>
      </c>
      <c r="B21" s="3">
        <v>10.8</v>
      </c>
      <c r="C21" s="4">
        <v>14.9</v>
      </c>
      <c r="D21" s="7">
        <v>17.600000000000001</v>
      </c>
      <c r="E21" s="7">
        <v>18.399999999999999</v>
      </c>
      <c r="F21" s="7">
        <v>19</v>
      </c>
      <c r="G21" s="7">
        <v>16.8</v>
      </c>
      <c r="H21" s="7">
        <v>16.8</v>
      </c>
      <c r="I21" s="9">
        <f t="shared" si="0"/>
        <v>16.25</v>
      </c>
      <c r="K21" s="12">
        <v>42</v>
      </c>
      <c r="L21" s="24">
        <v>80</v>
      </c>
      <c r="M21" s="18">
        <v>53</v>
      </c>
      <c r="N21" s="24">
        <v>75</v>
      </c>
      <c r="O21" s="24">
        <v>77</v>
      </c>
      <c r="P21" s="19">
        <v>89</v>
      </c>
      <c r="Q21" s="13">
        <v>61</v>
      </c>
      <c r="R21" s="16">
        <v>20</v>
      </c>
      <c r="S21" s="10">
        <v>68</v>
      </c>
      <c r="T21" s="21">
        <v>107</v>
      </c>
      <c r="U21" s="23">
        <v>122</v>
      </c>
      <c r="V21" s="19">
        <v>93</v>
      </c>
      <c r="W21" s="29">
        <v>888</v>
      </c>
      <c r="X21">
        <f t="shared" si="1"/>
        <v>88</v>
      </c>
      <c r="Y21">
        <f t="shared" si="4"/>
        <v>489</v>
      </c>
      <c r="AA21">
        <f t="shared" si="2"/>
        <v>10.236469999999999</v>
      </c>
      <c r="AB21">
        <f t="shared" si="3"/>
        <v>29.676469999999998</v>
      </c>
      <c r="AC21" s="38">
        <v>2012</v>
      </c>
      <c r="AD21">
        <v>0.87</v>
      </c>
    </row>
    <row r="22" spans="1:30" ht="15" thickBot="1">
      <c r="A22">
        <v>1941</v>
      </c>
      <c r="B22" s="3">
        <v>11.64</v>
      </c>
      <c r="C22" s="4">
        <v>15.74</v>
      </c>
      <c r="D22" s="7">
        <v>18.440000000000001</v>
      </c>
      <c r="E22" s="7">
        <v>19.239999999999998</v>
      </c>
      <c r="F22" s="7">
        <v>19.099999999999998</v>
      </c>
      <c r="G22" s="7">
        <v>16.8</v>
      </c>
      <c r="H22" s="7">
        <v>16.8</v>
      </c>
      <c r="I22" s="9">
        <f t="shared" si="0"/>
        <v>16.826666666666664</v>
      </c>
      <c r="K22" s="19">
        <v>92</v>
      </c>
      <c r="L22" s="20">
        <v>133</v>
      </c>
      <c r="M22" s="19">
        <v>90</v>
      </c>
      <c r="N22" s="18">
        <v>46</v>
      </c>
      <c r="O22" s="21">
        <v>109</v>
      </c>
      <c r="P22" s="21">
        <v>110</v>
      </c>
      <c r="Q22" s="19">
        <v>92</v>
      </c>
      <c r="R22" s="15">
        <v>101</v>
      </c>
      <c r="S22" s="21">
        <v>111</v>
      </c>
      <c r="T22" s="12">
        <v>41</v>
      </c>
      <c r="U22" s="13">
        <v>64</v>
      </c>
      <c r="V22" s="11">
        <v>25</v>
      </c>
      <c r="W22" s="28">
        <v>1014</v>
      </c>
      <c r="X22">
        <f t="shared" si="1"/>
        <v>212</v>
      </c>
      <c r="Y22">
        <f t="shared" si="4"/>
        <v>637</v>
      </c>
      <c r="AA22">
        <f t="shared" si="2"/>
        <v>10.286083333333332</v>
      </c>
      <c r="AB22">
        <f t="shared" si="3"/>
        <v>29.486083333333337</v>
      </c>
      <c r="AC22" s="38">
        <v>1727.5</v>
      </c>
      <c r="AD22">
        <v>0.85</v>
      </c>
    </row>
    <row r="23" spans="1:30" ht="15" thickBot="1">
      <c r="A23">
        <v>1942</v>
      </c>
      <c r="B23" s="3">
        <v>12.48</v>
      </c>
      <c r="C23" s="4">
        <v>16.580000000000002</v>
      </c>
      <c r="D23" s="7">
        <v>19.28</v>
      </c>
      <c r="E23" s="7">
        <v>20.079999999999998</v>
      </c>
      <c r="F23" s="7">
        <v>19.2</v>
      </c>
      <c r="G23" s="7">
        <v>16.8</v>
      </c>
      <c r="H23" s="7">
        <v>16.8</v>
      </c>
      <c r="I23" s="9">
        <f t="shared" si="0"/>
        <v>17.403333333333332</v>
      </c>
      <c r="K23" s="24">
        <v>84</v>
      </c>
      <c r="L23" s="16">
        <v>23</v>
      </c>
      <c r="M23" s="18">
        <v>53</v>
      </c>
      <c r="N23" s="10">
        <v>65</v>
      </c>
      <c r="O23" s="13">
        <v>58</v>
      </c>
      <c r="P23" s="13">
        <v>58</v>
      </c>
      <c r="Q23" s="18">
        <v>48</v>
      </c>
      <c r="R23" s="18">
        <v>47</v>
      </c>
      <c r="S23" s="26">
        <v>153</v>
      </c>
      <c r="T23" s="18">
        <v>54</v>
      </c>
      <c r="U23" s="17">
        <v>7</v>
      </c>
      <c r="V23" s="18">
        <v>50</v>
      </c>
      <c r="W23" s="25">
        <v>700</v>
      </c>
      <c r="X23">
        <f t="shared" si="1"/>
        <v>200</v>
      </c>
      <c r="Y23">
        <f t="shared" si="4"/>
        <v>290</v>
      </c>
      <c r="AA23">
        <f t="shared" si="2"/>
        <v>10.283246666666667</v>
      </c>
      <c r="AB23">
        <f t="shared" si="3"/>
        <v>29.243246666666668</v>
      </c>
      <c r="AC23" s="38">
        <v>1443</v>
      </c>
      <c r="AD23">
        <v>0.83</v>
      </c>
    </row>
    <row r="24" spans="1:30" ht="15" thickBot="1">
      <c r="A24">
        <v>1943</v>
      </c>
      <c r="B24" s="3">
        <v>13.32</v>
      </c>
      <c r="C24" s="4">
        <v>17.420000000000002</v>
      </c>
      <c r="D24" s="7">
        <v>20.12</v>
      </c>
      <c r="E24" s="7">
        <v>20.919999999999998</v>
      </c>
      <c r="F24" s="7">
        <v>19.299999999999997</v>
      </c>
      <c r="G24" s="7">
        <v>16.8</v>
      </c>
      <c r="H24" s="7">
        <v>16.8</v>
      </c>
      <c r="I24" s="9">
        <f t="shared" si="0"/>
        <v>17.98</v>
      </c>
      <c r="K24" s="23">
        <v>122</v>
      </c>
      <c r="L24" s="13">
        <v>61</v>
      </c>
      <c r="M24" s="16">
        <v>24</v>
      </c>
      <c r="N24" s="11">
        <v>25</v>
      </c>
      <c r="O24" s="18">
        <v>49</v>
      </c>
      <c r="P24" s="16">
        <v>23</v>
      </c>
      <c r="Q24" s="18">
        <v>45</v>
      </c>
      <c r="R24" s="18">
        <v>49</v>
      </c>
      <c r="S24" s="24">
        <v>80</v>
      </c>
      <c r="T24" s="19">
        <v>85</v>
      </c>
      <c r="U24" s="21">
        <v>106</v>
      </c>
      <c r="V24" s="18">
        <v>50</v>
      </c>
      <c r="W24" s="25">
        <v>719</v>
      </c>
      <c r="X24">
        <f t="shared" si="1"/>
        <v>129</v>
      </c>
      <c r="Y24">
        <f t="shared" si="4"/>
        <v>318</v>
      </c>
      <c r="AA24">
        <f t="shared" si="2"/>
        <v>10.93586</v>
      </c>
      <c r="AB24">
        <f t="shared" si="3"/>
        <v>29.655860000000001</v>
      </c>
      <c r="AC24" s="38">
        <v>1985</v>
      </c>
      <c r="AD24">
        <v>0.88</v>
      </c>
    </row>
    <row r="25" spans="1:30" ht="15" thickBot="1">
      <c r="A25">
        <v>1944</v>
      </c>
      <c r="B25" s="3">
        <v>14.16</v>
      </c>
      <c r="C25" s="4">
        <v>18.260000000000002</v>
      </c>
      <c r="D25" s="7">
        <v>20.96</v>
      </c>
      <c r="E25" s="7">
        <v>21.759999999999998</v>
      </c>
      <c r="F25" s="7">
        <v>19.399999999999999</v>
      </c>
      <c r="G25" s="7">
        <v>16.8</v>
      </c>
      <c r="H25" s="7">
        <v>16.8</v>
      </c>
      <c r="I25" s="9">
        <f t="shared" si="0"/>
        <v>18.556666666666665</v>
      </c>
      <c r="K25" s="11">
        <v>26</v>
      </c>
      <c r="L25" s="11">
        <v>33</v>
      </c>
      <c r="M25" s="17">
        <v>11</v>
      </c>
      <c r="N25" s="12">
        <v>36</v>
      </c>
      <c r="O25" s="11">
        <v>27</v>
      </c>
      <c r="P25" s="11">
        <v>34</v>
      </c>
      <c r="Q25" s="13">
        <v>55</v>
      </c>
      <c r="R25" s="10">
        <v>67</v>
      </c>
      <c r="S25" s="19">
        <v>86</v>
      </c>
      <c r="T25" s="23">
        <v>122</v>
      </c>
      <c r="U25" s="15">
        <v>101</v>
      </c>
      <c r="V25" s="25">
        <v>141</v>
      </c>
      <c r="W25" s="26">
        <v>739</v>
      </c>
      <c r="X25">
        <f t="shared" si="1"/>
        <v>153</v>
      </c>
      <c r="Y25">
        <f t="shared" si="4"/>
        <v>311</v>
      </c>
      <c r="AA25">
        <f t="shared" si="2"/>
        <v>11.187223333333332</v>
      </c>
      <c r="AB25">
        <f t="shared" si="3"/>
        <v>29.667223333333336</v>
      </c>
      <c r="AC25" s="38">
        <v>2129</v>
      </c>
      <c r="AD25">
        <v>0.7</v>
      </c>
    </row>
    <row r="26" spans="1:30" ht="15" thickBot="1">
      <c r="A26">
        <v>1945</v>
      </c>
      <c r="B26" s="3">
        <v>15</v>
      </c>
      <c r="C26" s="4">
        <v>19.100000000000001</v>
      </c>
      <c r="D26" s="7">
        <v>21.8</v>
      </c>
      <c r="E26" s="7">
        <v>22.599999999999998</v>
      </c>
      <c r="F26" s="7">
        <v>19.5</v>
      </c>
      <c r="G26" s="7">
        <v>17.3</v>
      </c>
      <c r="H26" s="4">
        <v>15.5</v>
      </c>
      <c r="I26" s="9">
        <f t="shared" si="0"/>
        <v>19.216666666666665</v>
      </c>
      <c r="K26" s="15">
        <v>101</v>
      </c>
      <c r="L26" s="11">
        <v>27</v>
      </c>
      <c r="M26" s="12">
        <v>44</v>
      </c>
      <c r="N26" s="11">
        <v>30</v>
      </c>
      <c r="O26" s="10">
        <v>68</v>
      </c>
      <c r="P26" s="11">
        <v>25</v>
      </c>
      <c r="Q26" s="17">
        <v>14</v>
      </c>
      <c r="R26" s="18">
        <v>54</v>
      </c>
      <c r="S26" s="12">
        <v>36</v>
      </c>
      <c r="T26" s="11">
        <v>31</v>
      </c>
      <c r="U26" s="11">
        <v>34</v>
      </c>
      <c r="V26" s="22">
        <v>155</v>
      </c>
      <c r="W26" s="23">
        <v>619</v>
      </c>
      <c r="X26">
        <f t="shared" si="1"/>
        <v>90</v>
      </c>
      <c r="Y26">
        <f t="shared" si="4"/>
        <v>536</v>
      </c>
      <c r="AA26">
        <f t="shared" si="2"/>
        <v>12.090478333333333</v>
      </c>
      <c r="AB26">
        <f t="shared" si="3"/>
        <v>30.330478333333332</v>
      </c>
      <c r="AC26" s="38">
        <v>2938</v>
      </c>
      <c r="AD26">
        <v>0.93</v>
      </c>
    </row>
    <row r="27" spans="1:30" ht="15" thickBot="1">
      <c r="A27">
        <v>1946</v>
      </c>
      <c r="B27" s="3">
        <v>12.7</v>
      </c>
      <c r="C27" s="4">
        <v>13.9</v>
      </c>
      <c r="D27" s="7">
        <v>16.5</v>
      </c>
      <c r="E27" s="5">
        <v>19.8</v>
      </c>
      <c r="F27" s="7">
        <v>18.3</v>
      </c>
      <c r="G27" s="7">
        <v>17.399999999999999</v>
      </c>
      <c r="H27" s="4">
        <v>13.7</v>
      </c>
      <c r="I27" s="9">
        <f t="shared" si="0"/>
        <v>16.433333333333334</v>
      </c>
      <c r="K27" s="16">
        <v>22</v>
      </c>
      <c r="L27" s="13">
        <v>56</v>
      </c>
      <c r="M27" s="12">
        <v>37</v>
      </c>
      <c r="N27" s="13">
        <v>62</v>
      </c>
      <c r="O27" s="12">
        <v>44</v>
      </c>
      <c r="P27" s="18">
        <v>50</v>
      </c>
      <c r="Q27" s="16">
        <v>24</v>
      </c>
      <c r="R27" s="13">
        <v>56</v>
      </c>
      <c r="S27" s="12">
        <v>42</v>
      </c>
      <c r="T27" s="19">
        <v>93</v>
      </c>
      <c r="U27" s="19">
        <v>90</v>
      </c>
      <c r="V27" s="20">
        <v>133</v>
      </c>
      <c r="W27" s="25">
        <v>708</v>
      </c>
      <c r="X27">
        <f t="shared" si="1"/>
        <v>98</v>
      </c>
      <c r="Y27">
        <f t="shared" si="4"/>
        <v>335</v>
      </c>
      <c r="AA27">
        <f t="shared" si="2"/>
        <v>10.137426666666665</v>
      </c>
      <c r="AB27">
        <f t="shared" si="3"/>
        <v>28.137426666666666</v>
      </c>
      <c r="AC27" s="38">
        <v>5285</v>
      </c>
      <c r="AD27">
        <v>0.82</v>
      </c>
    </row>
    <row r="28" spans="1:30" ht="15" thickBot="1">
      <c r="A28">
        <v>1947</v>
      </c>
      <c r="B28" s="4">
        <v>13.6</v>
      </c>
      <c r="C28" s="4">
        <v>16.2</v>
      </c>
      <c r="D28" s="7">
        <v>19.3</v>
      </c>
      <c r="E28" s="5">
        <v>21</v>
      </c>
      <c r="F28" s="5">
        <v>21.9</v>
      </c>
      <c r="G28" s="7">
        <v>19.3</v>
      </c>
      <c r="H28" s="4">
        <v>13.9</v>
      </c>
      <c r="I28" s="9">
        <f t="shared" si="0"/>
        <v>18.55</v>
      </c>
      <c r="K28" s="19">
        <v>85</v>
      </c>
      <c r="L28" s="21">
        <v>114</v>
      </c>
      <c r="M28" s="24">
        <v>77</v>
      </c>
      <c r="N28" s="12">
        <v>36</v>
      </c>
      <c r="O28" s="12">
        <v>36</v>
      </c>
      <c r="P28" s="12">
        <v>37</v>
      </c>
      <c r="Q28" s="12">
        <v>43</v>
      </c>
      <c r="R28" s="10">
        <v>71</v>
      </c>
      <c r="S28" s="10">
        <v>67</v>
      </c>
      <c r="T28" s="19">
        <v>86</v>
      </c>
      <c r="U28" s="21">
        <v>106</v>
      </c>
      <c r="V28" s="21">
        <v>109</v>
      </c>
      <c r="W28" s="27">
        <v>868</v>
      </c>
      <c r="X28">
        <f t="shared" si="1"/>
        <v>138</v>
      </c>
      <c r="Y28">
        <f t="shared" si="4"/>
        <v>592</v>
      </c>
      <c r="AA28">
        <f t="shared" si="2"/>
        <v>11.582445</v>
      </c>
      <c r="AB28">
        <f t="shared" si="3"/>
        <v>29.342444999999998</v>
      </c>
      <c r="AC28" s="38">
        <v>1616</v>
      </c>
      <c r="AD28">
        <v>0.91</v>
      </c>
    </row>
    <row r="29" spans="1:30" ht="15" thickBot="1">
      <c r="A29">
        <v>1948</v>
      </c>
      <c r="B29" s="3">
        <v>12.4</v>
      </c>
      <c r="C29" s="4">
        <v>15.5</v>
      </c>
      <c r="D29" s="7">
        <v>16.899999999999999</v>
      </c>
      <c r="E29" s="7">
        <v>18.3</v>
      </c>
      <c r="F29" s="7">
        <v>19.3</v>
      </c>
      <c r="G29" s="7">
        <v>17.399999999999999</v>
      </c>
      <c r="H29" s="3">
        <v>12.9</v>
      </c>
      <c r="I29" s="9">
        <f t="shared" si="0"/>
        <v>16.633333333333329</v>
      </c>
      <c r="K29" s="26">
        <v>149</v>
      </c>
      <c r="L29" s="16">
        <v>21</v>
      </c>
      <c r="M29" s="17">
        <v>14</v>
      </c>
      <c r="N29" s="19">
        <v>86</v>
      </c>
      <c r="O29" s="24">
        <v>85</v>
      </c>
      <c r="P29" s="16">
        <v>20</v>
      </c>
      <c r="Q29" s="13">
        <v>59</v>
      </c>
      <c r="R29" s="24">
        <v>75</v>
      </c>
      <c r="S29" s="11">
        <v>31</v>
      </c>
      <c r="T29" s="11">
        <v>33</v>
      </c>
      <c r="U29" s="12">
        <v>44</v>
      </c>
      <c r="V29" s="18">
        <v>52</v>
      </c>
      <c r="W29" s="20">
        <v>669</v>
      </c>
      <c r="X29">
        <f t="shared" si="1"/>
        <v>106</v>
      </c>
      <c r="Y29">
        <f t="shared" si="4"/>
        <v>485</v>
      </c>
      <c r="AA29">
        <f t="shared" si="2"/>
        <v>10.401126666666665</v>
      </c>
      <c r="AB29">
        <f t="shared" si="3"/>
        <v>27.921126666666662</v>
      </c>
      <c r="AC29" s="38">
        <v>1870</v>
      </c>
      <c r="AD29">
        <v>0.83</v>
      </c>
    </row>
    <row r="30" spans="1:30" ht="15" thickBot="1">
      <c r="A30">
        <v>1949</v>
      </c>
      <c r="B30" s="4">
        <v>14.1</v>
      </c>
      <c r="C30" s="3">
        <v>12.9</v>
      </c>
      <c r="D30" s="7">
        <v>18.399999999999999</v>
      </c>
      <c r="E30" s="5">
        <v>22.2</v>
      </c>
      <c r="F30" s="5">
        <v>21.5</v>
      </c>
      <c r="G30" s="5">
        <v>21</v>
      </c>
      <c r="H30" s="4">
        <v>15.5</v>
      </c>
      <c r="I30" s="9">
        <f t="shared" si="0"/>
        <v>18.349999999999998</v>
      </c>
      <c r="K30" s="24">
        <v>80</v>
      </c>
      <c r="L30" s="17">
        <v>8</v>
      </c>
      <c r="M30" s="12">
        <v>39</v>
      </c>
      <c r="N30" s="12">
        <v>39</v>
      </c>
      <c r="O30" s="13">
        <v>62</v>
      </c>
      <c r="P30" s="24">
        <v>85</v>
      </c>
      <c r="Q30" s="14">
        <v>4</v>
      </c>
      <c r="R30" s="14">
        <v>2</v>
      </c>
      <c r="S30" s="19">
        <v>88</v>
      </c>
      <c r="T30" s="10">
        <v>75</v>
      </c>
      <c r="U30" s="31">
        <v>211</v>
      </c>
      <c r="V30" s="19">
        <v>86</v>
      </c>
      <c r="W30" s="22">
        <v>779</v>
      </c>
      <c r="X30">
        <f t="shared" si="1"/>
        <v>90</v>
      </c>
      <c r="Y30">
        <f t="shared" si="4"/>
        <v>256</v>
      </c>
      <c r="AA30">
        <f t="shared" si="2"/>
        <v>11.269849999999998</v>
      </c>
      <c r="AB30">
        <f t="shared" si="3"/>
        <v>28.549849999999999</v>
      </c>
      <c r="AC30" s="38">
        <v>1920</v>
      </c>
      <c r="AD30">
        <v>0.9</v>
      </c>
    </row>
    <row r="31" spans="1:30" ht="15" thickBot="1">
      <c r="A31">
        <v>1950</v>
      </c>
      <c r="B31" s="2">
        <v>10.3</v>
      </c>
      <c r="C31" s="4">
        <v>15.7</v>
      </c>
      <c r="D31" s="5">
        <v>20.7</v>
      </c>
      <c r="E31" s="5">
        <v>21.4</v>
      </c>
      <c r="F31" s="5">
        <v>19.8</v>
      </c>
      <c r="G31" s="4">
        <v>16.2</v>
      </c>
      <c r="H31" s="4">
        <v>13.5</v>
      </c>
      <c r="I31" s="9">
        <f t="shared" si="0"/>
        <v>17.349999999999998</v>
      </c>
      <c r="K31" s="16">
        <v>25</v>
      </c>
      <c r="L31" s="20">
        <v>129</v>
      </c>
      <c r="M31" s="12">
        <v>41</v>
      </c>
      <c r="N31" s="10">
        <v>73</v>
      </c>
      <c r="O31" s="13">
        <v>61</v>
      </c>
      <c r="P31" s="11">
        <v>27</v>
      </c>
      <c r="Q31" s="16">
        <v>21</v>
      </c>
      <c r="R31" s="19">
        <v>87</v>
      </c>
      <c r="S31" s="18">
        <v>49</v>
      </c>
      <c r="T31" s="12">
        <v>43</v>
      </c>
      <c r="U31" s="27">
        <v>169</v>
      </c>
      <c r="V31" s="25">
        <v>138</v>
      </c>
      <c r="W31" s="27">
        <v>861</v>
      </c>
      <c r="X31">
        <f t="shared" si="1"/>
        <v>136</v>
      </c>
      <c r="Y31">
        <f t="shared" si="4"/>
        <v>567</v>
      </c>
      <c r="AA31">
        <f t="shared" si="2"/>
        <v>10.807979999999999</v>
      </c>
      <c r="AB31">
        <f t="shared" si="3"/>
        <v>27.84798</v>
      </c>
      <c r="AC31" s="38">
        <v>1566</v>
      </c>
      <c r="AD31">
        <v>0.91</v>
      </c>
    </row>
    <row r="32" spans="1:30" ht="15" thickBot="1">
      <c r="A32">
        <v>1951</v>
      </c>
      <c r="B32" s="3">
        <v>11</v>
      </c>
      <c r="C32" s="3">
        <v>12.8</v>
      </c>
      <c r="D32" s="7">
        <v>17.100000000000001</v>
      </c>
      <c r="E32" s="5">
        <v>20.2</v>
      </c>
      <c r="F32" s="7">
        <v>17.600000000000001</v>
      </c>
      <c r="G32" s="7">
        <v>17.7</v>
      </c>
      <c r="H32" s="3">
        <v>11.2</v>
      </c>
      <c r="I32" s="9">
        <f t="shared" si="0"/>
        <v>16.06666666666667</v>
      </c>
      <c r="K32" s="25">
        <v>145</v>
      </c>
      <c r="L32" s="27">
        <v>169</v>
      </c>
      <c r="M32" s="24">
        <v>83</v>
      </c>
      <c r="N32" s="12">
        <v>41</v>
      </c>
      <c r="O32" s="19">
        <v>91</v>
      </c>
      <c r="P32" s="19">
        <v>89</v>
      </c>
      <c r="Q32" s="10">
        <v>73</v>
      </c>
      <c r="R32" s="15">
        <v>97</v>
      </c>
      <c r="S32" s="24">
        <v>80</v>
      </c>
      <c r="T32" s="12">
        <v>43</v>
      </c>
      <c r="U32" s="15">
        <v>104</v>
      </c>
      <c r="V32" s="15">
        <v>96</v>
      </c>
      <c r="W32" s="33">
        <v>1111</v>
      </c>
      <c r="X32">
        <f t="shared" si="1"/>
        <v>177</v>
      </c>
      <c r="Y32">
        <f t="shared" si="4"/>
        <v>747</v>
      </c>
      <c r="AA32">
        <f t="shared" si="2"/>
        <v>10.090388333333337</v>
      </c>
      <c r="AB32">
        <f t="shared" si="3"/>
        <v>26.890388333333334</v>
      </c>
      <c r="AC32" s="38">
        <v>2375</v>
      </c>
      <c r="AD32">
        <v>0.81</v>
      </c>
    </row>
    <row r="33" spans="1:30" ht="15" thickBot="1">
      <c r="A33">
        <v>1952</v>
      </c>
      <c r="B33" s="3">
        <v>12.5</v>
      </c>
      <c r="C33" s="4">
        <v>16.3</v>
      </c>
      <c r="D33" s="5">
        <v>19.600000000000001</v>
      </c>
      <c r="E33" s="5">
        <v>19.8</v>
      </c>
      <c r="F33" s="5">
        <v>20.2</v>
      </c>
      <c r="G33" s="4">
        <v>14.3</v>
      </c>
      <c r="H33" s="4">
        <v>13.5</v>
      </c>
      <c r="I33" s="9">
        <f t="shared" si="0"/>
        <v>17.116666666666667</v>
      </c>
      <c r="K33" s="22">
        <v>156</v>
      </c>
      <c r="L33" s="19">
        <v>93</v>
      </c>
      <c r="M33" s="10">
        <v>74</v>
      </c>
      <c r="N33" s="11">
        <v>33</v>
      </c>
      <c r="O33" s="12">
        <v>40</v>
      </c>
      <c r="P33" s="18">
        <v>49</v>
      </c>
      <c r="Q33" s="11">
        <v>33</v>
      </c>
      <c r="R33" s="18">
        <v>55</v>
      </c>
      <c r="S33" s="21">
        <v>111</v>
      </c>
      <c r="T33" s="26">
        <v>154</v>
      </c>
      <c r="U33" s="29">
        <v>176</v>
      </c>
      <c r="V33" s="32">
        <v>244</v>
      </c>
      <c r="W33" s="32">
        <v>1219</v>
      </c>
      <c r="X33">
        <f t="shared" si="1"/>
        <v>166</v>
      </c>
      <c r="Y33">
        <f t="shared" si="4"/>
        <v>566</v>
      </c>
      <c r="AA33">
        <f t="shared" si="2"/>
        <v>10.536428333333332</v>
      </c>
      <c r="AB33">
        <f t="shared" si="3"/>
        <v>27.096428333333328</v>
      </c>
      <c r="AC33" s="38">
        <v>1253</v>
      </c>
      <c r="AD33">
        <v>0.9</v>
      </c>
    </row>
    <row r="34" spans="1:30" ht="15" thickBot="1">
      <c r="A34">
        <v>1953</v>
      </c>
      <c r="B34" s="3">
        <v>11.8</v>
      </c>
      <c r="C34" s="7">
        <v>16.5</v>
      </c>
      <c r="D34" s="4">
        <v>16.2</v>
      </c>
      <c r="E34" s="7">
        <v>18.2</v>
      </c>
      <c r="F34" s="5">
        <v>20.399999999999999</v>
      </c>
      <c r="G34" s="7">
        <v>17.3</v>
      </c>
      <c r="H34" s="3">
        <v>13.1</v>
      </c>
      <c r="I34" s="9">
        <f t="shared" si="0"/>
        <v>16.733333333333331</v>
      </c>
      <c r="K34" s="16">
        <v>18</v>
      </c>
      <c r="L34" s="18">
        <v>50</v>
      </c>
      <c r="M34" s="17">
        <v>11</v>
      </c>
      <c r="N34" s="18">
        <v>48</v>
      </c>
      <c r="O34" s="16">
        <v>18</v>
      </c>
      <c r="P34" s="15">
        <v>99</v>
      </c>
      <c r="Q34" s="13">
        <v>60</v>
      </c>
      <c r="R34" s="17">
        <v>8</v>
      </c>
      <c r="S34" s="10">
        <v>68</v>
      </c>
      <c r="T34" s="10">
        <v>74</v>
      </c>
      <c r="U34" s="11">
        <v>30</v>
      </c>
      <c r="V34" s="17">
        <v>12</v>
      </c>
      <c r="W34" s="15">
        <v>494</v>
      </c>
      <c r="X34">
        <f t="shared" si="1"/>
        <v>76</v>
      </c>
      <c r="Y34">
        <f t="shared" si="4"/>
        <v>653</v>
      </c>
      <c r="AA34">
        <f t="shared" si="2"/>
        <v>10.768361666666665</v>
      </c>
      <c r="AB34">
        <f t="shared" si="3"/>
        <v>27.088361666666668</v>
      </c>
      <c r="AC34" s="38">
        <v>2692</v>
      </c>
      <c r="AD34">
        <v>0.98</v>
      </c>
    </row>
    <row r="35" spans="1:30" ht="15" thickBot="1">
      <c r="A35">
        <v>1954</v>
      </c>
      <c r="B35" s="3">
        <v>10.5</v>
      </c>
      <c r="C35" s="4">
        <v>13.7</v>
      </c>
      <c r="D35" s="7">
        <v>16.5</v>
      </c>
      <c r="E35" s="7">
        <v>17</v>
      </c>
      <c r="F35" s="7">
        <v>17.8</v>
      </c>
      <c r="G35" s="7">
        <v>16.8</v>
      </c>
      <c r="H35" s="4">
        <v>14</v>
      </c>
      <c r="I35" s="9">
        <f t="shared" si="0"/>
        <v>15.383333333333333</v>
      </c>
      <c r="K35" s="13">
        <v>64</v>
      </c>
      <c r="L35" s="20">
        <v>125</v>
      </c>
      <c r="M35" s="21">
        <v>109</v>
      </c>
      <c r="N35" s="18">
        <v>48</v>
      </c>
      <c r="O35" s="12">
        <v>35</v>
      </c>
      <c r="P35" s="16">
        <v>24</v>
      </c>
      <c r="Q35" s="12">
        <v>41</v>
      </c>
      <c r="R35" s="23">
        <v>116</v>
      </c>
      <c r="S35" s="13">
        <v>55</v>
      </c>
      <c r="T35" s="13">
        <v>63</v>
      </c>
      <c r="U35" s="24">
        <v>78</v>
      </c>
      <c r="V35" s="24">
        <v>79</v>
      </c>
      <c r="W35" s="27">
        <v>837</v>
      </c>
      <c r="X35">
        <f t="shared" si="1"/>
        <v>171</v>
      </c>
      <c r="Y35">
        <f t="shared" si="4"/>
        <v>414</v>
      </c>
      <c r="AA35">
        <f t="shared" si="2"/>
        <v>9.3078866666666666</v>
      </c>
      <c r="AB35">
        <f t="shared" si="3"/>
        <v>25.387886666666667</v>
      </c>
      <c r="AC35" s="38">
        <v>1568</v>
      </c>
      <c r="AD35">
        <v>0.85</v>
      </c>
    </row>
    <row r="36" spans="1:30" ht="15" thickBot="1">
      <c r="A36">
        <v>1955</v>
      </c>
      <c r="B36" s="3">
        <v>12.8</v>
      </c>
      <c r="C36" s="4">
        <v>14.1</v>
      </c>
      <c r="D36" s="7">
        <v>18</v>
      </c>
      <c r="E36" s="5">
        <v>20.399999999999999</v>
      </c>
      <c r="F36" s="5">
        <v>20.8</v>
      </c>
      <c r="G36" s="7">
        <v>16.8</v>
      </c>
      <c r="H36" s="3">
        <v>11.5</v>
      </c>
      <c r="I36" s="9">
        <f t="shared" si="0"/>
        <v>17.149999999999999</v>
      </c>
      <c r="K36" s="22">
        <v>161</v>
      </c>
      <c r="L36" s="21">
        <v>110</v>
      </c>
      <c r="M36" s="17">
        <v>14</v>
      </c>
      <c r="N36" s="14">
        <v>0.8</v>
      </c>
      <c r="O36" s="18">
        <v>47</v>
      </c>
      <c r="P36" s="26">
        <v>148</v>
      </c>
      <c r="Q36" s="19">
        <v>90</v>
      </c>
      <c r="R36" s="13">
        <v>65</v>
      </c>
      <c r="S36" s="13">
        <v>65</v>
      </c>
      <c r="T36" s="13">
        <v>63</v>
      </c>
      <c r="U36" s="18">
        <v>48</v>
      </c>
      <c r="V36" s="23">
        <v>125</v>
      </c>
      <c r="W36" s="30">
        <v>935</v>
      </c>
      <c r="X36">
        <f t="shared" si="1"/>
        <v>130</v>
      </c>
      <c r="Y36">
        <f t="shared" si="4"/>
        <v>505</v>
      </c>
      <c r="AA36">
        <f t="shared" si="2"/>
        <v>10.642469999999999</v>
      </c>
      <c r="AB36">
        <f t="shared" si="3"/>
        <v>26.482469999999999</v>
      </c>
      <c r="AC36" s="38">
        <v>2039</v>
      </c>
      <c r="AD36">
        <v>0.93</v>
      </c>
    </row>
    <row r="37" spans="1:30" ht="15" thickBot="1">
      <c r="A37">
        <v>1956</v>
      </c>
      <c r="B37" s="2">
        <v>10.4</v>
      </c>
      <c r="C37" s="4">
        <v>15.1</v>
      </c>
      <c r="D37" s="4">
        <v>15.4</v>
      </c>
      <c r="E37" s="7">
        <v>18.5</v>
      </c>
      <c r="F37" s="7">
        <v>17.3</v>
      </c>
      <c r="G37" s="7">
        <v>17.3</v>
      </c>
      <c r="H37" s="3">
        <v>11.9</v>
      </c>
      <c r="I37" s="9">
        <f t="shared" si="0"/>
        <v>15.666666666666666</v>
      </c>
      <c r="K37" s="19">
        <v>90</v>
      </c>
      <c r="L37" s="12">
        <v>38</v>
      </c>
      <c r="M37" s="11">
        <v>33</v>
      </c>
      <c r="N37" s="12">
        <v>37</v>
      </c>
      <c r="O37" s="10">
        <v>67</v>
      </c>
      <c r="P37" s="10">
        <v>67</v>
      </c>
      <c r="Q37" s="26">
        <v>145</v>
      </c>
      <c r="R37" s="15">
        <v>102</v>
      </c>
      <c r="S37" s="12">
        <v>38</v>
      </c>
      <c r="T37" s="11">
        <v>28</v>
      </c>
      <c r="U37" s="13">
        <v>58</v>
      </c>
      <c r="V37" s="13">
        <v>56</v>
      </c>
      <c r="W37" s="26">
        <v>759</v>
      </c>
      <c r="X37">
        <f t="shared" si="1"/>
        <v>140</v>
      </c>
      <c r="Y37">
        <f t="shared" si="4"/>
        <v>397</v>
      </c>
      <c r="AA37">
        <f t="shared" si="2"/>
        <v>9.5822283333333331</v>
      </c>
      <c r="AB37">
        <f t="shared" si="3"/>
        <v>25.182228333333331</v>
      </c>
      <c r="AC37" s="38">
        <v>1589</v>
      </c>
      <c r="AD37">
        <v>0.86</v>
      </c>
    </row>
    <row r="38" spans="1:30" ht="15" thickBot="1">
      <c r="A38">
        <v>1957</v>
      </c>
      <c r="B38" s="3">
        <v>11.3</v>
      </c>
      <c r="C38" s="3">
        <v>13</v>
      </c>
      <c r="D38" s="7">
        <v>18.3</v>
      </c>
      <c r="E38" s="7">
        <v>19.3</v>
      </c>
      <c r="F38" s="7">
        <v>18.7</v>
      </c>
      <c r="G38" s="4">
        <v>16.2</v>
      </c>
      <c r="H38" s="3">
        <v>12.9</v>
      </c>
      <c r="I38" s="9">
        <f t="shared" si="0"/>
        <v>16.133333333333336</v>
      </c>
      <c r="K38" s="12">
        <v>42</v>
      </c>
      <c r="L38" s="26">
        <v>149</v>
      </c>
      <c r="M38" s="13">
        <v>58</v>
      </c>
      <c r="N38" s="11">
        <v>32</v>
      </c>
      <c r="O38" s="10">
        <v>65</v>
      </c>
      <c r="P38" s="13">
        <v>60</v>
      </c>
      <c r="Q38" s="10">
        <v>66</v>
      </c>
      <c r="R38" s="11">
        <v>27</v>
      </c>
      <c r="S38" s="24">
        <v>83</v>
      </c>
      <c r="T38" s="11">
        <v>30</v>
      </c>
      <c r="U38" s="18">
        <v>55</v>
      </c>
      <c r="V38" s="19">
        <v>92</v>
      </c>
      <c r="W38" s="26">
        <v>758</v>
      </c>
      <c r="X38">
        <f t="shared" si="1"/>
        <v>110</v>
      </c>
      <c r="Y38">
        <f t="shared" si="4"/>
        <v>391</v>
      </c>
      <c r="AA38">
        <f t="shared" si="2"/>
        <v>9.9646466666666687</v>
      </c>
      <c r="AB38">
        <f t="shared" si="3"/>
        <v>25.324646666666666</v>
      </c>
      <c r="AC38" s="38">
        <v>1003</v>
      </c>
      <c r="AD38">
        <v>0.85</v>
      </c>
    </row>
    <row r="39" spans="1:30" ht="15" thickBot="1">
      <c r="A39">
        <v>1958</v>
      </c>
      <c r="B39" s="2">
        <v>10</v>
      </c>
      <c r="C39" s="4">
        <v>15.1</v>
      </c>
      <c r="D39" s="7">
        <v>16.8</v>
      </c>
      <c r="E39" s="7">
        <v>18.5</v>
      </c>
      <c r="F39" s="7">
        <v>19</v>
      </c>
      <c r="G39" s="7">
        <v>19.100000000000001</v>
      </c>
      <c r="H39" s="3">
        <v>12.3</v>
      </c>
      <c r="I39" s="9">
        <f t="shared" si="0"/>
        <v>16.416666666666668</v>
      </c>
      <c r="K39" s="29">
        <v>183</v>
      </c>
      <c r="L39" s="12">
        <v>36</v>
      </c>
      <c r="M39" s="25">
        <v>144</v>
      </c>
      <c r="N39" s="18">
        <v>49</v>
      </c>
      <c r="O39" s="23">
        <v>123</v>
      </c>
      <c r="P39" s="15">
        <v>103</v>
      </c>
      <c r="Q39" s="24">
        <v>82</v>
      </c>
      <c r="R39" s="23">
        <v>124</v>
      </c>
      <c r="S39" s="13">
        <v>63</v>
      </c>
      <c r="T39" s="11">
        <v>33</v>
      </c>
      <c r="U39" s="12">
        <v>41</v>
      </c>
      <c r="V39" s="26">
        <v>150</v>
      </c>
      <c r="W39" s="34">
        <v>1130</v>
      </c>
      <c r="X39">
        <f t="shared" si="1"/>
        <v>187</v>
      </c>
      <c r="Y39">
        <f t="shared" si="4"/>
        <v>540</v>
      </c>
      <c r="AA39">
        <f t="shared" si="2"/>
        <v>10.037848333333335</v>
      </c>
      <c r="AB39">
        <f t="shared" si="3"/>
        <v>25.157848333333334</v>
      </c>
      <c r="AC39" s="38">
        <v>1193</v>
      </c>
      <c r="AD39">
        <v>0.81</v>
      </c>
    </row>
    <row r="40" spans="1:30" ht="15" thickBot="1">
      <c r="A40">
        <v>1959</v>
      </c>
      <c r="B40" s="3">
        <v>11.8</v>
      </c>
      <c r="C40" s="4">
        <v>15.2</v>
      </c>
      <c r="D40" s="7">
        <v>18.399999999999999</v>
      </c>
      <c r="E40" s="5">
        <v>20.8</v>
      </c>
      <c r="F40" s="5">
        <v>20</v>
      </c>
      <c r="G40" s="7">
        <v>18.7</v>
      </c>
      <c r="H40" s="3">
        <v>13.3</v>
      </c>
      <c r="I40" s="9">
        <f t="shared" si="0"/>
        <v>17.483333333333334</v>
      </c>
      <c r="K40" s="24">
        <v>82</v>
      </c>
      <c r="L40" s="17">
        <v>10</v>
      </c>
      <c r="M40" s="13">
        <v>62</v>
      </c>
      <c r="N40" s="21">
        <v>109</v>
      </c>
      <c r="O40" s="10">
        <v>74</v>
      </c>
      <c r="P40" s="19">
        <v>86</v>
      </c>
      <c r="Q40" s="18">
        <v>45</v>
      </c>
      <c r="R40" s="24">
        <v>76</v>
      </c>
      <c r="S40" s="21">
        <v>107</v>
      </c>
      <c r="T40" s="26">
        <v>149</v>
      </c>
      <c r="U40" s="19">
        <v>90</v>
      </c>
      <c r="V40" s="32">
        <v>254</v>
      </c>
      <c r="W40" s="34">
        <v>1144</v>
      </c>
      <c r="X40">
        <f t="shared" si="1"/>
        <v>183</v>
      </c>
      <c r="Y40">
        <f t="shared" si="4"/>
        <v>378</v>
      </c>
      <c r="AA40">
        <f t="shared" si="2"/>
        <v>10.512221666666667</v>
      </c>
      <c r="AB40">
        <f t="shared" si="3"/>
        <v>25.392221666666668</v>
      </c>
      <c r="AC40" s="38">
        <v>6425</v>
      </c>
      <c r="AD40">
        <v>0.98</v>
      </c>
    </row>
    <row r="41" spans="1:30" ht="15" thickBot="1">
      <c r="A41">
        <v>1960</v>
      </c>
      <c r="B41" s="3">
        <v>11.1</v>
      </c>
      <c r="C41" s="4">
        <v>16.2</v>
      </c>
      <c r="D41" s="7">
        <v>19.2</v>
      </c>
      <c r="E41" s="7">
        <v>18</v>
      </c>
      <c r="F41" s="7">
        <v>18.2</v>
      </c>
      <c r="G41" s="4">
        <v>15.8</v>
      </c>
      <c r="H41" s="3">
        <v>12.2</v>
      </c>
      <c r="I41" s="9">
        <f t="shared" si="0"/>
        <v>16.416666666666668</v>
      </c>
      <c r="K41" s="10">
        <v>72</v>
      </c>
      <c r="L41" s="15">
        <v>101</v>
      </c>
      <c r="M41" s="24">
        <v>82</v>
      </c>
      <c r="N41" s="16">
        <v>20</v>
      </c>
      <c r="O41" s="24">
        <v>78</v>
      </c>
      <c r="P41" s="12">
        <v>41</v>
      </c>
      <c r="Q41" s="13">
        <v>61</v>
      </c>
      <c r="R41" s="24">
        <v>83</v>
      </c>
      <c r="S41" s="31">
        <v>207</v>
      </c>
      <c r="T41" s="34">
        <v>226</v>
      </c>
      <c r="U41" s="27">
        <v>171</v>
      </c>
      <c r="V41" s="26">
        <v>147</v>
      </c>
      <c r="W41" s="32">
        <v>1288</v>
      </c>
      <c r="X41">
        <f t="shared" si="1"/>
        <v>290</v>
      </c>
      <c r="Y41">
        <f t="shared" si="4"/>
        <v>748</v>
      </c>
      <c r="AA41">
        <f t="shared" si="2"/>
        <v>9.8604033333333341</v>
      </c>
      <c r="AB41">
        <f t="shared" si="3"/>
        <v>24.500403333333331</v>
      </c>
      <c r="AC41" s="38">
        <v>960</v>
      </c>
      <c r="AD41">
        <v>0.91</v>
      </c>
    </row>
    <row r="42" spans="1:30" ht="15" thickBot="1">
      <c r="A42">
        <v>1961</v>
      </c>
      <c r="B42" s="3">
        <v>13</v>
      </c>
      <c r="C42" s="4">
        <v>14.4</v>
      </c>
      <c r="D42" s="7">
        <v>18.100000000000001</v>
      </c>
      <c r="E42" s="7">
        <v>19.100000000000001</v>
      </c>
      <c r="F42" s="7">
        <v>18.7</v>
      </c>
      <c r="G42" s="5">
        <v>20.3</v>
      </c>
      <c r="H42" s="4">
        <v>13.8</v>
      </c>
      <c r="I42" s="9">
        <f t="shared" si="0"/>
        <v>17.266666666666666</v>
      </c>
      <c r="K42" s="22">
        <v>156</v>
      </c>
      <c r="L42" s="18">
        <v>48</v>
      </c>
      <c r="M42" s="14">
        <v>0</v>
      </c>
      <c r="N42" s="24">
        <v>82</v>
      </c>
      <c r="O42" s="13">
        <v>60</v>
      </c>
      <c r="P42" s="11">
        <v>35</v>
      </c>
      <c r="Q42" s="12">
        <v>44</v>
      </c>
      <c r="R42" s="17">
        <v>8</v>
      </c>
      <c r="S42" s="11">
        <v>30</v>
      </c>
      <c r="T42" s="23">
        <v>116</v>
      </c>
      <c r="U42" s="25">
        <v>137</v>
      </c>
      <c r="V42" s="23">
        <v>125</v>
      </c>
      <c r="W42" s="27">
        <v>840</v>
      </c>
      <c r="X42">
        <f t="shared" si="1"/>
        <v>38</v>
      </c>
      <c r="Y42">
        <f t="shared" si="4"/>
        <v>748</v>
      </c>
      <c r="AA42">
        <f t="shared" si="2"/>
        <v>11.369228333333334</v>
      </c>
      <c r="AB42">
        <f t="shared" si="3"/>
        <v>25.769228333333327</v>
      </c>
      <c r="AC42" s="38">
        <v>2706</v>
      </c>
      <c r="AD42">
        <v>0.92</v>
      </c>
    </row>
    <row r="43" spans="1:30" ht="15" thickBot="1">
      <c r="A43">
        <v>1962</v>
      </c>
      <c r="B43" s="3">
        <v>10.8</v>
      </c>
      <c r="C43" s="3">
        <v>13.2</v>
      </c>
      <c r="D43" s="7">
        <v>17.899999999999999</v>
      </c>
      <c r="E43" s="7">
        <v>18.7</v>
      </c>
      <c r="F43" s="5">
        <v>19.7</v>
      </c>
      <c r="G43" s="7">
        <v>17.2</v>
      </c>
      <c r="H43" s="3">
        <v>13.4</v>
      </c>
      <c r="I43" s="9">
        <f t="shared" si="0"/>
        <v>16.25</v>
      </c>
      <c r="K43" s="23">
        <v>125</v>
      </c>
      <c r="L43" s="12">
        <v>37</v>
      </c>
      <c r="M43" s="15">
        <v>100</v>
      </c>
      <c r="N43" s="13">
        <v>57</v>
      </c>
      <c r="O43" s="10">
        <v>72</v>
      </c>
      <c r="P43" s="16">
        <v>20</v>
      </c>
      <c r="Q43" s="13">
        <v>60</v>
      </c>
      <c r="R43" s="17">
        <v>13</v>
      </c>
      <c r="S43" s="12">
        <v>39</v>
      </c>
      <c r="T43" s="19">
        <v>91</v>
      </c>
      <c r="U43" s="24">
        <v>84</v>
      </c>
      <c r="V43" s="15">
        <v>101</v>
      </c>
      <c r="W43" s="22">
        <v>800</v>
      </c>
      <c r="X43">
        <f t="shared" si="1"/>
        <v>52</v>
      </c>
      <c r="Y43">
        <f t="shared" si="4"/>
        <v>640</v>
      </c>
      <c r="AA43">
        <f t="shared" si="2"/>
        <v>10.54998</v>
      </c>
      <c r="AB43">
        <f t="shared" si="3"/>
        <v>24.709979999999998</v>
      </c>
      <c r="AC43" s="38">
        <v>1469</v>
      </c>
      <c r="AD43">
        <v>0.92</v>
      </c>
    </row>
    <row r="44" spans="1:30" ht="15" thickBot="1">
      <c r="A44">
        <v>1963</v>
      </c>
      <c r="B44" s="3">
        <v>11</v>
      </c>
      <c r="C44" s="3">
        <v>13.3</v>
      </c>
      <c r="D44" s="7">
        <v>16.7</v>
      </c>
      <c r="E44" s="5">
        <v>19.600000000000001</v>
      </c>
      <c r="F44" s="7">
        <v>17.2</v>
      </c>
      <c r="G44" s="4">
        <v>16.2</v>
      </c>
      <c r="H44" s="3">
        <v>13.1</v>
      </c>
      <c r="I44" s="9">
        <f t="shared" si="0"/>
        <v>15.666666666666666</v>
      </c>
      <c r="K44" s="13">
        <v>57</v>
      </c>
      <c r="L44" s="15">
        <v>104</v>
      </c>
      <c r="M44" s="20">
        <v>129</v>
      </c>
      <c r="N44" s="12">
        <v>42</v>
      </c>
      <c r="O44" s="11">
        <v>34</v>
      </c>
      <c r="P44" s="20">
        <v>131</v>
      </c>
      <c r="Q44" s="18">
        <v>48</v>
      </c>
      <c r="R44" s="19">
        <v>86</v>
      </c>
      <c r="S44" s="10">
        <v>69</v>
      </c>
      <c r="T44" s="18">
        <v>48</v>
      </c>
      <c r="U44" s="21">
        <v>115</v>
      </c>
      <c r="V44" s="11">
        <v>35</v>
      </c>
      <c r="W44" s="29">
        <v>899</v>
      </c>
      <c r="X44">
        <f t="shared" si="1"/>
        <v>155</v>
      </c>
      <c r="Y44">
        <f t="shared" si="4"/>
        <v>566</v>
      </c>
      <c r="AA44">
        <f t="shared" si="2"/>
        <v>9.7111633333333316</v>
      </c>
      <c r="AB44">
        <f t="shared" si="3"/>
        <v>23.631163333333333</v>
      </c>
      <c r="AC44" s="38">
        <v>2323</v>
      </c>
      <c r="AD44">
        <v>0.78</v>
      </c>
    </row>
    <row r="45" spans="1:30" ht="15" thickBot="1">
      <c r="A45">
        <v>1964</v>
      </c>
      <c r="B45" s="3">
        <v>10.7</v>
      </c>
      <c r="C45" s="4">
        <v>15.9</v>
      </c>
      <c r="D45" s="7">
        <v>17.600000000000001</v>
      </c>
      <c r="E45" s="5">
        <v>20.7</v>
      </c>
      <c r="F45" s="5">
        <v>19.7</v>
      </c>
      <c r="G45" s="7">
        <v>18.7</v>
      </c>
      <c r="H45" s="3">
        <v>10.7</v>
      </c>
      <c r="I45" s="9">
        <f t="shared" si="0"/>
        <v>17.216666666666669</v>
      </c>
      <c r="K45" s="17">
        <v>10</v>
      </c>
      <c r="L45" s="13">
        <v>55</v>
      </c>
      <c r="M45" s="13">
        <v>64</v>
      </c>
      <c r="N45" s="24">
        <v>75</v>
      </c>
      <c r="O45" s="10">
        <v>71</v>
      </c>
      <c r="P45" s="12">
        <v>45</v>
      </c>
      <c r="Q45" s="17">
        <v>14</v>
      </c>
      <c r="R45" s="18">
        <v>50</v>
      </c>
      <c r="S45" s="18">
        <v>46</v>
      </c>
      <c r="T45" s="30">
        <v>194</v>
      </c>
      <c r="U45" s="18">
        <v>48</v>
      </c>
      <c r="V45" s="24">
        <v>77</v>
      </c>
      <c r="W45" s="26">
        <v>749</v>
      </c>
      <c r="X45">
        <f t="shared" si="1"/>
        <v>96</v>
      </c>
      <c r="Y45">
        <f t="shared" si="4"/>
        <v>327</v>
      </c>
      <c r="AA45">
        <f t="shared" si="2"/>
        <v>10.622038333333334</v>
      </c>
      <c r="AB45">
        <f t="shared" si="3"/>
        <v>24.302038333333336</v>
      </c>
      <c r="AC45" s="38">
        <v>838</v>
      </c>
      <c r="AD45">
        <v>0.86</v>
      </c>
    </row>
    <row r="46" spans="1:30" ht="15" thickBot="1">
      <c r="A46">
        <v>1965</v>
      </c>
      <c r="B46" s="2">
        <v>10.3</v>
      </c>
      <c r="C46" s="4">
        <v>13.8</v>
      </c>
      <c r="D46" s="7">
        <v>16.7</v>
      </c>
      <c r="E46" s="7">
        <v>18.100000000000001</v>
      </c>
      <c r="F46" s="7">
        <v>18.3</v>
      </c>
      <c r="G46" s="4">
        <v>14.7</v>
      </c>
      <c r="H46" s="4">
        <v>14.9</v>
      </c>
      <c r="I46" s="9">
        <f t="shared" si="0"/>
        <v>15.316666666666668</v>
      </c>
      <c r="K46" s="20">
        <v>128</v>
      </c>
      <c r="L46" s="17">
        <v>12</v>
      </c>
      <c r="M46" s="19">
        <v>90</v>
      </c>
      <c r="N46" s="13">
        <v>56</v>
      </c>
      <c r="O46" s="12">
        <v>35</v>
      </c>
      <c r="P46" s="18">
        <v>50</v>
      </c>
      <c r="Q46" s="18">
        <v>53</v>
      </c>
      <c r="R46" s="13">
        <v>56</v>
      </c>
      <c r="S46" s="31">
        <v>211</v>
      </c>
      <c r="T46" s="16">
        <v>22</v>
      </c>
      <c r="U46" s="31">
        <v>212</v>
      </c>
      <c r="V46" s="28">
        <v>197</v>
      </c>
      <c r="W46" s="33">
        <v>1121</v>
      </c>
      <c r="X46">
        <f t="shared" si="1"/>
        <v>267</v>
      </c>
      <c r="Y46">
        <f t="shared" si="4"/>
        <v>549</v>
      </c>
      <c r="AA46">
        <f t="shared" si="2"/>
        <v>9.0417383333333348</v>
      </c>
      <c r="AB46">
        <f t="shared" si="3"/>
        <v>22.481738333333332</v>
      </c>
      <c r="AC46" s="38">
        <v>927</v>
      </c>
      <c r="AD46">
        <v>0.81</v>
      </c>
    </row>
    <row r="47" spans="1:30" ht="15" thickBot="1">
      <c r="A47">
        <v>1966</v>
      </c>
      <c r="B47" s="3">
        <v>12.4</v>
      </c>
      <c r="C47" s="4">
        <v>14.4</v>
      </c>
      <c r="D47" s="7">
        <v>17.399999999999999</v>
      </c>
      <c r="E47" s="7">
        <v>17.7</v>
      </c>
      <c r="F47" s="7">
        <v>18.5</v>
      </c>
      <c r="G47" s="7">
        <v>18.3</v>
      </c>
      <c r="H47" s="4">
        <v>13.8</v>
      </c>
      <c r="I47" s="9">
        <f t="shared" si="0"/>
        <v>16.45</v>
      </c>
      <c r="K47" s="25">
        <v>144</v>
      </c>
      <c r="L47" s="23">
        <v>119</v>
      </c>
      <c r="M47" s="12">
        <v>41</v>
      </c>
      <c r="N47" s="24">
        <v>85</v>
      </c>
      <c r="O47" s="12">
        <v>44</v>
      </c>
      <c r="P47" s="23">
        <v>124</v>
      </c>
      <c r="Q47" s="11">
        <v>35</v>
      </c>
      <c r="R47" s="12">
        <v>40</v>
      </c>
      <c r="S47" s="18">
        <v>46</v>
      </c>
      <c r="T47" s="25">
        <v>142</v>
      </c>
      <c r="U47" s="25">
        <v>139</v>
      </c>
      <c r="V47" s="29">
        <v>178</v>
      </c>
      <c r="W47" s="34">
        <v>1134</v>
      </c>
      <c r="X47">
        <f t="shared" si="1"/>
        <v>86</v>
      </c>
      <c r="Y47">
        <f t="shared" si="4"/>
        <v>735</v>
      </c>
      <c r="AA47">
        <f t="shared" si="2"/>
        <v>10.660045</v>
      </c>
      <c r="AB47">
        <f t="shared" si="3"/>
        <v>23.860045</v>
      </c>
      <c r="AC47" s="38">
        <v>1033</v>
      </c>
      <c r="AD47">
        <v>0.88</v>
      </c>
    </row>
    <row r="48" spans="1:30" ht="15" thickBot="1">
      <c r="A48">
        <v>1967</v>
      </c>
      <c r="B48" s="2">
        <v>10.199999999999999</v>
      </c>
      <c r="C48" s="4">
        <v>13.8</v>
      </c>
      <c r="D48" s="7">
        <v>17</v>
      </c>
      <c r="E48" s="5">
        <v>20.6</v>
      </c>
      <c r="F48" s="7">
        <v>18.899999999999999</v>
      </c>
      <c r="G48" s="7">
        <v>16.5</v>
      </c>
      <c r="H48" s="4">
        <v>14.9</v>
      </c>
      <c r="I48" s="9">
        <f t="shared" si="0"/>
        <v>16.166666666666668</v>
      </c>
      <c r="K48" s="18">
        <v>49</v>
      </c>
      <c r="L48" s="19">
        <v>89</v>
      </c>
      <c r="M48" s="18">
        <v>50</v>
      </c>
      <c r="N48" s="10">
        <v>67</v>
      </c>
      <c r="O48" s="13">
        <v>60</v>
      </c>
      <c r="P48" s="16">
        <v>22</v>
      </c>
      <c r="Q48" s="16">
        <v>16</v>
      </c>
      <c r="R48" s="11">
        <v>35</v>
      </c>
      <c r="S48" s="24">
        <v>83</v>
      </c>
      <c r="T48" s="23">
        <v>115</v>
      </c>
      <c r="U48" s="19">
        <v>93</v>
      </c>
      <c r="V48" s="13">
        <v>64</v>
      </c>
      <c r="W48" s="26">
        <v>743</v>
      </c>
      <c r="X48">
        <f t="shared" si="1"/>
        <v>118</v>
      </c>
      <c r="Y48">
        <f t="shared" si="4"/>
        <v>647</v>
      </c>
      <c r="AA48">
        <f t="shared" si="2"/>
        <v>10.251208333333334</v>
      </c>
      <c r="AB48">
        <f t="shared" si="3"/>
        <v>23.211208333333335</v>
      </c>
      <c r="AC48" s="38">
        <v>684</v>
      </c>
      <c r="AD48">
        <v>0.81</v>
      </c>
    </row>
    <row r="49" spans="1:30" ht="15" thickBot="1">
      <c r="A49">
        <v>1968</v>
      </c>
      <c r="B49" s="3">
        <v>11.5</v>
      </c>
      <c r="C49" s="3">
        <v>13.2</v>
      </c>
      <c r="D49" s="7">
        <v>17.3</v>
      </c>
      <c r="E49" s="5">
        <v>19.8</v>
      </c>
      <c r="F49" s="7">
        <v>18.8</v>
      </c>
      <c r="G49" s="4">
        <v>16.399999999999999</v>
      </c>
      <c r="H49" s="4">
        <v>15.1</v>
      </c>
      <c r="I49" s="9">
        <f t="shared" si="0"/>
        <v>16.166666666666668</v>
      </c>
      <c r="K49" s="15">
        <v>98</v>
      </c>
      <c r="L49" s="15">
        <v>102</v>
      </c>
      <c r="M49" s="12">
        <v>37</v>
      </c>
      <c r="N49" s="15">
        <v>101</v>
      </c>
      <c r="O49" s="13">
        <v>64</v>
      </c>
      <c r="P49" s="10">
        <v>72</v>
      </c>
      <c r="Q49" s="12">
        <v>39</v>
      </c>
      <c r="R49" s="26">
        <v>150</v>
      </c>
      <c r="S49" s="25">
        <v>142</v>
      </c>
      <c r="T49" s="12">
        <v>38</v>
      </c>
      <c r="U49" s="16">
        <v>21</v>
      </c>
      <c r="V49" s="25">
        <v>136</v>
      </c>
      <c r="W49" s="28">
        <v>1000</v>
      </c>
      <c r="X49">
        <f t="shared" si="1"/>
        <v>292</v>
      </c>
      <c r="Y49">
        <f t="shared" si="4"/>
        <v>509</v>
      </c>
      <c r="AA49">
        <f t="shared" si="2"/>
        <v>9.4305433333333344</v>
      </c>
      <c r="AB49">
        <f t="shared" si="3"/>
        <v>22.150543333333335</v>
      </c>
      <c r="AC49" s="38">
        <v>1446</v>
      </c>
      <c r="AD49">
        <v>0.68</v>
      </c>
    </row>
    <row r="50" spans="1:30" ht="15" thickBot="1">
      <c r="A50">
        <v>1969</v>
      </c>
      <c r="B50" s="3">
        <v>11.4</v>
      </c>
      <c r="C50" s="4">
        <v>14.7</v>
      </c>
      <c r="D50" s="4">
        <v>16.2</v>
      </c>
      <c r="E50" s="5">
        <v>21</v>
      </c>
      <c r="F50" s="7">
        <v>19.2</v>
      </c>
      <c r="G50" s="7">
        <v>16.5</v>
      </c>
      <c r="H50" s="4">
        <v>14.4</v>
      </c>
      <c r="I50" s="9">
        <f t="shared" si="0"/>
        <v>16.5</v>
      </c>
      <c r="K50" s="20">
        <v>132</v>
      </c>
      <c r="L50" s="13">
        <v>63</v>
      </c>
      <c r="M50" s="19">
        <v>91</v>
      </c>
      <c r="N50" s="19">
        <v>94</v>
      </c>
      <c r="O50" s="20">
        <v>133</v>
      </c>
      <c r="P50" s="19">
        <v>92</v>
      </c>
      <c r="Q50" s="16">
        <v>22</v>
      </c>
      <c r="R50" s="12">
        <v>45</v>
      </c>
      <c r="S50" s="28">
        <v>199</v>
      </c>
      <c r="T50" s="17">
        <v>11</v>
      </c>
      <c r="U50" s="26">
        <v>145</v>
      </c>
      <c r="V50" s="21">
        <v>112</v>
      </c>
      <c r="W50" s="34">
        <v>1138</v>
      </c>
      <c r="X50">
        <f t="shared" si="1"/>
        <v>244</v>
      </c>
      <c r="Y50">
        <f t="shared" si="4"/>
        <v>481</v>
      </c>
      <c r="AA50">
        <f t="shared" si="2"/>
        <v>9.7841750000000012</v>
      </c>
      <c r="AB50">
        <f t="shared" si="3"/>
        <v>22.264175000000002</v>
      </c>
      <c r="AC50" s="38">
        <v>855</v>
      </c>
      <c r="AD50">
        <v>0.75</v>
      </c>
    </row>
    <row r="51" spans="1:30" ht="15" thickBot="1">
      <c r="A51">
        <v>1970</v>
      </c>
      <c r="B51" s="2">
        <v>9.4</v>
      </c>
      <c r="C51" s="4">
        <v>14.6</v>
      </c>
      <c r="D51" s="7">
        <v>19.2</v>
      </c>
      <c r="E51" s="7">
        <v>19.399999999999999</v>
      </c>
      <c r="F51" s="7">
        <v>19.2</v>
      </c>
      <c r="G51" s="7">
        <v>17.899999999999999</v>
      </c>
      <c r="H51" s="3">
        <v>12</v>
      </c>
      <c r="I51" s="9">
        <f t="shared" si="0"/>
        <v>16.616666666666664</v>
      </c>
      <c r="K51" s="24">
        <v>80</v>
      </c>
      <c r="L51" s="22">
        <v>160</v>
      </c>
      <c r="M51" s="18">
        <v>55</v>
      </c>
      <c r="N51" s="13">
        <v>59</v>
      </c>
      <c r="O51" s="13">
        <v>59</v>
      </c>
      <c r="P51" s="13">
        <v>61</v>
      </c>
      <c r="Q51" s="17">
        <v>12</v>
      </c>
      <c r="R51" s="10">
        <v>68</v>
      </c>
      <c r="S51" s="16">
        <v>21</v>
      </c>
      <c r="T51" s="12">
        <v>35</v>
      </c>
      <c r="U51" s="25">
        <v>137</v>
      </c>
      <c r="V51" s="18">
        <v>54</v>
      </c>
      <c r="W51" s="22">
        <v>801</v>
      </c>
      <c r="X51">
        <f t="shared" si="1"/>
        <v>89</v>
      </c>
      <c r="Y51">
        <f t="shared" si="4"/>
        <v>563</v>
      </c>
      <c r="AA51">
        <f t="shared" si="2"/>
        <v>10.549118333333329</v>
      </c>
      <c r="AB51">
        <f t="shared" si="3"/>
        <v>22.789118333333331</v>
      </c>
      <c r="AC51" s="38">
        <v>742</v>
      </c>
      <c r="AD51">
        <v>0.87</v>
      </c>
    </row>
    <row r="52" spans="1:30" ht="15" thickBot="1">
      <c r="A52">
        <v>1971</v>
      </c>
      <c r="B52" s="3">
        <v>12.5</v>
      </c>
      <c r="C52" s="4">
        <v>14.8</v>
      </c>
      <c r="D52" s="4">
        <v>15.8</v>
      </c>
      <c r="E52" s="5">
        <v>21.6</v>
      </c>
      <c r="F52" s="7">
        <v>19</v>
      </c>
      <c r="G52" s="7">
        <v>16.899999999999999</v>
      </c>
      <c r="H52" s="4">
        <v>13.8</v>
      </c>
      <c r="I52" s="9">
        <f t="shared" si="0"/>
        <v>16.766666666666666</v>
      </c>
      <c r="K52" s="20">
        <v>127</v>
      </c>
      <c r="L52" s="24">
        <v>83</v>
      </c>
      <c r="M52" s="18">
        <v>52</v>
      </c>
      <c r="N52" s="13">
        <v>63</v>
      </c>
      <c r="O52" s="21">
        <v>108</v>
      </c>
      <c r="P52" s="15">
        <v>100</v>
      </c>
      <c r="Q52" s="19">
        <v>91</v>
      </c>
      <c r="R52" s="11">
        <v>34</v>
      </c>
      <c r="S52" s="24">
        <v>78</v>
      </c>
      <c r="T52" s="11">
        <v>31</v>
      </c>
      <c r="U52" s="21">
        <v>113</v>
      </c>
      <c r="V52" s="18">
        <v>50</v>
      </c>
      <c r="W52" s="30">
        <v>929</v>
      </c>
      <c r="X52">
        <f t="shared" si="1"/>
        <v>112</v>
      </c>
      <c r="Y52">
        <f t="shared" si="4"/>
        <v>488</v>
      </c>
      <c r="AA52">
        <f t="shared" si="2"/>
        <v>10.459018333333333</v>
      </c>
      <c r="AB52">
        <f t="shared" si="3"/>
        <v>22.459018333333333</v>
      </c>
      <c r="AC52" s="38">
        <v>701</v>
      </c>
      <c r="AD52">
        <v>0.79</v>
      </c>
    </row>
    <row r="53" spans="1:30" ht="15" thickBot="1">
      <c r="A53">
        <v>1972</v>
      </c>
      <c r="B53" s="2">
        <v>10.4</v>
      </c>
      <c r="C53" s="3">
        <v>12.7</v>
      </c>
      <c r="D53" s="4">
        <v>15</v>
      </c>
      <c r="E53" s="7">
        <v>19.3</v>
      </c>
      <c r="F53" s="7">
        <v>17.899999999999999</v>
      </c>
      <c r="G53" s="4">
        <v>14.6</v>
      </c>
      <c r="H53" s="3">
        <v>12.7</v>
      </c>
      <c r="I53" s="9">
        <f t="shared" si="0"/>
        <v>14.983333333333334</v>
      </c>
      <c r="K53" s="19">
        <v>89</v>
      </c>
      <c r="L53" s="21">
        <v>111</v>
      </c>
      <c r="M53" s="10">
        <v>72</v>
      </c>
      <c r="N53" s="10">
        <v>69</v>
      </c>
      <c r="O53" s="19">
        <v>93</v>
      </c>
      <c r="P53" s="11">
        <v>29</v>
      </c>
      <c r="Q53" s="17">
        <v>13</v>
      </c>
      <c r="R53" s="25">
        <v>136</v>
      </c>
      <c r="S53" s="16">
        <v>22</v>
      </c>
      <c r="T53" s="12">
        <v>36</v>
      </c>
      <c r="U53" s="10">
        <v>73</v>
      </c>
      <c r="V53" s="18">
        <v>47</v>
      </c>
      <c r="W53" s="22">
        <v>789</v>
      </c>
      <c r="X53">
        <f t="shared" si="1"/>
        <v>158</v>
      </c>
      <c r="Y53">
        <f t="shared" si="4"/>
        <v>466</v>
      </c>
      <c r="AA53">
        <f t="shared" si="2"/>
        <v>9.1570566666666657</v>
      </c>
      <c r="AB53">
        <f t="shared" si="3"/>
        <v>20.917056666666667</v>
      </c>
      <c r="AC53" s="38">
        <v>716</v>
      </c>
      <c r="AD53">
        <v>0.85</v>
      </c>
    </row>
    <row r="54" spans="1:30" ht="15" thickBot="1">
      <c r="A54">
        <v>1973</v>
      </c>
      <c r="B54" s="2">
        <v>9.6999999999999993</v>
      </c>
      <c r="C54" s="4">
        <v>15.9</v>
      </c>
      <c r="D54" s="7">
        <v>18.2</v>
      </c>
      <c r="E54" s="7">
        <v>19.2</v>
      </c>
      <c r="F54" s="5">
        <v>21.5</v>
      </c>
      <c r="G54" s="7">
        <v>17.899999999999999</v>
      </c>
      <c r="H54" s="3">
        <v>11.3</v>
      </c>
      <c r="I54" s="9">
        <f t="shared" si="0"/>
        <v>17.066666666666666</v>
      </c>
      <c r="K54" s="13">
        <v>62</v>
      </c>
      <c r="L54" s="23">
        <v>117</v>
      </c>
      <c r="M54" s="16">
        <v>21</v>
      </c>
      <c r="N54" s="16">
        <v>20</v>
      </c>
      <c r="O54" s="13">
        <v>59</v>
      </c>
      <c r="P54" s="18">
        <v>53</v>
      </c>
      <c r="Q54" s="21">
        <v>114</v>
      </c>
      <c r="R54" s="16">
        <v>23</v>
      </c>
      <c r="S54" s="15">
        <v>100</v>
      </c>
      <c r="T54" s="15">
        <v>96</v>
      </c>
      <c r="U54" s="18">
        <v>50</v>
      </c>
      <c r="V54" s="10">
        <v>73</v>
      </c>
      <c r="W54" s="22">
        <v>789</v>
      </c>
      <c r="X54">
        <f t="shared" si="1"/>
        <v>123</v>
      </c>
      <c r="Y54">
        <f t="shared" si="4"/>
        <v>356</v>
      </c>
      <c r="AA54">
        <f t="shared" si="2"/>
        <v>10.455468333333332</v>
      </c>
      <c r="AB54">
        <f t="shared" si="3"/>
        <v>21.975468333333332</v>
      </c>
      <c r="AC54" s="38">
        <v>707</v>
      </c>
      <c r="AD54">
        <v>0.86</v>
      </c>
    </row>
    <row r="55" spans="1:30" ht="15" thickBot="1">
      <c r="A55">
        <v>1974</v>
      </c>
      <c r="B55" s="3">
        <v>10.5</v>
      </c>
      <c r="C55" s="4">
        <v>13.9</v>
      </c>
      <c r="D55" s="7">
        <v>18.100000000000001</v>
      </c>
      <c r="E55" s="7">
        <v>19.2</v>
      </c>
      <c r="F55" s="5">
        <v>19.899999999999999</v>
      </c>
      <c r="G55" s="4">
        <v>16.2</v>
      </c>
      <c r="H55" s="2">
        <v>9.3000000000000007</v>
      </c>
      <c r="I55" s="9">
        <f t="shared" si="0"/>
        <v>16.3</v>
      </c>
      <c r="K55" s="13">
        <v>65</v>
      </c>
      <c r="L55" s="20">
        <v>132</v>
      </c>
      <c r="M55" s="19">
        <v>88</v>
      </c>
      <c r="N55" s="10">
        <v>70</v>
      </c>
      <c r="O55" s="24">
        <v>75</v>
      </c>
      <c r="P55" s="17">
        <v>13</v>
      </c>
      <c r="Q55" s="16">
        <v>15</v>
      </c>
      <c r="R55" s="10">
        <v>70</v>
      </c>
      <c r="S55" s="23">
        <v>115</v>
      </c>
      <c r="T55" s="25">
        <v>137</v>
      </c>
      <c r="U55" s="21">
        <v>111</v>
      </c>
      <c r="V55" s="11">
        <v>31</v>
      </c>
      <c r="W55" s="29">
        <v>922</v>
      </c>
      <c r="X55">
        <f t="shared" si="1"/>
        <v>185</v>
      </c>
      <c r="Y55">
        <f t="shared" si="4"/>
        <v>504</v>
      </c>
      <c r="AA55">
        <f t="shared" si="2"/>
        <v>9.9109300000000005</v>
      </c>
      <c r="AB55">
        <f t="shared" si="3"/>
        <v>21.190930000000002</v>
      </c>
      <c r="AC55" s="38">
        <v>609</v>
      </c>
      <c r="AD55">
        <v>0.75</v>
      </c>
    </row>
    <row r="56" spans="1:30" ht="15" thickBot="1">
      <c r="A56">
        <v>1975</v>
      </c>
      <c r="B56" s="3">
        <v>10.8</v>
      </c>
      <c r="C56" s="4">
        <v>14</v>
      </c>
      <c r="D56" s="7">
        <v>18</v>
      </c>
      <c r="E56" s="5">
        <v>20.7</v>
      </c>
      <c r="F56" s="5">
        <v>21</v>
      </c>
      <c r="G56" s="7">
        <v>17.2</v>
      </c>
      <c r="H56" s="3">
        <v>12.5</v>
      </c>
      <c r="I56" s="9">
        <f t="shared" si="0"/>
        <v>16.95</v>
      </c>
      <c r="K56" s="19">
        <v>90</v>
      </c>
      <c r="L56" s="11">
        <v>34</v>
      </c>
      <c r="M56" s="15">
        <v>99</v>
      </c>
      <c r="N56" s="10">
        <v>70</v>
      </c>
      <c r="O56" s="18">
        <v>50</v>
      </c>
      <c r="P56" s="16">
        <v>23</v>
      </c>
      <c r="Q56" s="17">
        <v>11</v>
      </c>
      <c r="R56" s="18">
        <v>51</v>
      </c>
      <c r="S56" s="23">
        <v>120</v>
      </c>
      <c r="T56" s="12">
        <v>41</v>
      </c>
      <c r="U56" s="26">
        <v>152</v>
      </c>
      <c r="V56" s="12">
        <v>39</v>
      </c>
      <c r="W56" s="22">
        <v>780</v>
      </c>
      <c r="X56">
        <f t="shared" si="1"/>
        <v>171</v>
      </c>
      <c r="Y56">
        <f t="shared" si="4"/>
        <v>502</v>
      </c>
      <c r="AA56">
        <f t="shared" si="2"/>
        <v>10.364679999999998</v>
      </c>
      <c r="AB56">
        <f t="shared" si="3"/>
        <v>21.404679999999999</v>
      </c>
      <c r="AC56" s="38">
        <v>802</v>
      </c>
      <c r="AD56">
        <v>0.87</v>
      </c>
    </row>
    <row r="57" spans="1:30" ht="15" thickBot="1">
      <c r="A57">
        <v>1976</v>
      </c>
      <c r="B57" s="3">
        <v>11</v>
      </c>
      <c r="C57" s="4">
        <v>15.2</v>
      </c>
      <c r="D57" s="5">
        <v>21.7</v>
      </c>
      <c r="E57" s="5">
        <v>21.3</v>
      </c>
      <c r="F57" s="5">
        <v>20.6</v>
      </c>
      <c r="G57" s="4">
        <v>16.100000000000001</v>
      </c>
      <c r="H57" s="3">
        <v>12.8</v>
      </c>
      <c r="I57" s="9">
        <f t="shared" si="0"/>
        <v>17.650000000000002</v>
      </c>
      <c r="K57" s="11">
        <v>25</v>
      </c>
      <c r="L57" s="10">
        <v>68</v>
      </c>
      <c r="M57" s="13">
        <v>55</v>
      </c>
      <c r="N57" s="12">
        <v>38</v>
      </c>
      <c r="O57" s="11">
        <v>26</v>
      </c>
      <c r="P57" s="14">
        <v>3</v>
      </c>
      <c r="Q57" s="21">
        <v>113</v>
      </c>
      <c r="R57" s="25">
        <v>136</v>
      </c>
      <c r="S57" s="21">
        <v>111</v>
      </c>
      <c r="T57" s="29">
        <v>175</v>
      </c>
      <c r="U57" s="26">
        <v>154</v>
      </c>
      <c r="V57" s="21">
        <v>114</v>
      </c>
      <c r="W57" s="28">
        <v>1018</v>
      </c>
      <c r="X57">
        <f t="shared" si="1"/>
        <v>247</v>
      </c>
      <c r="Y57">
        <f t="shared" si="4"/>
        <v>380</v>
      </c>
      <c r="AA57">
        <f t="shared" si="2"/>
        <v>10.352765000000002</v>
      </c>
      <c r="AB57">
        <f t="shared" si="3"/>
        <v>21.152764999999999</v>
      </c>
      <c r="AC57" s="38">
        <v>782</v>
      </c>
      <c r="AD57">
        <v>0.91</v>
      </c>
    </row>
    <row r="58" spans="1:30" ht="15" thickBot="1">
      <c r="A58">
        <v>1977</v>
      </c>
      <c r="B58" s="3">
        <v>10.6</v>
      </c>
      <c r="C58" s="3">
        <v>13.2</v>
      </c>
      <c r="D58" s="4">
        <v>16.3</v>
      </c>
      <c r="E58" s="7">
        <v>18.600000000000001</v>
      </c>
      <c r="F58" s="7">
        <v>18</v>
      </c>
      <c r="G58" s="7">
        <v>16.8</v>
      </c>
      <c r="H58" s="4">
        <v>14.3</v>
      </c>
      <c r="I58" s="9">
        <f t="shared" si="0"/>
        <v>15.58333333333333</v>
      </c>
      <c r="K58" s="15">
        <v>95</v>
      </c>
      <c r="L58" s="26">
        <v>146</v>
      </c>
      <c r="M58" s="10">
        <v>71</v>
      </c>
      <c r="N58" s="10">
        <v>66</v>
      </c>
      <c r="O58" s="19">
        <v>92</v>
      </c>
      <c r="P58" s="19">
        <v>88</v>
      </c>
      <c r="Q58" s="15">
        <v>100</v>
      </c>
      <c r="R58" s="24">
        <v>83</v>
      </c>
      <c r="S58" s="14">
        <v>4</v>
      </c>
      <c r="T58" s="13">
        <v>61</v>
      </c>
      <c r="U58" s="10">
        <v>72</v>
      </c>
      <c r="V58" s="24">
        <v>82</v>
      </c>
      <c r="W58" s="30">
        <v>960</v>
      </c>
      <c r="X58">
        <f t="shared" si="1"/>
        <v>87</v>
      </c>
      <c r="Y58">
        <f t="shared" si="4"/>
        <v>755</v>
      </c>
      <c r="AA58">
        <f t="shared" si="2"/>
        <v>10.140836666666663</v>
      </c>
      <c r="AB58">
        <f t="shared" si="3"/>
        <v>20.700836666666664</v>
      </c>
      <c r="AC58" s="38">
        <v>712</v>
      </c>
      <c r="AD58">
        <v>0.86</v>
      </c>
    </row>
    <row r="59" spans="1:30" ht="15" thickBot="1">
      <c r="A59">
        <v>1978</v>
      </c>
      <c r="B59" s="2">
        <v>9.5</v>
      </c>
      <c r="C59" s="4">
        <v>13.8</v>
      </c>
      <c r="D59" s="7">
        <v>16.600000000000001</v>
      </c>
      <c r="E59" s="7">
        <v>18.5</v>
      </c>
      <c r="F59" s="7">
        <v>19.100000000000001</v>
      </c>
      <c r="G59" s="7">
        <v>17.399999999999999</v>
      </c>
      <c r="H59" s="3">
        <v>13</v>
      </c>
      <c r="I59" s="9">
        <f t="shared" si="0"/>
        <v>15.816666666666668</v>
      </c>
      <c r="K59" s="29">
        <v>179</v>
      </c>
      <c r="L59" s="24">
        <v>83</v>
      </c>
      <c r="M59" s="25">
        <v>145</v>
      </c>
      <c r="N59" s="21">
        <v>114</v>
      </c>
      <c r="O59" s="13">
        <v>62</v>
      </c>
      <c r="P59" s="10">
        <v>73</v>
      </c>
      <c r="Q59" s="12">
        <v>37</v>
      </c>
      <c r="R59" s="16">
        <v>20</v>
      </c>
      <c r="S59" s="11">
        <v>31</v>
      </c>
      <c r="T59" s="17">
        <v>6</v>
      </c>
      <c r="U59" s="17">
        <v>10</v>
      </c>
      <c r="V59" s="20">
        <v>134</v>
      </c>
      <c r="W59" s="29">
        <v>892</v>
      </c>
      <c r="X59">
        <f t="shared" si="1"/>
        <v>51</v>
      </c>
      <c r="Y59">
        <f t="shared" si="4"/>
        <v>622</v>
      </c>
      <c r="AA59">
        <f t="shared" si="2"/>
        <v>10.271143333333335</v>
      </c>
      <c r="AB59">
        <f t="shared" si="3"/>
        <v>20.591143333333335</v>
      </c>
      <c r="AC59" s="38">
        <v>707</v>
      </c>
      <c r="AD59">
        <v>0.93</v>
      </c>
    </row>
    <row r="60" spans="1:30" ht="15" thickBot="1">
      <c r="A60">
        <v>1979</v>
      </c>
      <c r="B60" s="2">
        <v>9.9</v>
      </c>
      <c r="C60" s="4">
        <v>13.6</v>
      </c>
      <c r="D60" s="7">
        <v>17.5</v>
      </c>
      <c r="E60" s="5">
        <v>20.399999999999999</v>
      </c>
      <c r="F60" s="7">
        <v>18.3</v>
      </c>
      <c r="G60" s="7">
        <v>17.3</v>
      </c>
      <c r="H60" s="4">
        <v>14.4</v>
      </c>
      <c r="I60" s="9">
        <f t="shared" si="0"/>
        <v>16.166666666666668</v>
      </c>
      <c r="K60" s="26">
        <v>150</v>
      </c>
      <c r="L60" s="21">
        <v>112</v>
      </c>
      <c r="M60" s="30">
        <v>190</v>
      </c>
      <c r="N60" s="23">
        <v>116</v>
      </c>
      <c r="O60" s="20">
        <v>135</v>
      </c>
      <c r="P60" s="11">
        <v>34</v>
      </c>
      <c r="Q60" s="16">
        <v>21</v>
      </c>
      <c r="R60" s="12">
        <v>43</v>
      </c>
      <c r="S60" s="24">
        <v>79</v>
      </c>
      <c r="T60" s="13">
        <v>59</v>
      </c>
      <c r="U60" s="21">
        <v>111</v>
      </c>
      <c r="V60" s="25">
        <v>138</v>
      </c>
      <c r="W60" s="32">
        <v>1185</v>
      </c>
      <c r="X60">
        <f t="shared" si="1"/>
        <v>122</v>
      </c>
      <c r="Y60">
        <f t="shared" si="4"/>
        <v>602</v>
      </c>
      <c r="AA60">
        <f t="shared" si="2"/>
        <v>10.190378333333335</v>
      </c>
      <c r="AB60">
        <f t="shared" si="3"/>
        <v>20.270378333333337</v>
      </c>
      <c r="AC60" s="38">
        <v>753</v>
      </c>
      <c r="AD60">
        <v>0.91</v>
      </c>
    </row>
    <row r="61" spans="1:30" ht="15" thickBot="1">
      <c r="A61">
        <v>1980</v>
      </c>
      <c r="B61" s="3">
        <v>10.7</v>
      </c>
      <c r="C61" s="3">
        <v>13.4</v>
      </c>
      <c r="D61" s="4">
        <v>15.9</v>
      </c>
      <c r="E61" s="7">
        <v>17.600000000000001</v>
      </c>
      <c r="F61" s="5">
        <v>20</v>
      </c>
      <c r="G61" s="7">
        <v>18.399999999999999</v>
      </c>
      <c r="H61" s="3">
        <v>12.6</v>
      </c>
      <c r="I61" s="9">
        <f t="shared" si="0"/>
        <v>16</v>
      </c>
      <c r="K61" s="23">
        <v>121</v>
      </c>
      <c r="L61" s="11">
        <v>26</v>
      </c>
      <c r="M61" s="15">
        <v>97</v>
      </c>
      <c r="N61" s="11">
        <v>26</v>
      </c>
      <c r="O61" s="23">
        <v>121</v>
      </c>
      <c r="P61" s="15">
        <v>102</v>
      </c>
      <c r="Q61" s="10">
        <v>72</v>
      </c>
      <c r="R61" s="11">
        <v>27</v>
      </c>
      <c r="S61" s="18">
        <v>47</v>
      </c>
      <c r="T61" s="22">
        <v>160</v>
      </c>
      <c r="U61" s="12">
        <v>43</v>
      </c>
      <c r="V61" s="24">
        <v>76</v>
      </c>
      <c r="W61" s="29">
        <v>916</v>
      </c>
      <c r="X61">
        <f t="shared" si="1"/>
        <v>74</v>
      </c>
      <c r="Y61">
        <f t="shared" si="4"/>
        <v>552</v>
      </c>
      <c r="AA61">
        <f t="shared" si="2"/>
        <v>10.22236</v>
      </c>
      <c r="AB61">
        <f t="shared" si="3"/>
        <v>20.062359999999998</v>
      </c>
      <c r="AC61" s="38">
        <v>741</v>
      </c>
      <c r="AD61">
        <v>0.88</v>
      </c>
    </row>
    <row r="62" spans="1:30" ht="15" thickBot="1">
      <c r="A62">
        <v>1981</v>
      </c>
      <c r="B62" s="3">
        <v>12</v>
      </c>
      <c r="C62" s="4">
        <v>13.9</v>
      </c>
      <c r="D62" s="7">
        <v>18</v>
      </c>
      <c r="E62" s="7">
        <v>18.8</v>
      </c>
      <c r="F62" s="5">
        <v>21.1</v>
      </c>
      <c r="G62" s="7">
        <v>18</v>
      </c>
      <c r="H62" s="4">
        <v>13.8</v>
      </c>
      <c r="I62" s="9">
        <f t="shared" si="0"/>
        <v>16.966666666666669</v>
      </c>
      <c r="K62" s="24">
        <v>82</v>
      </c>
      <c r="L62" s="18">
        <v>54</v>
      </c>
      <c r="M62" s="24">
        <v>83</v>
      </c>
      <c r="N62" s="12">
        <v>37</v>
      </c>
      <c r="O62" s="15">
        <v>99</v>
      </c>
      <c r="P62" s="11">
        <v>25</v>
      </c>
      <c r="Q62" s="12">
        <v>38</v>
      </c>
      <c r="R62" s="11">
        <v>27</v>
      </c>
      <c r="S62" s="24">
        <v>84</v>
      </c>
      <c r="T62" s="20">
        <v>134</v>
      </c>
      <c r="U62" s="16">
        <v>21</v>
      </c>
      <c r="V62" s="32">
        <v>306</v>
      </c>
      <c r="W62" s="28">
        <v>990</v>
      </c>
      <c r="X62">
        <f t="shared" si="1"/>
        <v>111</v>
      </c>
      <c r="Y62">
        <f t="shared" si="4"/>
        <v>498</v>
      </c>
      <c r="AA62">
        <f t="shared" si="2"/>
        <v>10.604333333333335</v>
      </c>
      <c r="AB62">
        <f t="shared" si="3"/>
        <v>20.204333333333334</v>
      </c>
      <c r="AC62" s="38">
        <v>878</v>
      </c>
      <c r="AD62">
        <v>0.9</v>
      </c>
    </row>
    <row r="63" spans="1:30" ht="15" thickBot="1">
      <c r="A63">
        <v>1982</v>
      </c>
      <c r="B63" s="3">
        <v>11.9</v>
      </c>
      <c r="C63" s="4">
        <v>15</v>
      </c>
      <c r="D63" s="7">
        <v>18.8</v>
      </c>
      <c r="E63" s="5">
        <v>21.5</v>
      </c>
      <c r="F63" s="7">
        <v>18.7</v>
      </c>
      <c r="G63" s="7">
        <v>18.5</v>
      </c>
      <c r="H63" s="3">
        <v>12.8</v>
      </c>
      <c r="I63" s="9">
        <f t="shared" si="0"/>
        <v>17.400000000000002</v>
      </c>
      <c r="K63" s="15">
        <v>103</v>
      </c>
      <c r="L63" s="18">
        <v>53</v>
      </c>
      <c r="M63" s="19">
        <v>92</v>
      </c>
      <c r="N63" s="14">
        <v>3</v>
      </c>
      <c r="O63" s="23">
        <v>116</v>
      </c>
      <c r="P63" s="24">
        <v>77</v>
      </c>
      <c r="Q63" s="18">
        <v>52</v>
      </c>
      <c r="R63" s="24">
        <v>76</v>
      </c>
      <c r="S63" s="19">
        <v>86</v>
      </c>
      <c r="T63" s="31">
        <v>211</v>
      </c>
      <c r="U63" s="21">
        <v>106</v>
      </c>
      <c r="V63" s="30">
        <v>191</v>
      </c>
      <c r="W63" s="34">
        <v>1166</v>
      </c>
      <c r="X63">
        <f t="shared" si="1"/>
        <v>162</v>
      </c>
      <c r="Y63">
        <f t="shared" si="4"/>
        <v>709</v>
      </c>
      <c r="AA63">
        <f t="shared" si="2"/>
        <v>10.920475</v>
      </c>
      <c r="AB63">
        <f t="shared" si="3"/>
        <v>20.280474999999999</v>
      </c>
      <c r="AC63" s="38">
        <v>4193</v>
      </c>
      <c r="AD63">
        <v>0.95</v>
      </c>
    </row>
    <row r="64" spans="1:30" ht="15" thickBot="1">
      <c r="A64">
        <v>1983</v>
      </c>
      <c r="B64" s="3">
        <v>10.9</v>
      </c>
      <c r="C64" s="3">
        <v>13.2</v>
      </c>
      <c r="D64" s="7">
        <v>18.899999999999999</v>
      </c>
      <c r="E64" s="6">
        <v>23.1</v>
      </c>
      <c r="F64" s="5">
        <v>20.3</v>
      </c>
      <c r="G64" s="7">
        <v>17.899999999999999</v>
      </c>
      <c r="H64" s="4">
        <v>13.5</v>
      </c>
      <c r="I64" s="9">
        <f t="shared" si="0"/>
        <v>17.383333333333329</v>
      </c>
      <c r="K64" s="11">
        <v>27</v>
      </c>
      <c r="L64" s="19">
        <v>93</v>
      </c>
      <c r="M64" s="10">
        <v>71</v>
      </c>
      <c r="N64" s="26">
        <v>146</v>
      </c>
      <c r="O64" s="20">
        <v>126</v>
      </c>
      <c r="P64" s="16">
        <v>20</v>
      </c>
      <c r="Q64" s="10">
        <v>66</v>
      </c>
      <c r="R64" s="24">
        <v>84</v>
      </c>
      <c r="S64" s="12">
        <v>35</v>
      </c>
      <c r="T64" s="11">
        <v>28</v>
      </c>
      <c r="U64" s="12">
        <v>38</v>
      </c>
      <c r="V64" s="20">
        <v>133</v>
      </c>
      <c r="W64" s="27">
        <v>867</v>
      </c>
      <c r="X64">
        <f t="shared" si="1"/>
        <v>119</v>
      </c>
      <c r="Y64">
        <f t="shared" si="4"/>
        <v>699</v>
      </c>
      <c r="AA64">
        <f t="shared" si="2"/>
        <v>11.057651666666665</v>
      </c>
      <c r="AB64">
        <f t="shared" si="3"/>
        <v>20.177651666666662</v>
      </c>
      <c r="AC64" s="38">
        <v>837</v>
      </c>
      <c r="AD64">
        <v>0.91</v>
      </c>
    </row>
    <row r="65" spans="1:30" ht="15" thickBot="1">
      <c r="A65">
        <v>1984</v>
      </c>
      <c r="B65" s="3">
        <v>13</v>
      </c>
      <c r="C65" s="3">
        <v>11.8</v>
      </c>
      <c r="D65" s="7">
        <v>17.8</v>
      </c>
      <c r="E65" s="5">
        <v>20.6</v>
      </c>
      <c r="F65" s="5">
        <v>19.7</v>
      </c>
      <c r="G65" s="4">
        <v>16</v>
      </c>
      <c r="H65" s="3">
        <v>12.9</v>
      </c>
      <c r="I65" s="9">
        <f t="shared" si="0"/>
        <v>16.483333333333334</v>
      </c>
      <c r="K65" s="30">
        <v>191</v>
      </c>
      <c r="L65" s="19">
        <v>92</v>
      </c>
      <c r="M65" s="19">
        <v>91</v>
      </c>
      <c r="N65" s="16">
        <v>18</v>
      </c>
      <c r="O65" s="26">
        <v>149</v>
      </c>
      <c r="P65" s="19">
        <v>85</v>
      </c>
      <c r="Q65" s="11">
        <v>26</v>
      </c>
      <c r="R65" s="13">
        <v>59</v>
      </c>
      <c r="S65" s="19">
        <v>86</v>
      </c>
      <c r="T65" s="26">
        <v>150</v>
      </c>
      <c r="U65" s="27">
        <v>171</v>
      </c>
      <c r="V65" s="24">
        <v>77</v>
      </c>
      <c r="W65" s="32">
        <v>1194</v>
      </c>
      <c r="X65">
        <f t="shared" si="1"/>
        <v>145</v>
      </c>
      <c r="Y65">
        <f t="shared" si="4"/>
        <v>573</v>
      </c>
      <c r="AA65">
        <f t="shared" si="2"/>
        <v>10.252216666666669</v>
      </c>
      <c r="AB65">
        <f t="shared" si="3"/>
        <v>19.132216666666668</v>
      </c>
      <c r="AC65" s="38">
        <v>715</v>
      </c>
      <c r="AD65">
        <v>0.87</v>
      </c>
    </row>
    <row r="66" spans="1:30" ht="15" thickBot="1">
      <c r="A66">
        <v>1985</v>
      </c>
      <c r="B66" s="3">
        <v>12</v>
      </c>
      <c r="C66" s="3">
        <v>13.4</v>
      </c>
      <c r="D66" s="7">
        <v>17.3</v>
      </c>
      <c r="E66" s="5">
        <v>21</v>
      </c>
      <c r="F66" s="7">
        <v>18.2</v>
      </c>
      <c r="G66" s="7">
        <v>18.899999999999999</v>
      </c>
      <c r="H66" s="4">
        <v>14.1</v>
      </c>
      <c r="I66" s="9">
        <f t="shared" si="0"/>
        <v>16.8</v>
      </c>
      <c r="K66" s="10">
        <v>70</v>
      </c>
      <c r="L66" s="24">
        <v>85</v>
      </c>
      <c r="M66" s="21">
        <v>115</v>
      </c>
      <c r="N66" s="24">
        <v>76</v>
      </c>
      <c r="O66" s="25">
        <v>138</v>
      </c>
      <c r="P66" s="12">
        <v>44</v>
      </c>
      <c r="Q66" s="10">
        <v>73</v>
      </c>
      <c r="R66" s="11">
        <v>34</v>
      </c>
      <c r="S66" s="14">
        <v>4</v>
      </c>
      <c r="T66" s="17">
        <v>14</v>
      </c>
      <c r="U66" s="10">
        <v>72</v>
      </c>
      <c r="V66" s="15">
        <v>103</v>
      </c>
      <c r="W66" s="27">
        <v>825</v>
      </c>
      <c r="X66">
        <f t="shared" si="1"/>
        <v>38</v>
      </c>
      <c r="Y66">
        <f t="shared" si="4"/>
        <v>668</v>
      </c>
      <c r="AA66">
        <f t="shared" si="2"/>
        <v>10.982785</v>
      </c>
      <c r="AB66">
        <f t="shared" si="3"/>
        <v>19.622784999999997</v>
      </c>
      <c r="AC66" s="38">
        <v>833</v>
      </c>
      <c r="AD66">
        <v>0.92</v>
      </c>
    </row>
    <row r="67" spans="1:30" ht="15" thickBot="1">
      <c r="A67">
        <v>1986</v>
      </c>
      <c r="B67" s="2">
        <v>7.7</v>
      </c>
      <c r="C67" s="4">
        <v>15.1</v>
      </c>
      <c r="D67" s="7">
        <v>18.100000000000001</v>
      </c>
      <c r="E67" s="5">
        <v>20.6</v>
      </c>
      <c r="F67" s="7">
        <v>18.7</v>
      </c>
      <c r="G67" s="7">
        <v>17.5</v>
      </c>
      <c r="H67" s="4">
        <v>14.9</v>
      </c>
      <c r="I67" s="9">
        <f t="shared" ref="I67:I102" si="5">SUM(B67:G67)/6</f>
        <v>16.283333333333335</v>
      </c>
      <c r="K67" s="28">
        <v>203</v>
      </c>
      <c r="L67" s="24">
        <v>76</v>
      </c>
      <c r="M67" s="18">
        <v>51</v>
      </c>
      <c r="N67" s="22">
        <v>157</v>
      </c>
      <c r="O67" s="12">
        <v>42</v>
      </c>
      <c r="P67" s="17">
        <v>11</v>
      </c>
      <c r="Q67" s="17">
        <v>5</v>
      </c>
      <c r="R67" s="18">
        <v>46</v>
      </c>
      <c r="S67" s="20">
        <v>125</v>
      </c>
      <c r="T67" s="10">
        <v>75</v>
      </c>
      <c r="U67" s="18">
        <v>50</v>
      </c>
      <c r="V67" s="21">
        <v>114</v>
      </c>
      <c r="W67" s="30">
        <v>954</v>
      </c>
      <c r="X67">
        <f t="shared" ref="X67:X102" si="6">SUM(R67:S67)</f>
        <v>171</v>
      </c>
      <c r="Y67">
        <f t="shared" si="4"/>
        <v>519</v>
      </c>
      <c r="AA67">
        <f t="shared" ref="AA67:AA102" si="7">0.608*I67-0.0038*X67+0.00115*Y67+0.00765*G67</f>
        <v>9.9811916666666658</v>
      </c>
      <c r="AB67">
        <f t="shared" ref="AB67:AB102" si="8">0.24*(2021-A67)+0.608*I67-0.0038*X67+0.00115*Y67+0.00765*G67</f>
        <v>18.381191666666666</v>
      </c>
      <c r="AC67" s="38">
        <v>1427</v>
      </c>
      <c r="AD67">
        <v>0.96</v>
      </c>
    </row>
    <row r="68" spans="1:30" ht="15" thickBot="1">
      <c r="A68">
        <v>1987</v>
      </c>
      <c r="B68" s="4">
        <v>13.5</v>
      </c>
      <c r="C68" s="4">
        <v>13.8</v>
      </c>
      <c r="D68" s="7">
        <v>16.7</v>
      </c>
      <c r="E68" s="5">
        <v>20.2</v>
      </c>
      <c r="F68" s="5">
        <v>20.6</v>
      </c>
      <c r="G68" s="5">
        <v>19.8</v>
      </c>
      <c r="H68" s="4">
        <v>14.2</v>
      </c>
      <c r="I68" s="9">
        <f t="shared" si="5"/>
        <v>17.433333333333334</v>
      </c>
      <c r="K68" s="11">
        <v>29</v>
      </c>
      <c r="L68" s="18">
        <v>54</v>
      </c>
      <c r="M68" s="24">
        <v>76</v>
      </c>
      <c r="N68" s="12">
        <v>43</v>
      </c>
      <c r="O68" s="16">
        <v>24</v>
      </c>
      <c r="P68" s="24">
        <v>84</v>
      </c>
      <c r="Q68" s="19">
        <v>86</v>
      </c>
      <c r="R68" s="12">
        <v>40</v>
      </c>
      <c r="S68" s="24">
        <v>75</v>
      </c>
      <c r="T68" s="25">
        <v>142</v>
      </c>
      <c r="U68" s="15">
        <v>101</v>
      </c>
      <c r="V68" s="11">
        <v>34</v>
      </c>
      <c r="W68" s="22">
        <v>788</v>
      </c>
      <c r="X68">
        <f t="shared" si="6"/>
        <v>115</v>
      </c>
      <c r="Y68">
        <f t="shared" ref="Y68:Y102" si="9">SUM(K68:M68)+SUM(T67:V67)</f>
        <v>398</v>
      </c>
      <c r="AA68">
        <f t="shared" si="7"/>
        <v>10.771636666666666</v>
      </c>
      <c r="AB68">
        <f t="shared" si="8"/>
        <v>18.931636666666666</v>
      </c>
      <c r="AC68" s="38">
        <v>705</v>
      </c>
      <c r="AD68">
        <v>0.89</v>
      </c>
    </row>
    <row r="69" spans="1:30" ht="15" thickBot="1">
      <c r="A69">
        <v>1988</v>
      </c>
      <c r="B69" s="3">
        <v>12.8</v>
      </c>
      <c r="C69" s="4">
        <v>15.6</v>
      </c>
      <c r="D69" s="7">
        <v>18.399999999999999</v>
      </c>
      <c r="E69" s="7">
        <v>19.2</v>
      </c>
      <c r="F69" s="5">
        <v>20</v>
      </c>
      <c r="G69" s="7">
        <v>17.5</v>
      </c>
      <c r="H69" s="4">
        <v>14.9</v>
      </c>
      <c r="I69" s="9">
        <f t="shared" si="5"/>
        <v>17.25</v>
      </c>
      <c r="K69" s="34">
        <v>225</v>
      </c>
      <c r="L69" s="21">
        <v>111</v>
      </c>
      <c r="M69" s="23">
        <v>122</v>
      </c>
      <c r="N69" s="10">
        <v>73</v>
      </c>
      <c r="O69" s="21">
        <v>113</v>
      </c>
      <c r="P69" s="10">
        <v>71</v>
      </c>
      <c r="Q69" s="18">
        <v>49</v>
      </c>
      <c r="R69" s="16">
        <v>16</v>
      </c>
      <c r="S69" s="12">
        <v>43</v>
      </c>
      <c r="T69" s="18">
        <v>49</v>
      </c>
      <c r="U69" s="16">
        <v>22</v>
      </c>
      <c r="V69" s="18">
        <v>50</v>
      </c>
      <c r="W69" s="30">
        <v>943</v>
      </c>
      <c r="X69">
        <f t="shared" si="6"/>
        <v>59</v>
      </c>
      <c r="Y69">
        <f t="shared" si="9"/>
        <v>735</v>
      </c>
      <c r="AA69">
        <f t="shared" si="7"/>
        <v>11.242925</v>
      </c>
      <c r="AB69">
        <f t="shared" si="8"/>
        <v>19.162925000000001</v>
      </c>
      <c r="AC69" s="38">
        <v>999</v>
      </c>
      <c r="AD69">
        <v>0.94</v>
      </c>
    </row>
    <row r="70" spans="1:30" ht="15" thickBot="1">
      <c r="A70">
        <v>1989</v>
      </c>
      <c r="B70" s="2">
        <v>10.199999999999999</v>
      </c>
      <c r="C70" s="7">
        <v>18.899999999999999</v>
      </c>
      <c r="D70" s="5">
        <v>19.8</v>
      </c>
      <c r="E70" s="5">
        <v>22.4</v>
      </c>
      <c r="F70" s="5">
        <v>21.2</v>
      </c>
      <c r="G70" s="7">
        <v>18.2</v>
      </c>
      <c r="H70" s="4">
        <v>15</v>
      </c>
      <c r="I70" s="9">
        <f t="shared" si="5"/>
        <v>18.45</v>
      </c>
      <c r="K70" s="11">
        <v>29</v>
      </c>
      <c r="L70" s="19">
        <v>90</v>
      </c>
      <c r="M70" s="12">
        <v>43</v>
      </c>
      <c r="N70" s="22">
        <v>164</v>
      </c>
      <c r="O70" s="12">
        <v>40</v>
      </c>
      <c r="P70" s="11">
        <v>26</v>
      </c>
      <c r="Q70" s="12">
        <v>43</v>
      </c>
      <c r="R70" s="18">
        <v>52</v>
      </c>
      <c r="S70" s="11">
        <v>34</v>
      </c>
      <c r="T70" s="11">
        <v>33</v>
      </c>
      <c r="U70" s="24">
        <v>81</v>
      </c>
      <c r="V70" s="11">
        <v>34</v>
      </c>
      <c r="W70" s="20">
        <v>668</v>
      </c>
      <c r="X70">
        <f t="shared" si="6"/>
        <v>86</v>
      </c>
      <c r="Y70">
        <f t="shared" si="9"/>
        <v>283</v>
      </c>
      <c r="AA70">
        <f t="shared" si="7"/>
        <v>11.355479999999998</v>
      </c>
      <c r="AB70">
        <f t="shared" si="8"/>
        <v>19.03548</v>
      </c>
      <c r="AC70" s="38">
        <v>885</v>
      </c>
      <c r="AD70">
        <v>0.94</v>
      </c>
    </row>
    <row r="71" spans="1:30" ht="15" thickBot="1">
      <c r="A71">
        <v>1990</v>
      </c>
      <c r="B71" s="3">
        <v>11.2</v>
      </c>
      <c r="C71" s="7">
        <v>18.399999999999999</v>
      </c>
      <c r="D71" s="7">
        <v>18.2</v>
      </c>
      <c r="E71" s="5">
        <v>21.9</v>
      </c>
      <c r="F71" s="6">
        <v>22.7</v>
      </c>
      <c r="G71" s="7">
        <v>19</v>
      </c>
      <c r="H71" s="4">
        <v>15.1</v>
      </c>
      <c r="I71" s="9">
        <f t="shared" si="5"/>
        <v>18.566666666666666</v>
      </c>
      <c r="K71" s="10">
        <v>73</v>
      </c>
      <c r="L71" s="22">
        <v>155</v>
      </c>
      <c r="M71" s="14">
        <v>4</v>
      </c>
      <c r="N71" s="24">
        <v>83</v>
      </c>
      <c r="O71" s="11">
        <v>30</v>
      </c>
      <c r="P71" s="10">
        <v>73</v>
      </c>
      <c r="Q71" s="11">
        <v>25</v>
      </c>
      <c r="R71" s="16">
        <v>20</v>
      </c>
      <c r="S71" s="13">
        <v>60</v>
      </c>
      <c r="T71" s="29">
        <v>178</v>
      </c>
      <c r="U71" s="26">
        <v>145</v>
      </c>
      <c r="V71" s="13">
        <v>58</v>
      </c>
      <c r="W71" s="29">
        <v>906</v>
      </c>
      <c r="X71">
        <f t="shared" si="6"/>
        <v>80</v>
      </c>
      <c r="Y71">
        <f t="shared" si="9"/>
        <v>380</v>
      </c>
      <c r="AA71">
        <f t="shared" si="7"/>
        <v>11.566883333333333</v>
      </c>
      <c r="AB71">
        <f t="shared" si="8"/>
        <v>19.006883333333334</v>
      </c>
      <c r="AC71" s="38">
        <v>1111</v>
      </c>
      <c r="AD71">
        <v>0.94</v>
      </c>
    </row>
    <row r="72" spans="1:30" ht="15" thickBot="1">
      <c r="A72">
        <v>1991</v>
      </c>
      <c r="B72" s="3">
        <v>10.7</v>
      </c>
      <c r="C72" s="4">
        <v>14.6</v>
      </c>
      <c r="D72" s="7">
        <v>16.8</v>
      </c>
      <c r="E72" s="5">
        <v>20.9</v>
      </c>
      <c r="F72" s="6">
        <v>23</v>
      </c>
      <c r="G72" s="5">
        <v>20.2</v>
      </c>
      <c r="H72" s="3">
        <v>12.2</v>
      </c>
      <c r="I72" s="9">
        <f t="shared" si="5"/>
        <v>17.7</v>
      </c>
      <c r="K72" s="12">
        <v>42</v>
      </c>
      <c r="L72" s="13">
        <v>56</v>
      </c>
      <c r="M72" s="12">
        <v>40</v>
      </c>
      <c r="N72" s="10">
        <v>67</v>
      </c>
      <c r="O72" s="24">
        <v>81</v>
      </c>
      <c r="P72" s="18">
        <v>53</v>
      </c>
      <c r="Q72" s="19">
        <v>89</v>
      </c>
      <c r="R72" s="16">
        <v>17</v>
      </c>
      <c r="S72" s="27">
        <v>165</v>
      </c>
      <c r="T72" s="25">
        <v>145</v>
      </c>
      <c r="U72" s="30">
        <v>185</v>
      </c>
      <c r="V72" s="12">
        <v>38</v>
      </c>
      <c r="W72" s="28">
        <v>978</v>
      </c>
      <c r="X72">
        <f t="shared" si="6"/>
        <v>182</v>
      </c>
      <c r="Y72">
        <f t="shared" si="9"/>
        <v>519</v>
      </c>
      <c r="AA72">
        <f t="shared" si="7"/>
        <v>10.82138</v>
      </c>
      <c r="AB72">
        <f t="shared" si="8"/>
        <v>18.021379999999997</v>
      </c>
      <c r="AC72" s="38">
        <v>766</v>
      </c>
      <c r="AD72">
        <v>0.87</v>
      </c>
    </row>
    <row r="73" spans="1:30" ht="15" thickBot="1">
      <c r="A73">
        <v>1992</v>
      </c>
      <c r="B73" s="3">
        <v>11.4</v>
      </c>
      <c r="C73" s="7">
        <v>17.600000000000001</v>
      </c>
      <c r="D73" s="7">
        <v>17.399999999999999</v>
      </c>
      <c r="E73" s="5">
        <v>21.1</v>
      </c>
      <c r="F73" s="5">
        <v>21.2</v>
      </c>
      <c r="G73" s="7">
        <v>16.8</v>
      </c>
      <c r="H73" s="3">
        <v>11.7</v>
      </c>
      <c r="I73" s="9">
        <f t="shared" si="5"/>
        <v>17.583333333333332</v>
      </c>
      <c r="K73" s="11">
        <v>25</v>
      </c>
      <c r="L73" s="16">
        <v>16</v>
      </c>
      <c r="M73" s="24">
        <v>79</v>
      </c>
      <c r="N73" s="10">
        <v>66</v>
      </c>
      <c r="O73" s="18">
        <v>48</v>
      </c>
      <c r="P73" s="27">
        <v>167</v>
      </c>
      <c r="Q73" s="10">
        <v>73</v>
      </c>
      <c r="R73" s="32">
        <v>248</v>
      </c>
      <c r="S73" s="19">
        <v>94</v>
      </c>
      <c r="T73" s="26">
        <v>145</v>
      </c>
      <c r="U73" s="26">
        <v>152</v>
      </c>
      <c r="V73" s="23">
        <v>117</v>
      </c>
      <c r="W73" s="32">
        <v>1231</v>
      </c>
      <c r="X73">
        <f t="shared" si="6"/>
        <v>342</v>
      </c>
      <c r="Y73">
        <f t="shared" si="9"/>
        <v>488</v>
      </c>
      <c r="AA73">
        <f t="shared" si="7"/>
        <v>10.080786666666665</v>
      </c>
      <c r="AB73">
        <f t="shared" si="8"/>
        <v>17.040786666666666</v>
      </c>
      <c r="AC73" s="38">
        <v>746</v>
      </c>
      <c r="AD73">
        <v>0.91</v>
      </c>
    </row>
    <row r="74" spans="1:30" ht="15" thickBot="1">
      <c r="A74">
        <v>1993</v>
      </c>
      <c r="B74" s="3">
        <v>11.5</v>
      </c>
      <c r="C74" s="4">
        <v>15.8</v>
      </c>
      <c r="D74" s="7">
        <v>19.100000000000001</v>
      </c>
      <c r="E74" s="7">
        <v>19.3</v>
      </c>
      <c r="F74" s="5">
        <v>20.8</v>
      </c>
      <c r="G74" s="4">
        <v>16.100000000000001</v>
      </c>
      <c r="H74" s="3">
        <v>12.3</v>
      </c>
      <c r="I74" s="9">
        <f t="shared" si="5"/>
        <v>17.099999999999998</v>
      </c>
      <c r="K74" s="17">
        <v>14</v>
      </c>
      <c r="L74" s="14">
        <v>3</v>
      </c>
      <c r="M74" s="17">
        <v>15</v>
      </c>
      <c r="N74" s="20">
        <v>129</v>
      </c>
      <c r="O74" s="10">
        <v>67</v>
      </c>
      <c r="P74" s="20">
        <v>131</v>
      </c>
      <c r="Q74" s="18">
        <v>47</v>
      </c>
      <c r="R74" s="11">
        <v>30</v>
      </c>
      <c r="S74" s="32">
        <v>248</v>
      </c>
      <c r="T74" s="20">
        <v>129</v>
      </c>
      <c r="U74" s="18">
        <v>46</v>
      </c>
      <c r="V74" s="34">
        <v>231</v>
      </c>
      <c r="W74" s="33">
        <v>1089</v>
      </c>
      <c r="X74">
        <f t="shared" si="6"/>
        <v>278</v>
      </c>
      <c r="Y74">
        <f t="shared" si="9"/>
        <v>446</v>
      </c>
      <c r="AA74">
        <f t="shared" si="7"/>
        <v>9.9764649999999993</v>
      </c>
      <c r="AB74">
        <f t="shared" si="8"/>
        <v>16.696464999999996</v>
      </c>
      <c r="AC74" s="38">
        <v>701</v>
      </c>
      <c r="AD74">
        <v>0.88</v>
      </c>
    </row>
    <row r="75" spans="1:30" ht="15" thickBot="1">
      <c r="A75">
        <v>1994</v>
      </c>
      <c r="B75" s="3">
        <v>10.9</v>
      </c>
      <c r="C75" s="4">
        <v>16</v>
      </c>
      <c r="D75" s="7">
        <v>19.2</v>
      </c>
      <c r="E75" s="5">
        <v>22.4</v>
      </c>
      <c r="F75" s="5">
        <v>22</v>
      </c>
      <c r="G75" s="4">
        <v>16.399999999999999</v>
      </c>
      <c r="H75" s="4">
        <v>14.6</v>
      </c>
      <c r="I75" s="9">
        <f t="shared" si="5"/>
        <v>17.816666666666666</v>
      </c>
      <c r="K75" s="29">
        <v>176</v>
      </c>
      <c r="L75" s="21">
        <v>109</v>
      </c>
      <c r="M75" s="16">
        <v>18</v>
      </c>
      <c r="N75" s="20">
        <v>131</v>
      </c>
      <c r="O75" s="15">
        <v>104</v>
      </c>
      <c r="P75" s="15">
        <v>101</v>
      </c>
      <c r="Q75" s="13">
        <v>56</v>
      </c>
      <c r="R75" s="18">
        <v>45</v>
      </c>
      <c r="S75" s="29">
        <v>175</v>
      </c>
      <c r="T75" s="13">
        <v>61</v>
      </c>
      <c r="U75" s="24">
        <v>78</v>
      </c>
      <c r="V75" s="15">
        <v>102</v>
      </c>
      <c r="W75" s="34">
        <v>1156</v>
      </c>
      <c r="X75">
        <f t="shared" si="6"/>
        <v>220</v>
      </c>
      <c r="Y75">
        <f t="shared" si="9"/>
        <v>709</v>
      </c>
      <c r="AA75">
        <f t="shared" si="7"/>
        <v>10.937343333333333</v>
      </c>
      <c r="AB75">
        <f t="shared" si="8"/>
        <v>17.417343333333331</v>
      </c>
      <c r="AC75" s="38">
        <v>883</v>
      </c>
      <c r="AD75">
        <v>0.89</v>
      </c>
    </row>
    <row r="76" spans="1:30" ht="15" thickBot="1">
      <c r="A76">
        <v>1995</v>
      </c>
      <c r="B76" s="3">
        <v>12.1</v>
      </c>
      <c r="C76" s="4">
        <v>16.3</v>
      </c>
      <c r="D76" s="7">
        <v>18.899999999999999</v>
      </c>
      <c r="E76" s="6">
        <v>23.1</v>
      </c>
      <c r="F76" s="5">
        <v>22</v>
      </c>
      <c r="G76" s="4">
        <v>16.100000000000001</v>
      </c>
      <c r="H76" s="7">
        <v>17</v>
      </c>
      <c r="I76" s="9">
        <f t="shared" si="5"/>
        <v>18.083333333333332</v>
      </c>
      <c r="K76" s="20">
        <v>135</v>
      </c>
      <c r="L76" s="21">
        <v>111</v>
      </c>
      <c r="M76" s="24">
        <v>81</v>
      </c>
      <c r="N76" s="12">
        <v>36</v>
      </c>
      <c r="O76" s="24">
        <v>79</v>
      </c>
      <c r="P76" s="16">
        <v>21</v>
      </c>
      <c r="Q76" s="12">
        <v>42</v>
      </c>
      <c r="R76" s="16">
        <v>24</v>
      </c>
      <c r="S76" s="26">
        <v>147</v>
      </c>
      <c r="T76" s="13">
        <v>56</v>
      </c>
      <c r="U76" s="24">
        <v>84</v>
      </c>
      <c r="V76" s="34">
        <v>233</v>
      </c>
      <c r="W76" s="31">
        <v>1048</v>
      </c>
      <c r="X76">
        <f t="shared" si="6"/>
        <v>171</v>
      </c>
      <c r="Y76">
        <f t="shared" si="9"/>
        <v>568</v>
      </c>
      <c r="AA76">
        <f t="shared" si="7"/>
        <v>11.121231666666665</v>
      </c>
      <c r="AB76">
        <f t="shared" si="8"/>
        <v>17.361231666666669</v>
      </c>
      <c r="AC76" s="38">
        <v>967</v>
      </c>
      <c r="AD76">
        <v>0.96</v>
      </c>
    </row>
    <row r="77" spans="1:30" ht="15" thickBot="1">
      <c r="A77">
        <v>1996</v>
      </c>
      <c r="B77" s="3">
        <v>12.5</v>
      </c>
      <c r="C77" s="4">
        <v>15</v>
      </c>
      <c r="D77" s="5">
        <v>20.399999999999999</v>
      </c>
      <c r="E77" s="5">
        <v>21.1</v>
      </c>
      <c r="F77" s="5">
        <v>19.8</v>
      </c>
      <c r="G77" s="4">
        <v>16.3</v>
      </c>
      <c r="H77" s="4">
        <v>13.7</v>
      </c>
      <c r="I77" s="9">
        <f t="shared" si="5"/>
        <v>17.516666666666666</v>
      </c>
      <c r="K77" s="15">
        <v>97</v>
      </c>
      <c r="L77" s="21">
        <v>114</v>
      </c>
      <c r="M77" s="18">
        <v>52</v>
      </c>
      <c r="N77" s="18">
        <v>48</v>
      </c>
      <c r="O77" s="24">
        <v>77</v>
      </c>
      <c r="P77" s="10">
        <v>67</v>
      </c>
      <c r="Q77" s="10">
        <v>68</v>
      </c>
      <c r="R77" s="25">
        <v>138</v>
      </c>
      <c r="S77" s="23">
        <v>116</v>
      </c>
      <c r="T77" s="13">
        <v>61</v>
      </c>
      <c r="U77" s="31">
        <v>209</v>
      </c>
      <c r="V77" s="13">
        <v>59</v>
      </c>
      <c r="W77" s="33">
        <v>1106</v>
      </c>
      <c r="X77">
        <f t="shared" si="6"/>
        <v>254</v>
      </c>
      <c r="Y77">
        <f t="shared" si="9"/>
        <v>636</v>
      </c>
      <c r="AA77">
        <f t="shared" si="7"/>
        <v>10.541028333333333</v>
      </c>
      <c r="AB77">
        <f t="shared" si="8"/>
        <v>16.541028333333333</v>
      </c>
      <c r="AC77" s="38">
        <v>1215</v>
      </c>
      <c r="AD77">
        <v>0.97</v>
      </c>
    </row>
    <row r="78" spans="1:30" ht="15" thickBot="1">
      <c r="A78">
        <v>1997</v>
      </c>
      <c r="B78" s="4">
        <v>13.7</v>
      </c>
      <c r="C78" s="7">
        <v>17.5</v>
      </c>
      <c r="D78" s="7">
        <v>18.2</v>
      </c>
      <c r="E78" s="5">
        <v>20.6</v>
      </c>
      <c r="F78" s="6">
        <v>23.3</v>
      </c>
      <c r="G78" s="5">
        <v>19.5</v>
      </c>
      <c r="H78" s="4">
        <v>15.4</v>
      </c>
      <c r="I78" s="9">
        <f t="shared" si="5"/>
        <v>18.8</v>
      </c>
      <c r="K78" s="12">
        <v>43</v>
      </c>
      <c r="L78" s="10">
        <v>73</v>
      </c>
      <c r="M78" s="16">
        <v>15</v>
      </c>
      <c r="N78" s="16">
        <v>18</v>
      </c>
      <c r="O78" s="22">
        <v>158</v>
      </c>
      <c r="P78" s="26">
        <v>147</v>
      </c>
      <c r="Q78" s="12">
        <v>36</v>
      </c>
      <c r="R78" s="24">
        <v>80</v>
      </c>
      <c r="S78" s="11">
        <v>32</v>
      </c>
      <c r="T78" s="12">
        <v>35</v>
      </c>
      <c r="U78" s="32">
        <v>268</v>
      </c>
      <c r="V78" s="28">
        <v>200</v>
      </c>
      <c r="W78" s="33">
        <v>1106</v>
      </c>
      <c r="X78">
        <f t="shared" si="6"/>
        <v>112</v>
      </c>
      <c r="Y78">
        <f t="shared" si="9"/>
        <v>460</v>
      </c>
      <c r="AA78">
        <f t="shared" si="7"/>
        <v>11.682975000000001</v>
      </c>
      <c r="AB78">
        <f t="shared" si="8"/>
        <v>17.442975000000001</v>
      </c>
      <c r="AC78" s="38">
        <v>760</v>
      </c>
      <c r="AD78">
        <v>0.91</v>
      </c>
    </row>
    <row r="79" spans="1:30" ht="15" thickBot="1">
      <c r="A79">
        <v>1998</v>
      </c>
      <c r="B79" s="3">
        <v>11</v>
      </c>
      <c r="C79" s="7">
        <v>17.2</v>
      </c>
      <c r="D79" s="7">
        <v>18.7</v>
      </c>
      <c r="E79" s="5">
        <v>19.899999999999999</v>
      </c>
      <c r="F79" s="5">
        <v>21.9</v>
      </c>
      <c r="G79" s="7">
        <v>18.2</v>
      </c>
      <c r="H79" s="4">
        <v>13.5</v>
      </c>
      <c r="I79" s="9">
        <f t="shared" si="5"/>
        <v>17.816666666666666</v>
      </c>
      <c r="K79" s="21">
        <v>108</v>
      </c>
      <c r="L79" s="11">
        <v>26</v>
      </c>
      <c r="M79" s="13">
        <v>56</v>
      </c>
      <c r="N79" s="28">
        <v>204</v>
      </c>
      <c r="O79" s="16">
        <v>22</v>
      </c>
      <c r="P79" s="13">
        <v>60</v>
      </c>
      <c r="Q79" s="18">
        <v>53</v>
      </c>
      <c r="R79" s="17">
        <v>14</v>
      </c>
      <c r="S79" s="29">
        <v>183</v>
      </c>
      <c r="T79" s="23">
        <v>115</v>
      </c>
      <c r="U79" s="21">
        <v>110</v>
      </c>
      <c r="V79" s="13">
        <v>59</v>
      </c>
      <c r="W79" s="28">
        <v>1011</v>
      </c>
      <c r="X79">
        <f t="shared" si="6"/>
        <v>197</v>
      </c>
      <c r="Y79">
        <f t="shared" si="9"/>
        <v>693</v>
      </c>
      <c r="AA79">
        <f t="shared" si="7"/>
        <v>11.020113333333333</v>
      </c>
      <c r="AB79">
        <f t="shared" si="8"/>
        <v>16.540113333333334</v>
      </c>
      <c r="AC79" s="38">
        <v>985</v>
      </c>
      <c r="AD79">
        <v>0.94</v>
      </c>
    </row>
    <row r="80" spans="1:30" ht="15" thickBot="1">
      <c r="A80">
        <v>1999</v>
      </c>
      <c r="B80" s="3">
        <v>12.4</v>
      </c>
      <c r="C80" s="7">
        <v>17.899999999999999</v>
      </c>
      <c r="D80" s="7">
        <v>18.7</v>
      </c>
      <c r="E80" s="5">
        <v>21.9</v>
      </c>
      <c r="F80" s="5">
        <v>21.5</v>
      </c>
      <c r="G80" s="5">
        <v>19.5</v>
      </c>
      <c r="H80" s="4">
        <v>14.6</v>
      </c>
      <c r="I80" s="9">
        <f t="shared" si="5"/>
        <v>18.650000000000002</v>
      </c>
      <c r="K80" s="10">
        <v>69</v>
      </c>
      <c r="L80" s="19">
        <v>92</v>
      </c>
      <c r="M80" s="13">
        <v>56</v>
      </c>
      <c r="N80" s="15">
        <v>96</v>
      </c>
      <c r="O80" s="19">
        <v>89</v>
      </c>
      <c r="P80" s="10">
        <v>66</v>
      </c>
      <c r="Q80" s="13">
        <v>63</v>
      </c>
      <c r="R80" s="24">
        <v>85</v>
      </c>
      <c r="S80" s="27">
        <v>169</v>
      </c>
      <c r="T80" s="15">
        <v>96</v>
      </c>
      <c r="U80" s="13">
        <v>58</v>
      </c>
      <c r="V80" s="22">
        <v>161</v>
      </c>
      <c r="W80" s="33">
        <v>1100</v>
      </c>
      <c r="X80">
        <f t="shared" si="6"/>
        <v>254</v>
      </c>
      <c r="Y80">
        <f t="shared" si="9"/>
        <v>501</v>
      </c>
      <c r="AA80">
        <f t="shared" si="7"/>
        <v>11.099325000000002</v>
      </c>
      <c r="AB80">
        <f t="shared" si="8"/>
        <v>16.379324999999998</v>
      </c>
      <c r="AC80" s="38">
        <v>945</v>
      </c>
      <c r="AD80">
        <v>0.93</v>
      </c>
    </row>
    <row r="81" spans="1:30" ht="15" thickBot="1">
      <c r="A81">
        <v>2000</v>
      </c>
      <c r="B81" s="3">
        <v>12.1</v>
      </c>
      <c r="C81" s="7">
        <v>17.2</v>
      </c>
      <c r="D81" s="5">
        <v>19.8</v>
      </c>
      <c r="E81" s="5">
        <v>20</v>
      </c>
      <c r="F81" s="5">
        <v>21.8</v>
      </c>
      <c r="G81" s="7">
        <v>18.899999999999999</v>
      </c>
      <c r="H81" s="4">
        <v>14.1</v>
      </c>
      <c r="I81" s="9">
        <f t="shared" si="5"/>
        <v>18.299999999999997</v>
      </c>
      <c r="K81" s="16">
        <v>17</v>
      </c>
      <c r="L81" s="15">
        <v>104</v>
      </c>
      <c r="M81" s="18">
        <v>52</v>
      </c>
      <c r="N81" s="26">
        <v>154</v>
      </c>
      <c r="O81" s="15">
        <v>99</v>
      </c>
      <c r="P81" s="13">
        <v>55</v>
      </c>
      <c r="Q81" s="13">
        <v>59</v>
      </c>
      <c r="R81" s="11">
        <v>26</v>
      </c>
      <c r="S81" s="12">
        <v>43</v>
      </c>
      <c r="T81" s="22">
        <v>159</v>
      </c>
      <c r="U81" s="32">
        <v>322</v>
      </c>
      <c r="V81" s="23">
        <v>119</v>
      </c>
      <c r="W81" s="32">
        <v>1209</v>
      </c>
      <c r="X81">
        <f t="shared" si="6"/>
        <v>69</v>
      </c>
      <c r="Y81">
        <f t="shared" si="9"/>
        <v>488</v>
      </c>
      <c r="AA81">
        <f t="shared" si="7"/>
        <v>11.569984999999997</v>
      </c>
      <c r="AB81">
        <f t="shared" si="8"/>
        <v>16.609984999999998</v>
      </c>
      <c r="AC81" s="38">
        <v>1703</v>
      </c>
      <c r="AD81">
        <v>0.97</v>
      </c>
    </row>
    <row r="82" spans="1:30" ht="15" thickBot="1">
      <c r="A82">
        <v>2001</v>
      </c>
      <c r="B82" s="3">
        <v>11.1</v>
      </c>
      <c r="C82" s="7">
        <v>16.7</v>
      </c>
      <c r="D82" s="5">
        <v>19.600000000000001</v>
      </c>
      <c r="E82" s="5">
        <v>20.6</v>
      </c>
      <c r="F82" s="5">
        <v>22.1</v>
      </c>
      <c r="G82" s="7">
        <v>16.5</v>
      </c>
      <c r="H82" s="7">
        <v>16.8</v>
      </c>
      <c r="I82" s="9">
        <f t="shared" si="5"/>
        <v>17.766666666666666</v>
      </c>
      <c r="K82" s="20">
        <v>134</v>
      </c>
      <c r="L82" s="13">
        <v>58</v>
      </c>
      <c r="M82" s="20">
        <v>134</v>
      </c>
      <c r="N82" s="19">
        <v>94</v>
      </c>
      <c r="O82" s="16">
        <v>20</v>
      </c>
      <c r="P82" s="11">
        <v>30</v>
      </c>
      <c r="Q82" s="24">
        <v>75</v>
      </c>
      <c r="R82" s="12">
        <v>39</v>
      </c>
      <c r="S82" s="18">
        <v>51</v>
      </c>
      <c r="T82" s="24">
        <v>82</v>
      </c>
      <c r="U82" s="18">
        <v>47</v>
      </c>
      <c r="V82" s="12">
        <v>43</v>
      </c>
      <c r="W82" s="22">
        <v>807</v>
      </c>
      <c r="X82">
        <f t="shared" si="6"/>
        <v>90</v>
      </c>
      <c r="Y82">
        <f t="shared" si="9"/>
        <v>926</v>
      </c>
      <c r="AA82">
        <f t="shared" si="7"/>
        <v>11.651258333333331</v>
      </c>
      <c r="AB82">
        <f t="shared" si="8"/>
        <v>16.451258333333332</v>
      </c>
      <c r="AC82" s="38">
        <v>1001</v>
      </c>
      <c r="AD82">
        <v>0.95</v>
      </c>
    </row>
    <row r="83" spans="1:30" ht="15" thickBot="1">
      <c r="A83">
        <v>2002</v>
      </c>
      <c r="B83" s="3">
        <v>12.7</v>
      </c>
      <c r="C83" s="4">
        <v>15.1</v>
      </c>
      <c r="D83" s="7">
        <v>19.100000000000001</v>
      </c>
      <c r="E83" s="5">
        <v>19.7</v>
      </c>
      <c r="F83" s="5">
        <v>19.5</v>
      </c>
      <c r="G83" s="7">
        <v>17.7</v>
      </c>
      <c r="H83" s="4">
        <v>15</v>
      </c>
      <c r="I83" s="9">
        <f t="shared" si="5"/>
        <v>17.3</v>
      </c>
      <c r="K83" s="16">
        <v>22</v>
      </c>
      <c r="L83" s="18">
        <v>54</v>
      </c>
      <c r="M83" s="11">
        <v>29</v>
      </c>
      <c r="N83" s="12">
        <v>40</v>
      </c>
      <c r="O83" s="19">
        <v>93</v>
      </c>
      <c r="P83" s="11">
        <v>31</v>
      </c>
      <c r="Q83" s="11">
        <v>29</v>
      </c>
      <c r="R83" s="24">
        <v>79</v>
      </c>
      <c r="S83" s="13">
        <v>64</v>
      </c>
      <c r="T83" s="10">
        <v>74</v>
      </c>
      <c r="U83" s="23">
        <v>117</v>
      </c>
      <c r="V83" s="19">
        <v>91</v>
      </c>
      <c r="W83" s="25">
        <v>723</v>
      </c>
      <c r="X83">
        <f t="shared" si="6"/>
        <v>143</v>
      </c>
      <c r="Y83">
        <f t="shared" si="9"/>
        <v>277</v>
      </c>
      <c r="AA83">
        <f t="shared" si="7"/>
        <v>10.428955</v>
      </c>
      <c r="AB83">
        <f t="shared" si="8"/>
        <v>14.988954999999999</v>
      </c>
      <c r="AC83" s="38">
        <v>832</v>
      </c>
      <c r="AD83">
        <v>0.94</v>
      </c>
    </row>
    <row r="84" spans="1:30" ht="15" thickBot="1">
      <c r="A84">
        <v>2003</v>
      </c>
      <c r="B84" s="4">
        <v>14.2</v>
      </c>
      <c r="C84" s="4">
        <v>16</v>
      </c>
      <c r="D84" s="6">
        <v>22.7</v>
      </c>
      <c r="E84" s="5">
        <v>21.9</v>
      </c>
      <c r="F84" s="6">
        <v>25.2</v>
      </c>
      <c r="G84" s="7">
        <v>19</v>
      </c>
      <c r="H84" s="3">
        <v>12.9</v>
      </c>
      <c r="I84" s="9">
        <f t="shared" si="5"/>
        <v>19.833333333333332</v>
      </c>
      <c r="K84" s="19">
        <v>93</v>
      </c>
      <c r="L84" s="13">
        <v>57</v>
      </c>
      <c r="M84" s="11">
        <v>29</v>
      </c>
      <c r="N84" s="11">
        <v>26</v>
      </c>
      <c r="O84" s="12">
        <v>40</v>
      </c>
      <c r="P84" s="12">
        <v>41</v>
      </c>
      <c r="Q84" s="19">
        <v>88</v>
      </c>
      <c r="R84" s="12">
        <v>36</v>
      </c>
      <c r="S84" s="11">
        <v>32</v>
      </c>
      <c r="T84" s="22">
        <v>155</v>
      </c>
      <c r="U84" s="10">
        <v>70</v>
      </c>
      <c r="V84" s="10">
        <v>68</v>
      </c>
      <c r="W84" s="26">
        <v>735</v>
      </c>
      <c r="X84">
        <f t="shared" si="6"/>
        <v>68</v>
      </c>
      <c r="Y84">
        <f t="shared" si="9"/>
        <v>461</v>
      </c>
      <c r="AA84">
        <f t="shared" si="7"/>
        <v>12.475766666666667</v>
      </c>
      <c r="AB84">
        <f t="shared" si="8"/>
        <v>16.795766666666665</v>
      </c>
      <c r="AC84" s="38">
        <v>1171</v>
      </c>
      <c r="AD84">
        <v>0.97</v>
      </c>
    </row>
    <row r="85" spans="1:30" ht="15" thickBot="1">
      <c r="A85">
        <v>2004</v>
      </c>
      <c r="B85" s="3">
        <v>11.7</v>
      </c>
      <c r="C85" s="4">
        <v>15.7</v>
      </c>
      <c r="D85" s="5">
        <v>20.7</v>
      </c>
      <c r="E85" s="5">
        <v>20.399999999999999</v>
      </c>
      <c r="F85" s="5">
        <v>21.2</v>
      </c>
      <c r="G85" s="7">
        <v>19</v>
      </c>
      <c r="H85" s="4">
        <v>15.4</v>
      </c>
      <c r="I85" s="9">
        <f t="shared" si="5"/>
        <v>18.116666666666667</v>
      </c>
      <c r="K85" s="25">
        <v>136</v>
      </c>
      <c r="L85" s="16">
        <v>20</v>
      </c>
      <c r="M85" s="12">
        <v>38</v>
      </c>
      <c r="N85" s="10">
        <v>65</v>
      </c>
      <c r="O85" s="10">
        <v>73</v>
      </c>
      <c r="P85" s="17">
        <v>11</v>
      </c>
      <c r="Q85" s="18">
        <v>54</v>
      </c>
      <c r="R85" s="10">
        <v>71</v>
      </c>
      <c r="S85" s="18">
        <v>51</v>
      </c>
      <c r="T85" s="15">
        <v>97</v>
      </c>
      <c r="U85" s="17">
        <v>11</v>
      </c>
      <c r="V85" s="10">
        <v>68</v>
      </c>
      <c r="W85" s="25">
        <v>695</v>
      </c>
      <c r="X85">
        <f t="shared" si="6"/>
        <v>122</v>
      </c>
      <c r="Y85">
        <f t="shared" si="9"/>
        <v>487</v>
      </c>
      <c r="AA85">
        <f t="shared" si="7"/>
        <v>11.256733333333335</v>
      </c>
      <c r="AB85">
        <f t="shared" si="8"/>
        <v>15.336733333333335</v>
      </c>
      <c r="AC85" s="38">
        <v>911</v>
      </c>
      <c r="AD85">
        <v>0.95</v>
      </c>
    </row>
    <row r="86" spans="1:30" ht="15" thickBot="1">
      <c r="A86">
        <v>2005</v>
      </c>
      <c r="B86" s="3">
        <v>12.6</v>
      </c>
      <c r="C86" s="7">
        <v>16.899999999999999</v>
      </c>
      <c r="D86" s="5">
        <v>21.7</v>
      </c>
      <c r="E86" s="5">
        <v>22.1</v>
      </c>
      <c r="F86" s="5">
        <v>20.8</v>
      </c>
      <c r="G86" s="7">
        <v>18</v>
      </c>
      <c r="H86" s="4">
        <v>16.399999999999999</v>
      </c>
      <c r="I86" s="9">
        <f t="shared" si="5"/>
        <v>18.683333333333334</v>
      </c>
      <c r="K86" s="11">
        <v>32</v>
      </c>
      <c r="L86" s="12">
        <v>38</v>
      </c>
      <c r="M86" s="12">
        <v>38</v>
      </c>
      <c r="N86" s="19">
        <v>90</v>
      </c>
      <c r="O86" s="16">
        <v>16</v>
      </c>
      <c r="P86" s="11">
        <v>32</v>
      </c>
      <c r="Q86" s="16">
        <v>20</v>
      </c>
      <c r="R86" s="17">
        <v>14</v>
      </c>
      <c r="S86" s="13">
        <v>56</v>
      </c>
      <c r="T86" s="13">
        <v>55</v>
      </c>
      <c r="U86" s="19">
        <v>90</v>
      </c>
      <c r="V86" s="21">
        <v>112</v>
      </c>
      <c r="W86" s="23">
        <v>593</v>
      </c>
      <c r="X86">
        <f t="shared" si="6"/>
        <v>70</v>
      </c>
      <c r="Y86">
        <f t="shared" si="9"/>
        <v>284</v>
      </c>
      <c r="AA86">
        <f t="shared" si="7"/>
        <v>11.557766666666668</v>
      </c>
      <c r="AB86">
        <f t="shared" si="8"/>
        <v>15.397766666666667</v>
      </c>
      <c r="AC86" s="38">
        <v>1106</v>
      </c>
      <c r="AD86">
        <v>0.98</v>
      </c>
    </row>
    <row r="87" spans="1:30" ht="15" thickBot="1">
      <c r="A87">
        <v>2006</v>
      </c>
      <c r="B87" s="3">
        <v>12.4</v>
      </c>
      <c r="C87" s="4">
        <v>16.399999999999999</v>
      </c>
      <c r="D87" s="5">
        <v>21.3</v>
      </c>
      <c r="E87" s="6">
        <v>24.7</v>
      </c>
      <c r="F87" s="7">
        <v>19.399999999999999</v>
      </c>
      <c r="G87" s="5">
        <v>20.5</v>
      </c>
      <c r="H87" s="7">
        <v>17.2</v>
      </c>
      <c r="I87" s="9">
        <f t="shared" si="5"/>
        <v>19.116666666666664</v>
      </c>
      <c r="K87" s="18">
        <v>49</v>
      </c>
      <c r="L87" s="15">
        <v>100</v>
      </c>
      <c r="M87" s="30">
        <v>185</v>
      </c>
      <c r="N87" s="11">
        <v>27</v>
      </c>
      <c r="O87" s="18">
        <v>47</v>
      </c>
      <c r="P87" s="11">
        <v>25</v>
      </c>
      <c r="Q87" s="18">
        <v>46</v>
      </c>
      <c r="R87" s="10">
        <v>72</v>
      </c>
      <c r="S87" s="15">
        <v>98</v>
      </c>
      <c r="T87" s="13">
        <v>55</v>
      </c>
      <c r="U87" s="10">
        <v>68</v>
      </c>
      <c r="V87" s="18">
        <v>49</v>
      </c>
      <c r="W87" s="22">
        <v>821</v>
      </c>
      <c r="X87">
        <f t="shared" si="6"/>
        <v>170</v>
      </c>
      <c r="Y87">
        <f t="shared" si="9"/>
        <v>591</v>
      </c>
      <c r="AA87">
        <f t="shared" si="7"/>
        <v>11.81340833333333</v>
      </c>
      <c r="AB87">
        <f t="shared" si="8"/>
        <v>15.413408333333329</v>
      </c>
      <c r="AC87" s="38">
        <v>978</v>
      </c>
      <c r="AD87">
        <v>0.95</v>
      </c>
    </row>
    <row r="88" spans="1:30" ht="15" thickBot="1">
      <c r="A88">
        <v>2007</v>
      </c>
      <c r="B88" s="4">
        <v>15.6</v>
      </c>
      <c r="C88" s="4">
        <v>16.100000000000001</v>
      </c>
      <c r="D88" s="7">
        <v>18.899999999999999</v>
      </c>
      <c r="E88" s="5">
        <v>19.5</v>
      </c>
      <c r="F88" s="5">
        <v>19.899999999999999</v>
      </c>
      <c r="G88" s="7">
        <v>17.100000000000001</v>
      </c>
      <c r="H88" s="3">
        <v>13.4</v>
      </c>
      <c r="I88" s="9">
        <f t="shared" si="5"/>
        <v>17.849999999999998</v>
      </c>
      <c r="K88" s="24">
        <v>82</v>
      </c>
      <c r="L88" s="25">
        <v>139</v>
      </c>
      <c r="M88" s="19">
        <v>93</v>
      </c>
      <c r="N88" s="12">
        <v>35</v>
      </c>
      <c r="O88" s="25">
        <v>142</v>
      </c>
      <c r="P88" s="13">
        <v>57</v>
      </c>
      <c r="Q88" s="18">
        <v>54</v>
      </c>
      <c r="R88" s="24">
        <v>84</v>
      </c>
      <c r="S88" s="12">
        <v>37</v>
      </c>
      <c r="T88" s="18">
        <v>48</v>
      </c>
      <c r="U88" s="12">
        <v>35</v>
      </c>
      <c r="V88" s="24">
        <v>75</v>
      </c>
      <c r="W88" s="29">
        <v>881</v>
      </c>
      <c r="X88">
        <f t="shared" si="6"/>
        <v>121</v>
      </c>
      <c r="Y88">
        <f t="shared" si="9"/>
        <v>486</v>
      </c>
      <c r="AA88">
        <f t="shared" si="7"/>
        <v>11.082714999999999</v>
      </c>
      <c r="AB88">
        <f t="shared" si="8"/>
        <v>14.442714999999998</v>
      </c>
      <c r="AC88" s="38">
        <v>952</v>
      </c>
      <c r="AD88">
        <v>0.93</v>
      </c>
    </row>
    <row r="89" spans="1:30" ht="15" thickBot="1">
      <c r="A89">
        <v>2008</v>
      </c>
      <c r="B89" s="3">
        <v>11.7</v>
      </c>
      <c r="C89" s="7">
        <v>16.7</v>
      </c>
      <c r="D89" s="7">
        <v>18.7</v>
      </c>
      <c r="E89" s="5">
        <v>20.3</v>
      </c>
      <c r="F89" s="5">
        <v>19.899999999999999</v>
      </c>
      <c r="G89" s="7">
        <v>16.5</v>
      </c>
      <c r="H89" s="3">
        <v>13</v>
      </c>
      <c r="I89" s="9">
        <f t="shared" si="5"/>
        <v>17.299999999999997</v>
      </c>
      <c r="K89" s="21">
        <v>108</v>
      </c>
      <c r="L89" s="11">
        <v>31</v>
      </c>
      <c r="M89" s="15">
        <v>102</v>
      </c>
      <c r="N89" s="24">
        <v>77</v>
      </c>
      <c r="O89" s="26">
        <v>151</v>
      </c>
      <c r="P89" s="24">
        <v>79</v>
      </c>
      <c r="Q89" s="16">
        <v>20</v>
      </c>
      <c r="R89" s="24">
        <v>83</v>
      </c>
      <c r="S89" s="10">
        <v>66</v>
      </c>
      <c r="T89" s="19">
        <v>90</v>
      </c>
      <c r="U89" s="20">
        <v>131</v>
      </c>
      <c r="V89" s="10">
        <v>74</v>
      </c>
      <c r="W89" s="28">
        <v>1012</v>
      </c>
      <c r="X89">
        <f t="shared" si="6"/>
        <v>149</v>
      </c>
      <c r="Y89">
        <f t="shared" si="9"/>
        <v>399</v>
      </c>
      <c r="AA89">
        <f t="shared" si="7"/>
        <v>10.537274999999998</v>
      </c>
      <c r="AB89">
        <f t="shared" si="8"/>
        <v>13.657274999999997</v>
      </c>
      <c r="AC89" s="38">
        <v>1167</v>
      </c>
      <c r="AD89">
        <v>0.93</v>
      </c>
    </row>
    <row r="90" spans="1:30" ht="15" thickBot="1">
      <c r="A90">
        <v>2009</v>
      </c>
      <c r="B90" s="3">
        <v>11.9</v>
      </c>
      <c r="C90" s="7">
        <v>16.8</v>
      </c>
      <c r="D90" s="5">
        <v>20.2</v>
      </c>
      <c r="E90" s="5">
        <v>21.1</v>
      </c>
      <c r="F90" s="5">
        <v>21.9</v>
      </c>
      <c r="G90" s="7">
        <v>18.7</v>
      </c>
      <c r="H90" s="4">
        <v>15</v>
      </c>
      <c r="I90" s="9">
        <f t="shared" si="5"/>
        <v>18.433333333333334</v>
      </c>
      <c r="K90" s="20">
        <v>129</v>
      </c>
      <c r="L90" s="11">
        <v>33</v>
      </c>
      <c r="M90" s="11">
        <v>31</v>
      </c>
      <c r="N90" s="23">
        <v>116</v>
      </c>
      <c r="O90" s="24">
        <v>78</v>
      </c>
      <c r="P90" s="24">
        <v>75</v>
      </c>
      <c r="Q90" s="18">
        <v>47</v>
      </c>
      <c r="R90" s="16">
        <v>24</v>
      </c>
      <c r="S90" s="18">
        <v>49</v>
      </c>
      <c r="T90" s="11">
        <v>34</v>
      </c>
      <c r="U90" s="28">
        <v>204</v>
      </c>
      <c r="V90" s="19">
        <v>92</v>
      </c>
      <c r="W90" s="29">
        <v>912</v>
      </c>
      <c r="X90">
        <f t="shared" si="6"/>
        <v>73</v>
      </c>
      <c r="Y90">
        <f t="shared" si="9"/>
        <v>488</v>
      </c>
      <c r="AA90">
        <f t="shared" si="7"/>
        <v>11.634321666666667</v>
      </c>
      <c r="AB90">
        <f t="shared" si="8"/>
        <v>14.514321666666667</v>
      </c>
      <c r="AC90" s="38">
        <v>1172</v>
      </c>
      <c r="AD90">
        <v>0.97</v>
      </c>
    </row>
    <row r="91" spans="1:30" ht="15" thickBot="1">
      <c r="A91">
        <v>2010</v>
      </c>
      <c r="B91" s="4">
        <v>13.8</v>
      </c>
      <c r="C91" s="4">
        <v>14.9</v>
      </c>
      <c r="D91" s="7">
        <v>19.2</v>
      </c>
      <c r="E91" s="5">
        <v>22.1</v>
      </c>
      <c r="F91" s="5">
        <v>20.399999999999999</v>
      </c>
      <c r="G91" s="7">
        <v>17.899999999999999</v>
      </c>
      <c r="H91" s="4">
        <v>13.5</v>
      </c>
      <c r="I91" s="9">
        <f t="shared" si="5"/>
        <v>18.05</v>
      </c>
      <c r="K91" s="24">
        <v>78</v>
      </c>
      <c r="L91" s="18">
        <v>54</v>
      </c>
      <c r="M91" s="10">
        <v>68</v>
      </c>
      <c r="N91" s="11">
        <v>27</v>
      </c>
      <c r="O91" s="12">
        <v>41</v>
      </c>
      <c r="P91" s="15">
        <v>102</v>
      </c>
      <c r="Q91" s="16">
        <v>15</v>
      </c>
      <c r="R91" s="16">
        <v>17</v>
      </c>
      <c r="S91" s="16">
        <v>24</v>
      </c>
      <c r="T91" s="19">
        <v>93</v>
      </c>
      <c r="U91" s="33">
        <v>215</v>
      </c>
      <c r="V91" s="24">
        <v>80</v>
      </c>
      <c r="W91" s="22">
        <v>814</v>
      </c>
      <c r="X91">
        <f t="shared" si="6"/>
        <v>41</v>
      </c>
      <c r="Y91">
        <f t="shared" si="9"/>
        <v>530</v>
      </c>
      <c r="AA91">
        <f t="shared" si="7"/>
        <v>11.565035000000002</v>
      </c>
      <c r="AB91">
        <f t="shared" si="8"/>
        <v>14.205035000000001</v>
      </c>
      <c r="AC91" s="38">
        <v>1240</v>
      </c>
      <c r="AD91">
        <v>0.98</v>
      </c>
    </row>
    <row r="92" spans="1:30" ht="15" thickBot="1">
      <c r="A92">
        <v>2011</v>
      </c>
      <c r="B92" s="4">
        <v>16.2</v>
      </c>
      <c r="C92" s="7">
        <v>18.399999999999999</v>
      </c>
      <c r="D92" s="7">
        <v>19</v>
      </c>
      <c r="E92" s="5">
        <v>19.5</v>
      </c>
      <c r="F92" s="5">
        <v>21.3</v>
      </c>
      <c r="G92" s="5">
        <v>19.600000000000001</v>
      </c>
      <c r="H92" s="4">
        <v>14.8</v>
      </c>
      <c r="I92" s="9">
        <f t="shared" si="5"/>
        <v>19</v>
      </c>
      <c r="K92" s="11">
        <v>27</v>
      </c>
      <c r="L92" s="13">
        <v>62</v>
      </c>
      <c r="M92" s="11">
        <v>34</v>
      </c>
      <c r="N92" s="17">
        <v>11</v>
      </c>
      <c r="O92" s="17">
        <v>8</v>
      </c>
      <c r="P92" s="16">
        <v>21</v>
      </c>
      <c r="Q92" s="13">
        <v>60</v>
      </c>
      <c r="R92" s="19">
        <v>89</v>
      </c>
      <c r="S92" s="11">
        <v>25</v>
      </c>
      <c r="T92" s="12">
        <v>40</v>
      </c>
      <c r="U92" s="12">
        <v>36</v>
      </c>
      <c r="V92" s="29">
        <v>175</v>
      </c>
      <c r="W92" s="23">
        <v>588</v>
      </c>
      <c r="X92">
        <f t="shared" si="6"/>
        <v>114</v>
      </c>
      <c r="Y92">
        <f t="shared" si="9"/>
        <v>511</v>
      </c>
      <c r="AA92">
        <f t="shared" si="7"/>
        <v>11.856390000000001</v>
      </c>
      <c r="AB92">
        <f t="shared" si="8"/>
        <v>14.256390000000001</v>
      </c>
      <c r="AC92" s="38">
        <v>875</v>
      </c>
      <c r="AD92">
        <v>0.94</v>
      </c>
    </row>
    <row r="93" spans="1:30" ht="15" thickBot="1">
      <c r="A93">
        <v>2012</v>
      </c>
      <c r="B93" s="3">
        <v>10.5</v>
      </c>
      <c r="C93" s="7">
        <v>17.100000000000001</v>
      </c>
      <c r="D93" s="7">
        <v>19.399999999999999</v>
      </c>
      <c r="E93" s="5">
        <v>19.8</v>
      </c>
      <c r="F93" s="5">
        <v>22.4</v>
      </c>
      <c r="G93" s="7">
        <v>18.7</v>
      </c>
      <c r="H93" s="4">
        <v>14.5</v>
      </c>
      <c r="I93" s="9">
        <f t="shared" si="5"/>
        <v>17.983333333333331</v>
      </c>
      <c r="K93" s="18">
        <v>53</v>
      </c>
      <c r="L93" s="17">
        <v>6</v>
      </c>
      <c r="M93" s="11">
        <v>31</v>
      </c>
      <c r="N93" s="29">
        <v>179</v>
      </c>
      <c r="O93" s="11">
        <v>28</v>
      </c>
      <c r="P93" s="10">
        <v>65</v>
      </c>
      <c r="Q93" s="18">
        <v>47</v>
      </c>
      <c r="R93" s="16">
        <v>19</v>
      </c>
      <c r="S93" s="13">
        <v>59</v>
      </c>
      <c r="T93" s="23">
        <v>116</v>
      </c>
      <c r="U93" s="10">
        <v>74</v>
      </c>
      <c r="V93" s="27">
        <v>170</v>
      </c>
      <c r="W93" s="27">
        <v>847</v>
      </c>
      <c r="X93">
        <f t="shared" si="6"/>
        <v>78</v>
      </c>
      <c r="Y93">
        <f t="shared" si="9"/>
        <v>341</v>
      </c>
      <c r="AA93">
        <f t="shared" si="7"/>
        <v>11.172671666666666</v>
      </c>
      <c r="AB93">
        <f t="shared" si="8"/>
        <v>13.332671666666666</v>
      </c>
      <c r="AC93" s="38">
        <v>792</v>
      </c>
      <c r="AD93">
        <v>0.93</v>
      </c>
    </row>
    <row r="94" spans="1:30" ht="15" thickBot="1">
      <c r="A94">
        <v>2013</v>
      </c>
      <c r="B94" s="3">
        <v>12.1</v>
      </c>
      <c r="C94" s="3">
        <v>12.9</v>
      </c>
      <c r="D94" s="7">
        <v>17.3</v>
      </c>
      <c r="E94" s="6">
        <v>24.2</v>
      </c>
      <c r="F94" s="5">
        <v>20.9</v>
      </c>
      <c r="G94" s="7">
        <v>18.5</v>
      </c>
      <c r="H94" s="4">
        <v>15.9</v>
      </c>
      <c r="I94" s="9">
        <f t="shared" si="5"/>
        <v>17.650000000000002</v>
      </c>
      <c r="K94" s="25">
        <v>138</v>
      </c>
      <c r="L94" s="24">
        <v>77</v>
      </c>
      <c r="M94" s="10">
        <v>71</v>
      </c>
      <c r="N94" s="13">
        <v>57</v>
      </c>
      <c r="O94" s="19">
        <v>88</v>
      </c>
      <c r="P94" s="20">
        <v>132</v>
      </c>
      <c r="Q94" s="24">
        <v>83</v>
      </c>
      <c r="R94" s="12">
        <v>37</v>
      </c>
      <c r="S94" s="15">
        <v>95</v>
      </c>
      <c r="T94" s="19">
        <v>87</v>
      </c>
      <c r="U94" s="23">
        <v>116</v>
      </c>
      <c r="V94" s="10">
        <v>69</v>
      </c>
      <c r="W94" s="31">
        <v>1050</v>
      </c>
      <c r="X94">
        <f t="shared" si="6"/>
        <v>132</v>
      </c>
      <c r="Y94">
        <f t="shared" si="9"/>
        <v>646</v>
      </c>
      <c r="AA94">
        <f t="shared" si="7"/>
        <v>11.114025000000002</v>
      </c>
      <c r="AB94">
        <f t="shared" si="8"/>
        <v>13.034025000000002</v>
      </c>
      <c r="AC94" s="38">
        <v>909</v>
      </c>
      <c r="AD94">
        <v>0.92</v>
      </c>
    </row>
    <row r="95" spans="1:30" ht="15" thickBot="1">
      <c r="A95">
        <v>2014</v>
      </c>
      <c r="B95" s="4">
        <v>14</v>
      </c>
      <c r="C95" s="4">
        <v>14.7</v>
      </c>
      <c r="D95" s="5">
        <v>20.6</v>
      </c>
      <c r="E95" s="5">
        <v>20.9</v>
      </c>
      <c r="F95" s="7">
        <v>19.399999999999999</v>
      </c>
      <c r="G95" s="5">
        <v>20.2</v>
      </c>
      <c r="H95" s="7">
        <v>16.7</v>
      </c>
      <c r="I95" s="9">
        <f t="shared" si="5"/>
        <v>18.3</v>
      </c>
      <c r="K95" s="29">
        <v>184</v>
      </c>
      <c r="L95" s="20">
        <v>130</v>
      </c>
      <c r="M95" s="19">
        <v>88</v>
      </c>
      <c r="N95" s="24">
        <v>83</v>
      </c>
      <c r="O95" s="10">
        <v>71</v>
      </c>
      <c r="P95" s="10">
        <v>67</v>
      </c>
      <c r="Q95" s="18">
        <v>51</v>
      </c>
      <c r="R95" s="24">
        <v>80</v>
      </c>
      <c r="S95" s="16">
        <v>22</v>
      </c>
      <c r="T95" s="12">
        <v>41</v>
      </c>
      <c r="U95" s="20">
        <v>130</v>
      </c>
      <c r="V95" s="18">
        <v>54</v>
      </c>
      <c r="W95" s="28">
        <v>1001</v>
      </c>
      <c r="X95">
        <f t="shared" si="6"/>
        <v>102</v>
      </c>
      <c r="Y95">
        <f t="shared" si="9"/>
        <v>674</v>
      </c>
      <c r="AA95">
        <f t="shared" si="7"/>
        <v>11.668429999999999</v>
      </c>
      <c r="AB95">
        <f t="shared" si="8"/>
        <v>13.348429999999999</v>
      </c>
      <c r="AC95" s="38">
        <v>846</v>
      </c>
      <c r="AD95">
        <v>0.95</v>
      </c>
    </row>
    <row r="96" spans="1:30" ht="15" thickBot="1">
      <c r="A96">
        <v>2015</v>
      </c>
      <c r="B96" s="4">
        <v>14.2</v>
      </c>
      <c r="C96" s="4">
        <v>16.100000000000001</v>
      </c>
      <c r="D96" s="5">
        <v>20.8</v>
      </c>
      <c r="E96" s="5">
        <v>22.4</v>
      </c>
      <c r="F96" s="5">
        <v>21.7</v>
      </c>
      <c r="G96" s="7">
        <v>17</v>
      </c>
      <c r="H96" s="3">
        <v>13.3</v>
      </c>
      <c r="I96" s="9">
        <f t="shared" si="5"/>
        <v>18.7</v>
      </c>
      <c r="K96" s="19">
        <v>94</v>
      </c>
      <c r="L96" s="24">
        <v>80</v>
      </c>
      <c r="M96" s="12">
        <v>40</v>
      </c>
      <c r="N96" s="11">
        <v>27</v>
      </c>
      <c r="O96" s="11">
        <v>34</v>
      </c>
      <c r="P96" s="12">
        <v>44</v>
      </c>
      <c r="Q96" s="12">
        <v>35</v>
      </c>
      <c r="R96" s="19">
        <v>90</v>
      </c>
      <c r="S96" s="12">
        <v>35</v>
      </c>
      <c r="T96" s="18">
        <v>52</v>
      </c>
      <c r="U96" s="18">
        <v>52</v>
      </c>
      <c r="V96" s="17">
        <v>13</v>
      </c>
      <c r="W96" s="23">
        <v>596</v>
      </c>
      <c r="X96">
        <f t="shared" si="6"/>
        <v>125</v>
      </c>
      <c r="Y96">
        <f t="shared" si="9"/>
        <v>439</v>
      </c>
      <c r="AA96">
        <f t="shared" si="7"/>
        <v>11.529500000000001</v>
      </c>
      <c r="AB96">
        <f t="shared" si="8"/>
        <v>12.9695</v>
      </c>
      <c r="AC96" s="38">
        <v>898</v>
      </c>
      <c r="AD96">
        <v>0.96</v>
      </c>
    </row>
    <row r="97" spans="1:30" ht="15" thickBot="1">
      <c r="A97">
        <v>2016</v>
      </c>
      <c r="B97" s="3">
        <v>11.7</v>
      </c>
      <c r="C97" s="4">
        <v>16</v>
      </c>
      <c r="D97" s="7">
        <v>18.8</v>
      </c>
      <c r="E97" s="5">
        <v>21.2</v>
      </c>
      <c r="F97" s="5">
        <v>22.3</v>
      </c>
      <c r="G97" s="5">
        <v>20.2</v>
      </c>
      <c r="H97" s="3">
        <v>13.3</v>
      </c>
      <c r="I97" s="9">
        <f t="shared" si="5"/>
        <v>18.366666666666667</v>
      </c>
      <c r="K97" s="34">
        <v>234</v>
      </c>
      <c r="L97" s="26">
        <v>152</v>
      </c>
      <c r="M97" s="21">
        <v>110</v>
      </c>
      <c r="N97" s="13">
        <v>60</v>
      </c>
      <c r="O97" s="19">
        <v>93</v>
      </c>
      <c r="P97" s="24">
        <v>75</v>
      </c>
      <c r="Q97" s="17">
        <v>13</v>
      </c>
      <c r="R97" s="17">
        <v>11</v>
      </c>
      <c r="S97" s="10">
        <v>65</v>
      </c>
      <c r="T97" s="17">
        <v>12</v>
      </c>
      <c r="U97" s="19">
        <v>86</v>
      </c>
      <c r="V97" s="17">
        <v>13</v>
      </c>
      <c r="W97" s="29">
        <v>924</v>
      </c>
      <c r="X97">
        <f t="shared" si="6"/>
        <v>76</v>
      </c>
      <c r="Y97">
        <f t="shared" si="9"/>
        <v>613</v>
      </c>
      <c r="AA97">
        <f t="shared" si="7"/>
        <v>11.737613333333332</v>
      </c>
      <c r="AB97">
        <f t="shared" si="8"/>
        <v>12.937613333333331</v>
      </c>
      <c r="AC97" s="38">
        <v>1015</v>
      </c>
      <c r="AD97">
        <v>0.98</v>
      </c>
    </row>
    <row r="98" spans="1:30" ht="15" thickBot="1">
      <c r="A98">
        <v>2017</v>
      </c>
      <c r="B98" s="3">
        <v>12.8</v>
      </c>
      <c r="C98" s="7">
        <v>17.899999999999999</v>
      </c>
      <c r="D98" s="5">
        <v>21.4</v>
      </c>
      <c r="E98" s="5">
        <v>21.4</v>
      </c>
      <c r="F98" s="5">
        <v>21.3</v>
      </c>
      <c r="G98" s="7">
        <v>16.8</v>
      </c>
      <c r="H98" s="4">
        <v>15.6</v>
      </c>
      <c r="I98" s="9">
        <f t="shared" si="5"/>
        <v>18.599999999999998</v>
      </c>
      <c r="K98" s="11">
        <v>28</v>
      </c>
      <c r="L98" s="24">
        <v>75</v>
      </c>
      <c r="M98" s="10">
        <v>65</v>
      </c>
      <c r="N98" s="16">
        <v>22</v>
      </c>
      <c r="O98" s="13">
        <v>64</v>
      </c>
      <c r="P98" s="25">
        <v>137</v>
      </c>
      <c r="Q98" s="11">
        <v>28</v>
      </c>
      <c r="R98" s="11">
        <v>30</v>
      </c>
      <c r="S98" s="10">
        <v>72</v>
      </c>
      <c r="T98" s="17">
        <v>13</v>
      </c>
      <c r="U98" s="10">
        <v>65</v>
      </c>
      <c r="V98" s="22">
        <v>163</v>
      </c>
      <c r="W98" s="26">
        <v>762</v>
      </c>
      <c r="X98">
        <f t="shared" si="6"/>
        <v>102</v>
      </c>
      <c r="Y98">
        <f t="shared" si="9"/>
        <v>279</v>
      </c>
      <c r="AA98">
        <f t="shared" si="7"/>
        <v>11.370569999999997</v>
      </c>
      <c r="AB98">
        <f t="shared" si="8"/>
        <v>12.330569999999998</v>
      </c>
      <c r="AC98" s="38">
        <v>866</v>
      </c>
      <c r="AD98">
        <v>0.95</v>
      </c>
    </row>
    <row r="99" spans="1:30" ht="15" thickBot="1">
      <c r="A99">
        <v>2018</v>
      </c>
      <c r="B99" s="4">
        <v>14.2</v>
      </c>
      <c r="C99" s="4">
        <v>16.3</v>
      </c>
      <c r="D99" s="5">
        <v>20.9</v>
      </c>
      <c r="E99" s="6">
        <v>23.2</v>
      </c>
      <c r="F99" s="6">
        <v>22.8</v>
      </c>
      <c r="G99" s="5">
        <v>19.899999999999999</v>
      </c>
      <c r="H99" s="4">
        <v>14.4</v>
      </c>
      <c r="I99" s="9">
        <f t="shared" si="5"/>
        <v>19.549999999999997</v>
      </c>
      <c r="K99" s="23">
        <v>122</v>
      </c>
      <c r="L99" s="18">
        <v>50</v>
      </c>
      <c r="M99" s="21">
        <v>113</v>
      </c>
      <c r="N99" s="24">
        <v>78</v>
      </c>
      <c r="O99" s="18">
        <v>47</v>
      </c>
      <c r="P99" s="18">
        <v>46</v>
      </c>
      <c r="Q99" s="13">
        <v>62</v>
      </c>
      <c r="R99" s="16">
        <v>19</v>
      </c>
      <c r="S99" s="14">
        <v>3</v>
      </c>
      <c r="T99" s="16">
        <v>23</v>
      </c>
      <c r="U99" s="14">
        <v>3</v>
      </c>
      <c r="V99" s="17">
        <v>13</v>
      </c>
      <c r="W99" s="23">
        <v>579</v>
      </c>
      <c r="X99">
        <f t="shared" si="6"/>
        <v>22</v>
      </c>
      <c r="Y99">
        <f t="shared" si="9"/>
        <v>526</v>
      </c>
      <c r="AA99">
        <f t="shared" si="7"/>
        <v>12.559934999999998</v>
      </c>
      <c r="AB99">
        <f t="shared" si="8"/>
        <v>13.279934999999998</v>
      </c>
      <c r="AC99" s="38">
        <v>1072</v>
      </c>
      <c r="AD99">
        <v>0.98</v>
      </c>
    </row>
    <row r="100" spans="1:30" ht="15" thickBot="1">
      <c r="A100">
        <v>2019</v>
      </c>
      <c r="B100" s="3">
        <v>12.6</v>
      </c>
      <c r="C100" s="4">
        <v>14.7</v>
      </c>
      <c r="D100" s="5">
        <v>19.7</v>
      </c>
      <c r="E100" s="6">
        <v>23.6</v>
      </c>
      <c r="F100" s="5">
        <v>21.9</v>
      </c>
      <c r="G100" s="7">
        <v>19.3</v>
      </c>
      <c r="H100" s="4">
        <v>16</v>
      </c>
      <c r="I100" s="9">
        <f t="shared" si="5"/>
        <v>18.633333333333333</v>
      </c>
      <c r="K100" s="17">
        <v>6</v>
      </c>
      <c r="L100" s="17">
        <v>6</v>
      </c>
      <c r="M100" s="17">
        <v>14</v>
      </c>
      <c r="N100" s="12">
        <v>41</v>
      </c>
      <c r="O100" s="11">
        <v>33</v>
      </c>
      <c r="P100" s="18">
        <v>47</v>
      </c>
      <c r="Q100" s="16">
        <v>24</v>
      </c>
      <c r="R100" s="11">
        <v>31</v>
      </c>
      <c r="S100" s="16">
        <v>23</v>
      </c>
      <c r="T100" s="18">
        <v>51</v>
      </c>
      <c r="U100" s="25">
        <v>143</v>
      </c>
      <c r="V100" s="20">
        <v>131</v>
      </c>
      <c r="W100" s="21">
        <v>549</v>
      </c>
      <c r="X100">
        <f t="shared" si="6"/>
        <v>54</v>
      </c>
      <c r="Y100">
        <f t="shared" si="9"/>
        <v>65</v>
      </c>
      <c r="AA100">
        <f t="shared" si="7"/>
        <v>11.346261666666667</v>
      </c>
      <c r="AB100">
        <f t="shared" si="8"/>
        <v>11.826261666666667</v>
      </c>
      <c r="AC100" s="38">
        <v>912</v>
      </c>
      <c r="AD100">
        <v>0.98</v>
      </c>
    </row>
    <row r="101" spans="1:30" ht="15" thickBot="1">
      <c r="A101">
        <v>2020</v>
      </c>
      <c r="B101" s="4">
        <v>15.2</v>
      </c>
      <c r="C101" s="7">
        <v>18.5</v>
      </c>
      <c r="D101" s="7">
        <v>18.3</v>
      </c>
      <c r="E101" s="5">
        <v>22.3</v>
      </c>
      <c r="F101" s="5">
        <v>22.4</v>
      </c>
      <c r="G101" s="5">
        <v>19.600000000000001</v>
      </c>
      <c r="H101" s="4">
        <v>13.5</v>
      </c>
      <c r="I101" s="9">
        <f t="shared" si="5"/>
        <v>19.383333333333329</v>
      </c>
      <c r="K101" s="10">
        <v>67</v>
      </c>
      <c r="L101" s="13">
        <v>61</v>
      </c>
      <c r="M101" s="15">
        <v>104</v>
      </c>
      <c r="N101" s="15">
        <v>105</v>
      </c>
      <c r="O101" s="23">
        <v>122</v>
      </c>
      <c r="P101" s="19">
        <v>91</v>
      </c>
      <c r="Q101" s="14">
        <v>2</v>
      </c>
      <c r="R101" s="14">
        <v>2</v>
      </c>
      <c r="S101" s="16">
        <v>16</v>
      </c>
      <c r="T101" s="27">
        <v>166</v>
      </c>
      <c r="U101" s="16">
        <v>17</v>
      </c>
      <c r="V101" s="34">
        <v>231</v>
      </c>
      <c r="W101" s="28">
        <v>983</v>
      </c>
      <c r="X101">
        <f t="shared" si="6"/>
        <v>18</v>
      </c>
      <c r="Y101">
        <f t="shared" si="9"/>
        <v>557</v>
      </c>
      <c r="AA101">
        <f t="shared" si="7"/>
        <v>12.507156666666663</v>
      </c>
      <c r="AB101">
        <f t="shared" si="8"/>
        <v>12.747156666666664</v>
      </c>
      <c r="AC101" s="38">
        <v>804</v>
      </c>
      <c r="AD101">
        <v>0.97</v>
      </c>
    </row>
    <row r="102" spans="1:30" ht="15" thickBot="1">
      <c r="A102">
        <v>2021</v>
      </c>
      <c r="B102" s="3">
        <v>12.7</v>
      </c>
      <c r="C102" s="4">
        <v>14.6</v>
      </c>
      <c r="D102" s="5">
        <v>20.399999999999999</v>
      </c>
      <c r="E102" s="5">
        <v>20.6</v>
      </c>
      <c r="F102" s="5">
        <v>20.2</v>
      </c>
      <c r="G102" s="5">
        <v>19.899999999999999</v>
      </c>
      <c r="H102" s="4">
        <v>14.1</v>
      </c>
      <c r="I102" s="9">
        <f t="shared" si="5"/>
        <v>18.066666666666666</v>
      </c>
      <c r="K102" s="23">
        <v>116</v>
      </c>
      <c r="L102" s="24">
        <v>77</v>
      </c>
      <c r="M102" s="16">
        <v>17</v>
      </c>
      <c r="N102" s="16">
        <v>24</v>
      </c>
      <c r="O102" s="23">
        <v>117</v>
      </c>
      <c r="P102" s="25">
        <v>141</v>
      </c>
      <c r="Q102" s="12">
        <v>43</v>
      </c>
      <c r="R102" s="11">
        <v>29</v>
      </c>
      <c r="S102" s="24">
        <v>76</v>
      </c>
      <c r="T102" s="11">
        <v>32</v>
      </c>
      <c r="U102" s="13">
        <v>56</v>
      </c>
      <c r="V102" s="26">
        <v>146</v>
      </c>
      <c r="W102" s="27">
        <v>875</v>
      </c>
      <c r="X102">
        <f t="shared" si="6"/>
        <v>105</v>
      </c>
      <c r="Y102">
        <f t="shared" si="9"/>
        <v>624</v>
      </c>
      <c r="AA102">
        <f t="shared" si="7"/>
        <v>11.455368333333334</v>
      </c>
      <c r="AB102">
        <f t="shared" si="8"/>
        <v>11.455368333333334</v>
      </c>
      <c r="AC102" s="38">
        <v>634</v>
      </c>
      <c r="AD102">
        <v>0.96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6CD-A611-4488-BA35-43D34F546F10}">
  <dimension ref="A1:N102"/>
  <sheetViews>
    <sheetView tabSelected="1" topLeftCell="A69" workbookViewId="0">
      <selection activeCell="G103" sqref="G103"/>
    </sheetView>
  </sheetViews>
  <sheetFormatPr defaultRowHeight="14.4"/>
  <cols>
    <col min="14" max="14" width="10.5546875" customWidth="1"/>
  </cols>
  <sheetData>
    <row r="1" spans="1:14" ht="15" thickBot="1">
      <c r="A1" s="1" t="s">
        <v>0</v>
      </c>
      <c r="B1" s="35" t="s">
        <v>23</v>
      </c>
      <c r="C1" s="35" t="s">
        <v>24</v>
      </c>
      <c r="D1" s="35" t="s">
        <v>25</v>
      </c>
      <c r="E1" s="35" t="s">
        <v>32</v>
      </c>
      <c r="F1" s="35" t="s">
        <v>2</v>
      </c>
      <c r="G1" s="35" t="s">
        <v>3</v>
      </c>
      <c r="H1" s="35" t="s">
        <v>21</v>
      </c>
      <c r="I1" s="35" t="s">
        <v>19</v>
      </c>
      <c r="J1" s="35" t="s">
        <v>20</v>
      </c>
      <c r="K1" s="35" t="s">
        <v>22</v>
      </c>
      <c r="L1" s="35" t="s">
        <v>26</v>
      </c>
      <c r="M1" s="35" t="s">
        <v>27</v>
      </c>
      <c r="N1" t="s">
        <v>12</v>
      </c>
    </row>
    <row r="2" spans="1:14" ht="15" thickBot="1">
      <c r="A2">
        <v>1921</v>
      </c>
      <c r="B2" s="10">
        <v>65</v>
      </c>
      <c r="C2" s="11">
        <v>33</v>
      </c>
      <c r="D2" s="11">
        <v>27</v>
      </c>
      <c r="E2" s="11">
        <v>31</v>
      </c>
      <c r="F2" s="12">
        <v>42</v>
      </c>
      <c r="G2" s="13">
        <v>56</v>
      </c>
      <c r="H2" s="14">
        <v>3</v>
      </c>
      <c r="I2" s="15">
        <v>96</v>
      </c>
      <c r="J2" s="16">
        <v>17</v>
      </c>
      <c r="K2" s="23">
        <v>74</v>
      </c>
      <c r="L2" s="22">
        <v>32</v>
      </c>
      <c r="M2" s="15">
        <v>12</v>
      </c>
      <c r="N2">
        <f>SUM(K2:M2)+SUM(B2:D2)</f>
        <v>243</v>
      </c>
    </row>
    <row r="3" spans="1:14" ht="15" thickBot="1">
      <c r="A3">
        <v>1922</v>
      </c>
      <c r="B3" s="19">
        <v>91</v>
      </c>
      <c r="C3" s="11">
        <v>29</v>
      </c>
      <c r="D3" s="19">
        <v>92</v>
      </c>
      <c r="E3" s="20">
        <v>130</v>
      </c>
      <c r="F3" s="17">
        <v>11</v>
      </c>
      <c r="G3" s="16">
        <v>20</v>
      </c>
      <c r="H3" s="18">
        <v>52</v>
      </c>
      <c r="I3" s="15">
        <v>99</v>
      </c>
      <c r="J3" s="10">
        <v>74</v>
      </c>
      <c r="K3" s="17">
        <v>8</v>
      </c>
      <c r="L3" s="16">
        <v>21</v>
      </c>
      <c r="M3" s="18">
        <v>48</v>
      </c>
      <c r="N3">
        <f>SUM(K3:M3)+SUM(B3:D3)</f>
        <v>289</v>
      </c>
    </row>
    <row r="4" spans="1:14" ht="15" thickBot="1">
      <c r="A4">
        <v>1923</v>
      </c>
      <c r="B4" s="10">
        <v>65</v>
      </c>
      <c r="C4" s="23">
        <v>116</v>
      </c>
      <c r="D4" s="24">
        <v>82</v>
      </c>
      <c r="E4" s="25">
        <v>137</v>
      </c>
      <c r="F4" s="24">
        <v>79</v>
      </c>
      <c r="G4" s="17">
        <v>13</v>
      </c>
      <c r="H4" s="18">
        <v>46</v>
      </c>
      <c r="I4" s="17">
        <v>10</v>
      </c>
      <c r="J4" s="13">
        <v>57</v>
      </c>
      <c r="K4" s="10">
        <v>69</v>
      </c>
      <c r="L4" s="18">
        <v>48</v>
      </c>
      <c r="M4" s="21">
        <v>109</v>
      </c>
      <c r="N4">
        <f t="shared" ref="N4:N67" si="0">SUM(K4:M4)+SUM(B4:D4)</f>
        <v>489</v>
      </c>
    </row>
    <row r="5" spans="1:14" ht="15" thickBot="1">
      <c r="A5">
        <v>1924</v>
      </c>
      <c r="B5" s="19">
        <v>88</v>
      </c>
      <c r="C5" s="12">
        <v>42</v>
      </c>
      <c r="D5" s="24">
        <v>82</v>
      </c>
      <c r="E5" s="24">
        <v>85</v>
      </c>
      <c r="F5" s="18">
        <v>54</v>
      </c>
      <c r="G5" s="18">
        <v>46</v>
      </c>
      <c r="H5" s="18">
        <v>55</v>
      </c>
      <c r="I5" s="10">
        <v>69</v>
      </c>
      <c r="J5" s="10">
        <v>70</v>
      </c>
      <c r="K5" s="13">
        <v>58</v>
      </c>
      <c r="L5" s="26">
        <v>151</v>
      </c>
      <c r="M5" s="27">
        <v>169</v>
      </c>
      <c r="N5">
        <f t="shared" si="0"/>
        <v>590</v>
      </c>
    </row>
    <row r="6" spans="1:14" ht="15" thickBot="1">
      <c r="A6">
        <v>1925</v>
      </c>
      <c r="B6" s="12">
        <v>36</v>
      </c>
      <c r="C6" s="29">
        <v>182</v>
      </c>
      <c r="D6" s="11">
        <v>32</v>
      </c>
      <c r="E6" s="19">
        <v>91</v>
      </c>
      <c r="F6" s="19">
        <v>88</v>
      </c>
      <c r="G6" s="10">
        <v>70</v>
      </c>
      <c r="H6" s="19">
        <v>95</v>
      </c>
      <c r="I6" s="13">
        <v>57</v>
      </c>
      <c r="J6" s="18">
        <v>47</v>
      </c>
      <c r="K6" s="24">
        <v>78</v>
      </c>
      <c r="L6" s="19">
        <v>92</v>
      </c>
      <c r="M6" s="24">
        <v>84</v>
      </c>
      <c r="N6">
        <f t="shared" si="0"/>
        <v>504</v>
      </c>
    </row>
    <row r="7" spans="1:14" ht="15" thickBot="1">
      <c r="A7">
        <v>1926</v>
      </c>
      <c r="B7" s="23">
        <v>124</v>
      </c>
      <c r="C7" s="19">
        <v>87</v>
      </c>
      <c r="D7" s="12">
        <v>45</v>
      </c>
      <c r="E7" s="15">
        <v>99</v>
      </c>
      <c r="F7" s="12">
        <v>41</v>
      </c>
      <c r="G7" s="24">
        <v>81</v>
      </c>
      <c r="H7" s="17">
        <v>11</v>
      </c>
      <c r="I7" s="18">
        <v>47</v>
      </c>
      <c r="J7" s="16">
        <v>21</v>
      </c>
      <c r="K7" s="24">
        <v>80</v>
      </c>
      <c r="L7" s="23">
        <v>117</v>
      </c>
      <c r="M7" s="18">
        <v>49</v>
      </c>
      <c r="N7">
        <f t="shared" si="0"/>
        <v>502</v>
      </c>
    </row>
    <row r="8" spans="1:14" ht="15" thickBot="1">
      <c r="A8">
        <v>1927</v>
      </c>
      <c r="B8" s="15">
        <v>100</v>
      </c>
      <c r="C8" s="19">
        <v>95</v>
      </c>
      <c r="D8" s="31">
        <v>206</v>
      </c>
      <c r="E8" s="18">
        <v>46</v>
      </c>
      <c r="F8" s="16">
        <v>20</v>
      </c>
      <c r="G8" s="15">
        <v>101</v>
      </c>
      <c r="H8" s="19">
        <v>91</v>
      </c>
      <c r="I8" s="10">
        <v>74</v>
      </c>
      <c r="J8" s="15">
        <v>97</v>
      </c>
      <c r="K8" s="10">
        <v>71</v>
      </c>
      <c r="L8" s="22">
        <v>158</v>
      </c>
      <c r="M8" s="11">
        <v>26</v>
      </c>
      <c r="N8">
        <f t="shared" si="0"/>
        <v>656</v>
      </c>
    </row>
    <row r="9" spans="1:14" ht="15" thickBot="1">
      <c r="A9">
        <v>1928</v>
      </c>
      <c r="B9" s="24">
        <v>84</v>
      </c>
      <c r="C9" s="19">
        <v>92</v>
      </c>
      <c r="D9" s="25">
        <v>136</v>
      </c>
      <c r="E9" s="19">
        <v>89</v>
      </c>
      <c r="F9" s="19">
        <v>87</v>
      </c>
      <c r="G9" s="11">
        <v>31</v>
      </c>
      <c r="H9" s="17">
        <v>10</v>
      </c>
      <c r="I9" s="13">
        <v>63</v>
      </c>
      <c r="J9" s="17">
        <v>14</v>
      </c>
      <c r="K9" s="16">
        <v>19</v>
      </c>
      <c r="L9" s="19">
        <v>89</v>
      </c>
      <c r="M9" s="10">
        <v>72</v>
      </c>
      <c r="N9">
        <f t="shared" si="0"/>
        <v>492</v>
      </c>
    </row>
    <row r="10" spans="1:14" ht="15" thickBot="1">
      <c r="A10">
        <v>1929</v>
      </c>
      <c r="B10" s="17">
        <v>13</v>
      </c>
      <c r="C10" s="10">
        <v>67</v>
      </c>
      <c r="D10" s="14">
        <v>0.4</v>
      </c>
      <c r="E10" s="12">
        <v>42</v>
      </c>
      <c r="F10" s="19">
        <v>93</v>
      </c>
      <c r="G10" s="18">
        <v>49</v>
      </c>
      <c r="H10" s="10">
        <v>74</v>
      </c>
      <c r="I10" s="16">
        <v>20</v>
      </c>
      <c r="J10" s="16">
        <v>17</v>
      </c>
      <c r="K10" s="23">
        <v>120</v>
      </c>
      <c r="L10" s="22">
        <v>161</v>
      </c>
      <c r="M10" s="15">
        <v>99</v>
      </c>
      <c r="N10">
        <f t="shared" si="0"/>
        <v>460.4</v>
      </c>
    </row>
    <row r="11" spans="1:14" ht="15" thickBot="1">
      <c r="A11">
        <v>1930</v>
      </c>
      <c r="B11" s="15">
        <v>101</v>
      </c>
      <c r="C11" s="15">
        <v>96</v>
      </c>
      <c r="D11" s="25">
        <v>137</v>
      </c>
      <c r="E11" s="13">
        <v>60</v>
      </c>
      <c r="F11" s="10">
        <v>65</v>
      </c>
      <c r="G11" s="21">
        <v>113</v>
      </c>
      <c r="H11" s="19">
        <v>94</v>
      </c>
      <c r="I11" s="11">
        <v>32</v>
      </c>
      <c r="J11" s="19">
        <v>87</v>
      </c>
      <c r="K11" s="21">
        <v>111</v>
      </c>
      <c r="L11" s="21">
        <v>109</v>
      </c>
      <c r="M11" s="26">
        <v>152</v>
      </c>
      <c r="N11">
        <f t="shared" si="0"/>
        <v>706</v>
      </c>
    </row>
    <row r="12" spans="1:14" ht="15" thickBot="1">
      <c r="A12">
        <v>1931</v>
      </c>
      <c r="B12" s="21">
        <v>111</v>
      </c>
      <c r="C12" s="23">
        <v>117</v>
      </c>
      <c r="D12" s="21">
        <v>108</v>
      </c>
      <c r="E12" s="13">
        <v>63</v>
      </c>
      <c r="F12" s="24">
        <v>75</v>
      </c>
      <c r="G12" s="11">
        <v>31</v>
      </c>
      <c r="H12" s="10">
        <v>75</v>
      </c>
      <c r="I12" s="30">
        <v>193</v>
      </c>
      <c r="J12" s="15">
        <v>105</v>
      </c>
      <c r="K12" s="29">
        <v>178</v>
      </c>
      <c r="L12" s="28">
        <v>197</v>
      </c>
      <c r="M12" s="22">
        <v>156</v>
      </c>
      <c r="N12">
        <f t="shared" si="0"/>
        <v>867</v>
      </c>
    </row>
    <row r="13" spans="1:14" ht="15" thickBot="1">
      <c r="A13">
        <v>1932</v>
      </c>
      <c r="B13" s="18">
        <v>51</v>
      </c>
      <c r="C13" s="14">
        <v>3</v>
      </c>
      <c r="D13" s="24">
        <v>78</v>
      </c>
      <c r="E13" s="13">
        <v>56</v>
      </c>
      <c r="F13" s="20">
        <v>128</v>
      </c>
      <c r="G13" s="25">
        <v>141</v>
      </c>
      <c r="H13" s="19">
        <v>85</v>
      </c>
      <c r="I13" s="22">
        <v>156</v>
      </c>
      <c r="J13" s="19">
        <v>90</v>
      </c>
      <c r="K13" s="11">
        <v>25</v>
      </c>
      <c r="L13" s="26">
        <v>154</v>
      </c>
      <c r="M13" s="12">
        <v>35</v>
      </c>
      <c r="N13">
        <f t="shared" si="0"/>
        <v>346</v>
      </c>
    </row>
    <row r="14" spans="1:14" ht="15" thickBot="1">
      <c r="A14">
        <v>1933</v>
      </c>
      <c r="B14" s="18">
        <v>45</v>
      </c>
      <c r="C14" s="19">
        <v>88</v>
      </c>
      <c r="D14" s="12">
        <v>41</v>
      </c>
      <c r="E14" s="17">
        <v>14</v>
      </c>
      <c r="F14" s="13">
        <v>63</v>
      </c>
      <c r="G14" s="21">
        <v>113</v>
      </c>
      <c r="H14" s="17">
        <v>15</v>
      </c>
      <c r="I14" s="17">
        <v>12</v>
      </c>
      <c r="J14" s="27">
        <v>172</v>
      </c>
      <c r="K14" s="29">
        <v>178</v>
      </c>
      <c r="L14" s="13">
        <v>62</v>
      </c>
      <c r="M14" s="11">
        <v>31</v>
      </c>
      <c r="N14">
        <f t="shared" si="0"/>
        <v>445</v>
      </c>
    </row>
    <row r="15" spans="1:14" ht="15" thickBot="1">
      <c r="A15">
        <v>1934</v>
      </c>
      <c r="B15" s="13">
        <v>63</v>
      </c>
      <c r="C15" s="17">
        <v>13</v>
      </c>
      <c r="D15" s="29">
        <v>182</v>
      </c>
      <c r="E15" s="24">
        <v>80</v>
      </c>
      <c r="F15" s="17">
        <v>10</v>
      </c>
      <c r="G15" s="11">
        <v>29</v>
      </c>
      <c r="H15" s="16">
        <v>17</v>
      </c>
      <c r="I15" s="19">
        <v>93</v>
      </c>
      <c r="J15" s="12">
        <v>41</v>
      </c>
      <c r="K15" s="26">
        <v>152</v>
      </c>
      <c r="L15" s="13">
        <v>64</v>
      </c>
      <c r="M15" s="13">
        <v>65</v>
      </c>
      <c r="N15">
        <f t="shared" si="0"/>
        <v>539</v>
      </c>
    </row>
    <row r="16" spans="1:14" ht="15" thickBot="1">
      <c r="A16">
        <v>1935</v>
      </c>
      <c r="B16" s="12">
        <v>39</v>
      </c>
      <c r="C16" s="25">
        <v>142</v>
      </c>
      <c r="D16" s="12">
        <v>39</v>
      </c>
      <c r="E16" s="10">
        <v>71</v>
      </c>
      <c r="F16" s="13">
        <v>61</v>
      </c>
      <c r="G16" s="10">
        <v>68</v>
      </c>
      <c r="H16" s="11">
        <v>34</v>
      </c>
      <c r="I16" s="13">
        <v>61</v>
      </c>
      <c r="J16" s="24">
        <v>76</v>
      </c>
      <c r="K16" s="18">
        <v>55</v>
      </c>
      <c r="L16" s="25">
        <v>136</v>
      </c>
      <c r="M16" s="22">
        <v>165</v>
      </c>
      <c r="N16">
        <f t="shared" si="0"/>
        <v>576</v>
      </c>
    </row>
    <row r="17" spans="1:14" ht="15" thickBot="1">
      <c r="A17">
        <v>1936</v>
      </c>
      <c r="B17" s="25">
        <v>144</v>
      </c>
      <c r="C17" s="20">
        <v>133</v>
      </c>
      <c r="D17" s="12">
        <v>44</v>
      </c>
      <c r="E17" s="24">
        <v>82</v>
      </c>
      <c r="F17" s="13">
        <v>59</v>
      </c>
      <c r="G17" s="19">
        <v>89</v>
      </c>
      <c r="H17" s="20">
        <v>132</v>
      </c>
      <c r="I17" s="17">
        <v>5</v>
      </c>
      <c r="J17" s="16">
        <v>24</v>
      </c>
      <c r="K17" s="15">
        <v>97</v>
      </c>
      <c r="L17" s="26">
        <v>150</v>
      </c>
      <c r="M17" s="31">
        <v>212</v>
      </c>
      <c r="N17">
        <f t="shared" si="0"/>
        <v>780</v>
      </c>
    </row>
    <row r="18" spans="1:14" ht="15" thickBot="1">
      <c r="A18">
        <v>1937</v>
      </c>
      <c r="B18" s="24">
        <v>81</v>
      </c>
      <c r="C18" s="23">
        <v>117</v>
      </c>
      <c r="D18" s="23">
        <v>123</v>
      </c>
      <c r="E18" s="19">
        <v>92</v>
      </c>
      <c r="F18" s="13">
        <v>63</v>
      </c>
      <c r="G18" s="15">
        <v>100</v>
      </c>
      <c r="H18" s="18">
        <v>54</v>
      </c>
      <c r="I18" s="10">
        <v>70</v>
      </c>
      <c r="J18" s="24">
        <v>84</v>
      </c>
      <c r="K18" s="16">
        <v>20</v>
      </c>
      <c r="L18" s="19">
        <v>93</v>
      </c>
      <c r="M18" s="11">
        <v>25</v>
      </c>
      <c r="N18">
        <f t="shared" si="0"/>
        <v>459</v>
      </c>
    </row>
    <row r="19" spans="1:14" ht="15" thickBot="1">
      <c r="A19">
        <v>1938</v>
      </c>
      <c r="B19" s="21">
        <v>113</v>
      </c>
      <c r="C19" s="16">
        <v>17</v>
      </c>
      <c r="D19" s="17">
        <v>11</v>
      </c>
      <c r="E19" s="14">
        <v>0.7</v>
      </c>
      <c r="F19" s="10">
        <v>70</v>
      </c>
      <c r="G19" s="16">
        <v>18</v>
      </c>
      <c r="H19" s="11">
        <v>30</v>
      </c>
      <c r="I19" s="12">
        <v>44</v>
      </c>
      <c r="J19" s="15">
        <v>98</v>
      </c>
      <c r="K19" s="15">
        <v>101</v>
      </c>
      <c r="L19" s="19">
        <v>91</v>
      </c>
      <c r="M19" s="33">
        <v>215</v>
      </c>
      <c r="N19">
        <f t="shared" si="0"/>
        <v>548</v>
      </c>
    </row>
    <row r="20" spans="1:14" ht="15" thickBot="1">
      <c r="A20">
        <v>1939</v>
      </c>
      <c r="B20" s="27">
        <v>168</v>
      </c>
      <c r="C20" s="11">
        <v>31</v>
      </c>
      <c r="D20" s="10">
        <v>73</v>
      </c>
      <c r="E20" s="18">
        <v>48</v>
      </c>
      <c r="F20" s="12">
        <v>42</v>
      </c>
      <c r="G20" s="18">
        <v>51</v>
      </c>
      <c r="H20" s="13">
        <v>61</v>
      </c>
      <c r="I20" s="18">
        <v>48</v>
      </c>
      <c r="J20" s="12">
        <v>43</v>
      </c>
      <c r="K20" s="13">
        <v>60</v>
      </c>
      <c r="L20" s="21">
        <v>112</v>
      </c>
      <c r="M20" s="19">
        <v>93</v>
      </c>
      <c r="N20">
        <f t="shared" si="0"/>
        <v>537</v>
      </c>
    </row>
    <row r="21" spans="1:14" ht="15" thickBot="1">
      <c r="A21">
        <v>1940</v>
      </c>
      <c r="B21" s="12">
        <v>42</v>
      </c>
      <c r="C21" s="24">
        <v>80</v>
      </c>
      <c r="D21" s="18">
        <v>53</v>
      </c>
      <c r="E21" s="24">
        <v>75</v>
      </c>
      <c r="F21" s="24">
        <v>77</v>
      </c>
      <c r="G21" s="19">
        <v>89</v>
      </c>
      <c r="H21" s="13">
        <v>61</v>
      </c>
      <c r="I21" s="16">
        <v>20</v>
      </c>
      <c r="J21" s="10">
        <v>68</v>
      </c>
      <c r="K21" s="25">
        <v>137</v>
      </c>
      <c r="L21" s="19">
        <v>86</v>
      </c>
      <c r="M21" s="19">
        <v>91</v>
      </c>
      <c r="N21">
        <f t="shared" si="0"/>
        <v>489</v>
      </c>
    </row>
    <row r="22" spans="1:14" ht="15" thickBot="1">
      <c r="A22">
        <v>1941</v>
      </c>
      <c r="B22" s="19">
        <v>92</v>
      </c>
      <c r="C22" s="20">
        <v>133</v>
      </c>
      <c r="D22" s="19">
        <v>90</v>
      </c>
      <c r="E22" s="18">
        <v>46</v>
      </c>
      <c r="F22" s="21">
        <v>109</v>
      </c>
      <c r="G22" s="21">
        <v>110</v>
      </c>
      <c r="H22" s="19">
        <v>92</v>
      </c>
      <c r="I22" s="15">
        <v>101</v>
      </c>
      <c r="J22" s="21">
        <v>111</v>
      </c>
      <c r="K22" s="21">
        <v>107</v>
      </c>
      <c r="L22" s="23">
        <v>122</v>
      </c>
      <c r="M22" s="19">
        <v>93</v>
      </c>
      <c r="N22">
        <f t="shared" si="0"/>
        <v>637</v>
      </c>
    </row>
    <row r="23" spans="1:14" ht="15" thickBot="1">
      <c r="A23">
        <v>1942</v>
      </c>
      <c r="B23" s="24">
        <v>84</v>
      </c>
      <c r="C23" s="16">
        <v>23</v>
      </c>
      <c r="D23" s="18">
        <v>53</v>
      </c>
      <c r="E23" s="10">
        <v>65</v>
      </c>
      <c r="F23" s="13">
        <v>58</v>
      </c>
      <c r="G23" s="13">
        <v>58</v>
      </c>
      <c r="H23" s="18">
        <v>48</v>
      </c>
      <c r="I23" s="18">
        <v>47</v>
      </c>
      <c r="J23" s="26">
        <v>153</v>
      </c>
      <c r="K23" s="12">
        <v>41</v>
      </c>
      <c r="L23" s="13">
        <v>64</v>
      </c>
      <c r="M23" s="11">
        <v>25</v>
      </c>
      <c r="N23">
        <f t="shared" si="0"/>
        <v>290</v>
      </c>
    </row>
    <row r="24" spans="1:14" ht="15" thickBot="1">
      <c r="A24">
        <v>1943</v>
      </c>
      <c r="B24" s="23">
        <v>122</v>
      </c>
      <c r="C24" s="13">
        <v>61</v>
      </c>
      <c r="D24" s="16">
        <v>24</v>
      </c>
      <c r="E24" s="11">
        <v>25</v>
      </c>
      <c r="F24" s="18">
        <v>49</v>
      </c>
      <c r="G24" s="16">
        <v>23</v>
      </c>
      <c r="H24" s="18">
        <v>45</v>
      </c>
      <c r="I24" s="18">
        <v>49</v>
      </c>
      <c r="J24" s="24">
        <v>80</v>
      </c>
      <c r="K24" s="18">
        <v>54</v>
      </c>
      <c r="L24" s="17">
        <v>7</v>
      </c>
      <c r="M24" s="18">
        <v>50</v>
      </c>
      <c r="N24">
        <f t="shared" si="0"/>
        <v>318</v>
      </c>
    </row>
    <row r="25" spans="1:14" ht="15" thickBot="1">
      <c r="A25">
        <v>1944</v>
      </c>
      <c r="B25" s="11">
        <v>26</v>
      </c>
      <c r="C25" s="11">
        <v>33</v>
      </c>
      <c r="D25" s="17">
        <v>11</v>
      </c>
      <c r="E25" s="12">
        <v>36</v>
      </c>
      <c r="F25" s="11">
        <v>27</v>
      </c>
      <c r="G25" s="11">
        <v>34</v>
      </c>
      <c r="H25" s="13">
        <v>55</v>
      </c>
      <c r="I25" s="10">
        <v>67</v>
      </c>
      <c r="J25" s="19">
        <v>86</v>
      </c>
      <c r="K25" s="19">
        <v>85</v>
      </c>
      <c r="L25" s="21">
        <v>106</v>
      </c>
      <c r="M25" s="18">
        <v>50</v>
      </c>
      <c r="N25">
        <f t="shared" si="0"/>
        <v>311</v>
      </c>
    </row>
    <row r="26" spans="1:14" ht="15" thickBot="1">
      <c r="A26">
        <v>1945</v>
      </c>
      <c r="B26" s="15">
        <v>101</v>
      </c>
      <c r="C26" s="11">
        <v>27</v>
      </c>
      <c r="D26" s="12">
        <v>44</v>
      </c>
      <c r="E26" s="11">
        <v>30</v>
      </c>
      <c r="F26" s="10">
        <v>68</v>
      </c>
      <c r="G26" s="11">
        <v>25</v>
      </c>
      <c r="H26" s="17">
        <v>14</v>
      </c>
      <c r="I26" s="18">
        <v>54</v>
      </c>
      <c r="J26" s="12">
        <v>36</v>
      </c>
      <c r="K26" s="23">
        <v>122</v>
      </c>
      <c r="L26" s="15">
        <v>101</v>
      </c>
      <c r="M26" s="25">
        <v>141</v>
      </c>
      <c r="N26">
        <f t="shared" si="0"/>
        <v>536</v>
      </c>
    </row>
    <row r="27" spans="1:14" ht="15" thickBot="1">
      <c r="A27">
        <v>1946</v>
      </c>
      <c r="B27" s="16">
        <v>22</v>
      </c>
      <c r="C27" s="13">
        <v>56</v>
      </c>
      <c r="D27" s="12">
        <v>37</v>
      </c>
      <c r="E27" s="13">
        <v>62</v>
      </c>
      <c r="F27" s="12">
        <v>44</v>
      </c>
      <c r="G27" s="18">
        <v>50</v>
      </c>
      <c r="H27" s="16">
        <v>24</v>
      </c>
      <c r="I27" s="13">
        <v>56</v>
      </c>
      <c r="J27" s="12">
        <v>42</v>
      </c>
      <c r="K27" s="11">
        <v>31</v>
      </c>
      <c r="L27" s="11">
        <v>34</v>
      </c>
      <c r="M27" s="22">
        <v>155</v>
      </c>
      <c r="N27">
        <f t="shared" si="0"/>
        <v>335</v>
      </c>
    </row>
    <row r="28" spans="1:14" ht="15" thickBot="1">
      <c r="A28">
        <v>1947</v>
      </c>
      <c r="B28" s="19">
        <v>85</v>
      </c>
      <c r="C28" s="21">
        <v>114</v>
      </c>
      <c r="D28" s="24">
        <v>77</v>
      </c>
      <c r="E28" s="12">
        <v>36</v>
      </c>
      <c r="F28" s="12">
        <v>36</v>
      </c>
      <c r="G28" s="12">
        <v>37</v>
      </c>
      <c r="H28" s="12">
        <v>43</v>
      </c>
      <c r="I28" s="10">
        <v>71</v>
      </c>
      <c r="J28" s="10">
        <v>67</v>
      </c>
      <c r="K28" s="19">
        <v>93</v>
      </c>
      <c r="L28" s="19">
        <v>90</v>
      </c>
      <c r="M28" s="20">
        <v>133</v>
      </c>
      <c r="N28">
        <f t="shared" si="0"/>
        <v>592</v>
      </c>
    </row>
    <row r="29" spans="1:14" ht="15" thickBot="1">
      <c r="A29">
        <v>1948</v>
      </c>
      <c r="B29" s="26">
        <v>149</v>
      </c>
      <c r="C29" s="16">
        <v>21</v>
      </c>
      <c r="D29" s="17">
        <v>14</v>
      </c>
      <c r="E29" s="19">
        <v>86</v>
      </c>
      <c r="F29" s="24">
        <v>85</v>
      </c>
      <c r="G29" s="16">
        <v>20</v>
      </c>
      <c r="H29" s="13">
        <v>59</v>
      </c>
      <c r="I29" s="24">
        <v>75</v>
      </c>
      <c r="J29" s="11">
        <v>31</v>
      </c>
      <c r="K29" s="19">
        <v>86</v>
      </c>
      <c r="L29" s="21">
        <v>106</v>
      </c>
      <c r="M29" s="21">
        <v>109</v>
      </c>
      <c r="N29">
        <f t="shared" si="0"/>
        <v>485</v>
      </c>
    </row>
    <row r="30" spans="1:14" ht="15" thickBot="1">
      <c r="A30">
        <v>1949</v>
      </c>
      <c r="B30" s="24">
        <v>80</v>
      </c>
      <c r="C30" s="17">
        <v>8</v>
      </c>
      <c r="D30" s="12">
        <v>39</v>
      </c>
      <c r="E30" s="12">
        <v>39</v>
      </c>
      <c r="F30" s="13">
        <v>62</v>
      </c>
      <c r="G30" s="24">
        <v>85</v>
      </c>
      <c r="H30" s="14">
        <v>4</v>
      </c>
      <c r="I30" s="14">
        <v>2</v>
      </c>
      <c r="J30" s="19">
        <v>88</v>
      </c>
      <c r="K30" s="11">
        <v>33</v>
      </c>
      <c r="L30" s="12">
        <v>44</v>
      </c>
      <c r="M30" s="18">
        <v>52</v>
      </c>
      <c r="N30">
        <f t="shared" si="0"/>
        <v>256</v>
      </c>
    </row>
    <row r="31" spans="1:14" ht="15" thickBot="1">
      <c r="A31">
        <v>1950</v>
      </c>
      <c r="B31" s="16">
        <v>25</v>
      </c>
      <c r="C31" s="20">
        <v>129</v>
      </c>
      <c r="D31" s="12">
        <v>41</v>
      </c>
      <c r="E31" s="10">
        <v>73</v>
      </c>
      <c r="F31" s="13">
        <v>61</v>
      </c>
      <c r="G31" s="11">
        <v>27</v>
      </c>
      <c r="H31" s="16">
        <v>21</v>
      </c>
      <c r="I31" s="19">
        <v>87</v>
      </c>
      <c r="J31" s="18">
        <v>49</v>
      </c>
      <c r="K31" s="10">
        <v>75</v>
      </c>
      <c r="L31" s="31">
        <v>211</v>
      </c>
      <c r="M31" s="19">
        <v>86</v>
      </c>
      <c r="N31">
        <f t="shared" si="0"/>
        <v>567</v>
      </c>
    </row>
    <row r="32" spans="1:14" ht="15" thickBot="1">
      <c r="A32">
        <v>1951</v>
      </c>
      <c r="B32" s="25">
        <v>145</v>
      </c>
      <c r="C32" s="27">
        <v>169</v>
      </c>
      <c r="D32" s="24">
        <v>83</v>
      </c>
      <c r="E32" s="12">
        <v>41</v>
      </c>
      <c r="F32" s="19">
        <v>91</v>
      </c>
      <c r="G32" s="19">
        <v>89</v>
      </c>
      <c r="H32" s="10">
        <v>73</v>
      </c>
      <c r="I32" s="15">
        <v>97</v>
      </c>
      <c r="J32" s="24">
        <v>80</v>
      </c>
      <c r="K32" s="12">
        <v>43</v>
      </c>
      <c r="L32" s="27">
        <v>169</v>
      </c>
      <c r="M32" s="25">
        <v>138</v>
      </c>
      <c r="N32">
        <f t="shared" si="0"/>
        <v>747</v>
      </c>
    </row>
    <row r="33" spans="1:14" ht="15" thickBot="1">
      <c r="A33">
        <v>1952</v>
      </c>
      <c r="B33" s="22">
        <v>156</v>
      </c>
      <c r="C33" s="19">
        <v>93</v>
      </c>
      <c r="D33" s="10">
        <v>74</v>
      </c>
      <c r="E33" s="11">
        <v>33</v>
      </c>
      <c r="F33" s="12">
        <v>40</v>
      </c>
      <c r="G33" s="18">
        <v>49</v>
      </c>
      <c r="H33" s="11">
        <v>33</v>
      </c>
      <c r="I33" s="18">
        <v>55</v>
      </c>
      <c r="J33" s="21">
        <v>111</v>
      </c>
      <c r="K33" s="12">
        <v>43</v>
      </c>
      <c r="L33" s="15">
        <v>104</v>
      </c>
      <c r="M33" s="15">
        <v>96</v>
      </c>
      <c r="N33">
        <f t="shared" si="0"/>
        <v>566</v>
      </c>
    </row>
    <row r="34" spans="1:14" ht="15" thickBot="1">
      <c r="A34">
        <v>1953</v>
      </c>
      <c r="B34" s="16">
        <v>18</v>
      </c>
      <c r="C34" s="18">
        <v>50</v>
      </c>
      <c r="D34" s="17">
        <v>11</v>
      </c>
      <c r="E34" s="18">
        <v>48</v>
      </c>
      <c r="F34" s="16">
        <v>18</v>
      </c>
      <c r="G34" s="15">
        <v>99</v>
      </c>
      <c r="H34" s="13">
        <v>60</v>
      </c>
      <c r="I34" s="17">
        <v>8</v>
      </c>
      <c r="J34" s="10">
        <v>68</v>
      </c>
      <c r="K34" s="26">
        <v>154</v>
      </c>
      <c r="L34" s="29">
        <v>176</v>
      </c>
      <c r="M34" s="32">
        <v>244</v>
      </c>
      <c r="N34">
        <f t="shared" si="0"/>
        <v>653</v>
      </c>
    </row>
    <row r="35" spans="1:14" ht="15" thickBot="1">
      <c r="A35">
        <v>1954</v>
      </c>
      <c r="B35" s="13">
        <v>64</v>
      </c>
      <c r="C35" s="20">
        <v>125</v>
      </c>
      <c r="D35" s="21">
        <v>109</v>
      </c>
      <c r="E35" s="18">
        <v>48</v>
      </c>
      <c r="F35" s="12">
        <v>35</v>
      </c>
      <c r="G35" s="16">
        <v>24</v>
      </c>
      <c r="H35" s="12">
        <v>41</v>
      </c>
      <c r="I35" s="23">
        <v>116</v>
      </c>
      <c r="J35" s="13">
        <v>55</v>
      </c>
      <c r="K35" s="10">
        <v>74</v>
      </c>
      <c r="L35" s="11">
        <v>30</v>
      </c>
      <c r="M35" s="17">
        <v>12</v>
      </c>
      <c r="N35">
        <f t="shared" si="0"/>
        <v>414</v>
      </c>
    </row>
    <row r="36" spans="1:14" ht="15" thickBot="1">
      <c r="A36">
        <v>1955</v>
      </c>
      <c r="B36" s="22">
        <v>161</v>
      </c>
      <c r="C36" s="21">
        <v>110</v>
      </c>
      <c r="D36" s="17">
        <v>14</v>
      </c>
      <c r="E36" s="14">
        <v>0.8</v>
      </c>
      <c r="F36" s="18">
        <v>47</v>
      </c>
      <c r="G36" s="26">
        <v>148</v>
      </c>
      <c r="H36" s="19">
        <v>90</v>
      </c>
      <c r="I36" s="13">
        <v>65</v>
      </c>
      <c r="J36" s="13">
        <v>65</v>
      </c>
      <c r="K36" s="13">
        <v>63</v>
      </c>
      <c r="L36" s="24">
        <v>78</v>
      </c>
      <c r="M36" s="24">
        <v>79</v>
      </c>
      <c r="N36">
        <f t="shared" si="0"/>
        <v>505</v>
      </c>
    </row>
    <row r="37" spans="1:14" ht="15" thickBot="1">
      <c r="A37">
        <v>1956</v>
      </c>
      <c r="B37" s="19">
        <v>90</v>
      </c>
      <c r="C37" s="12">
        <v>38</v>
      </c>
      <c r="D37" s="11">
        <v>33</v>
      </c>
      <c r="E37" s="12">
        <v>37</v>
      </c>
      <c r="F37" s="10">
        <v>67</v>
      </c>
      <c r="G37" s="10">
        <v>67</v>
      </c>
      <c r="H37" s="26">
        <v>145</v>
      </c>
      <c r="I37" s="15">
        <v>102</v>
      </c>
      <c r="J37" s="12">
        <v>38</v>
      </c>
      <c r="K37" s="13">
        <v>63</v>
      </c>
      <c r="L37" s="18">
        <v>48</v>
      </c>
      <c r="M37" s="23">
        <v>125</v>
      </c>
      <c r="N37">
        <f t="shared" si="0"/>
        <v>397</v>
      </c>
    </row>
    <row r="38" spans="1:14" ht="15" thickBot="1">
      <c r="A38">
        <v>1957</v>
      </c>
      <c r="B38" s="12">
        <v>42</v>
      </c>
      <c r="C38" s="26">
        <v>149</v>
      </c>
      <c r="D38" s="13">
        <v>58</v>
      </c>
      <c r="E38" s="11">
        <v>32</v>
      </c>
      <c r="F38" s="10">
        <v>65</v>
      </c>
      <c r="G38" s="13">
        <v>60</v>
      </c>
      <c r="H38" s="10">
        <v>66</v>
      </c>
      <c r="I38" s="11">
        <v>27</v>
      </c>
      <c r="J38" s="24">
        <v>83</v>
      </c>
      <c r="K38" s="11">
        <v>28</v>
      </c>
      <c r="L38" s="13">
        <v>58</v>
      </c>
      <c r="M38" s="13">
        <v>56</v>
      </c>
      <c r="N38">
        <f t="shared" si="0"/>
        <v>391</v>
      </c>
    </row>
    <row r="39" spans="1:14" ht="15" thickBot="1">
      <c r="A39">
        <v>1958</v>
      </c>
      <c r="B39" s="29">
        <v>183</v>
      </c>
      <c r="C39" s="12">
        <v>36</v>
      </c>
      <c r="D39" s="25">
        <v>144</v>
      </c>
      <c r="E39" s="18">
        <v>49</v>
      </c>
      <c r="F39" s="23">
        <v>123</v>
      </c>
      <c r="G39" s="15">
        <v>103</v>
      </c>
      <c r="H39" s="24">
        <v>82</v>
      </c>
      <c r="I39" s="23">
        <v>124</v>
      </c>
      <c r="J39" s="13">
        <v>63</v>
      </c>
      <c r="K39" s="11">
        <v>30</v>
      </c>
      <c r="L39" s="18">
        <v>55</v>
      </c>
      <c r="M39" s="19">
        <v>92</v>
      </c>
      <c r="N39">
        <f t="shared" si="0"/>
        <v>540</v>
      </c>
    </row>
    <row r="40" spans="1:14" ht="15" thickBot="1">
      <c r="A40">
        <v>1959</v>
      </c>
      <c r="B40" s="24">
        <v>82</v>
      </c>
      <c r="C40" s="17">
        <v>10</v>
      </c>
      <c r="D40" s="13">
        <v>62</v>
      </c>
      <c r="E40" s="21">
        <v>109</v>
      </c>
      <c r="F40" s="10">
        <v>74</v>
      </c>
      <c r="G40" s="19">
        <v>86</v>
      </c>
      <c r="H40" s="18">
        <v>45</v>
      </c>
      <c r="I40" s="24">
        <v>76</v>
      </c>
      <c r="J40" s="21">
        <v>107</v>
      </c>
      <c r="K40" s="11">
        <v>33</v>
      </c>
      <c r="L40" s="12">
        <v>41</v>
      </c>
      <c r="M40" s="26">
        <v>150</v>
      </c>
      <c r="N40">
        <f t="shared" si="0"/>
        <v>378</v>
      </c>
    </row>
    <row r="41" spans="1:14" ht="15" thickBot="1">
      <c r="A41">
        <v>1960</v>
      </c>
      <c r="B41" s="10">
        <v>72</v>
      </c>
      <c r="C41" s="15">
        <v>101</v>
      </c>
      <c r="D41" s="24">
        <v>82</v>
      </c>
      <c r="E41" s="16">
        <v>20</v>
      </c>
      <c r="F41" s="24">
        <v>78</v>
      </c>
      <c r="G41" s="12">
        <v>41</v>
      </c>
      <c r="H41" s="13">
        <v>61</v>
      </c>
      <c r="I41" s="24">
        <v>83</v>
      </c>
      <c r="J41" s="31">
        <v>207</v>
      </c>
      <c r="K41" s="26">
        <v>149</v>
      </c>
      <c r="L41" s="19">
        <v>90</v>
      </c>
      <c r="M41" s="32">
        <v>254</v>
      </c>
      <c r="N41">
        <f t="shared" si="0"/>
        <v>748</v>
      </c>
    </row>
    <row r="42" spans="1:14" ht="15" thickBot="1">
      <c r="A42">
        <v>1961</v>
      </c>
      <c r="B42" s="22">
        <v>156</v>
      </c>
      <c r="C42" s="18">
        <v>48</v>
      </c>
      <c r="D42" s="14">
        <v>0</v>
      </c>
      <c r="E42" s="24">
        <v>82</v>
      </c>
      <c r="F42" s="13">
        <v>60</v>
      </c>
      <c r="G42" s="11">
        <v>35</v>
      </c>
      <c r="H42" s="12">
        <v>44</v>
      </c>
      <c r="I42" s="17">
        <v>8</v>
      </c>
      <c r="J42" s="11">
        <v>30</v>
      </c>
      <c r="K42" s="34">
        <v>226</v>
      </c>
      <c r="L42" s="27">
        <v>171</v>
      </c>
      <c r="M42" s="26">
        <v>147</v>
      </c>
      <c r="N42">
        <f t="shared" si="0"/>
        <v>748</v>
      </c>
    </row>
    <row r="43" spans="1:14" ht="15" thickBot="1">
      <c r="A43">
        <v>1962</v>
      </c>
      <c r="B43" s="23">
        <v>125</v>
      </c>
      <c r="C43" s="12">
        <v>37</v>
      </c>
      <c r="D43" s="15">
        <v>100</v>
      </c>
      <c r="E43" s="13">
        <v>57</v>
      </c>
      <c r="F43" s="10">
        <v>72</v>
      </c>
      <c r="G43" s="16">
        <v>20</v>
      </c>
      <c r="H43" s="13">
        <v>60</v>
      </c>
      <c r="I43" s="17">
        <v>13</v>
      </c>
      <c r="J43" s="12">
        <v>39</v>
      </c>
      <c r="K43" s="23">
        <v>116</v>
      </c>
      <c r="L43" s="25">
        <v>137</v>
      </c>
      <c r="M43" s="23">
        <v>125</v>
      </c>
      <c r="N43">
        <f t="shared" si="0"/>
        <v>640</v>
      </c>
    </row>
    <row r="44" spans="1:14" ht="15" thickBot="1">
      <c r="A44">
        <v>1963</v>
      </c>
      <c r="B44" s="13">
        <v>57</v>
      </c>
      <c r="C44" s="15">
        <v>104</v>
      </c>
      <c r="D44" s="20">
        <v>129</v>
      </c>
      <c r="E44" s="12">
        <v>42</v>
      </c>
      <c r="F44" s="11">
        <v>34</v>
      </c>
      <c r="G44" s="20">
        <v>131</v>
      </c>
      <c r="H44" s="18">
        <v>48</v>
      </c>
      <c r="I44" s="19">
        <v>86</v>
      </c>
      <c r="J44" s="10">
        <v>69</v>
      </c>
      <c r="K44" s="19">
        <v>91</v>
      </c>
      <c r="L44" s="24">
        <v>84</v>
      </c>
      <c r="M44" s="15">
        <v>101</v>
      </c>
      <c r="N44">
        <f t="shared" si="0"/>
        <v>566</v>
      </c>
    </row>
    <row r="45" spans="1:14" ht="15" thickBot="1">
      <c r="A45">
        <v>1964</v>
      </c>
      <c r="B45" s="17">
        <v>10</v>
      </c>
      <c r="C45" s="13">
        <v>55</v>
      </c>
      <c r="D45" s="13">
        <v>64</v>
      </c>
      <c r="E45" s="24">
        <v>75</v>
      </c>
      <c r="F45" s="10">
        <v>71</v>
      </c>
      <c r="G45" s="12">
        <v>45</v>
      </c>
      <c r="H45" s="17">
        <v>14</v>
      </c>
      <c r="I45" s="18">
        <v>50</v>
      </c>
      <c r="J45" s="18">
        <v>46</v>
      </c>
      <c r="K45" s="18">
        <v>48</v>
      </c>
      <c r="L45" s="21">
        <v>115</v>
      </c>
      <c r="M45" s="11">
        <v>35</v>
      </c>
      <c r="N45">
        <f t="shared" si="0"/>
        <v>327</v>
      </c>
    </row>
    <row r="46" spans="1:14" ht="15" thickBot="1">
      <c r="A46">
        <v>1965</v>
      </c>
      <c r="B46" s="20">
        <v>128</v>
      </c>
      <c r="C46" s="17">
        <v>12</v>
      </c>
      <c r="D46" s="19">
        <v>90</v>
      </c>
      <c r="E46" s="13">
        <v>56</v>
      </c>
      <c r="F46" s="12">
        <v>35</v>
      </c>
      <c r="G46" s="18">
        <v>50</v>
      </c>
      <c r="H46" s="18">
        <v>53</v>
      </c>
      <c r="I46" s="13">
        <v>56</v>
      </c>
      <c r="J46" s="31">
        <v>211</v>
      </c>
      <c r="K46" s="30">
        <v>194</v>
      </c>
      <c r="L46" s="18">
        <v>48</v>
      </c>
      <c r="M46" s="24">
        <v>77</v>
      </c>
      <c r="N46">
        <f t="shared" si="0"/>
        <v>549</v>
      </c>
    </row>
    <row r="47" spans="1:14" ht="15" thickBot="1">
      <c r="A47">
        <v>1966</v>
      </c>
      <c r="B47" s="25">
        <v>144</v>
      </c>
      <c r="C47" s="23">
        <v>119</v>
      </c>
      <c r="D47" s="12">
        <v>41</v>
      </c>
      <c r="E47" s="24">
        <v>85</v>
      </c>
      <c r="F47" s="12">
        <v>44</v>
      </c>
      <c r="G47" s="23">
        <v>124</v>
      </c>
      <c r="H47" s="11">
        <v>35</v>
      </c>
      <c r="I47" s="12">
        <v>40</v>
      </c>
      <c r="J47" s="18">
        <v>46</v>
      </c>
      <c r="K47" s="16">
        <v>22</v>
      </c>
      <c r="L47" s="31">
        <v>212</v>
      </c>
      <c r="M47" s="28">
        <v>197</v>
      </c>
      <c r="N47">
        <f t="shared" si="0"/>
        <v>735</v>
      </c>
    </row>
    <row r="48" spans="1:14" ht="15" thickBot="1">
      <c r="A48">
        <v>1967</v>
      </c>
      <c r="B48" s="18">
        <v>49</v>
      </c>
      <c r="C48" s="19">
        <v>89</v>
      </c>
      <c r="D48" s="18">
        <v>50</v>
      </c>
      <c r="E48" s="10">
        <v>67</v>
      </c>
      <c r="F48" s="13">
        <v>60</v>
      </c>
      <c r="G48" s="16">
        <v>22</v>
      </c>
      <c r="H48" s="16">
        <v>16</v>
      </c>
      <c r="I48" s="11">
        <v>35</v>
      </c>
      <c r="J48" s="24">
        <v>83</v>
      </c>
      <c r="K48" s="25">
        <v>142</v>
      </c>
      <c r="L48" s="25">
        <v>139</v>
      </c>
      <c r="M48" s="29">
        <v>178</v>
      </c>
      <c r="N48">
        <f t="shared" si="0"/>
        <v>647</v>
      </c>
    </row>
    <row r="49" spans="1:14" ht="15" thickBot="1">
      <c r="A49">
        <v>1968</v>
      </c>
      <c r="B49" s="15">
        <v>98</v>
      </c>
      <c r="C49" s="15">
        <v>102</v>
      </c>
      <c r="D49" s="12">
        <v>37</v>
      </c>
      <c r="E49" s="15">
        <v>101</v>
      </c>
      <c r="F49" s="13">
        <v>64</v>
      </c>
      <c r="G49" s="10">
        <v>72</v>
      </c>
      <c r="H49" s="12">
        <v>39</v>
      </c>
      <c r="I49" s="26">
        <v>150</v>
      </c>
      <c r="J49" s="25">
        <v>142</v>
      </c>
      <c r="K49" s="23">
        <v>115</v>
      </c>
      <c r="L49" s="19">
        <v>93</v>
      </c>
      <c r="M49" s="13">
        <v>64</v>
      </c>
      <c r="N49">
        <f t="shared" si="0"/>
        <v>509</v>
      </c>
    </row>
    <row r="50" spans="1:14" ht="15" thickBot="1">
      <c r="A50">
        <v>1969</v>
      </c>
      <c r="B50" s="20">
        <v>132</v>
      </c>
      <c r="C50" s="13">
        <v>63</v>
      </c>
      <c r="D50" s="19">
        <v>91</v>
      </c>
      <c r="E50" s="19">
        <v>94</v>
      </c>
      <c r="F50" s="20">
        <v>133</v>
      </c>
      <c r="G50" s="19">
        <v>92</v>
      </c>
      <c r="H50" s="16">
        <v>22</v>
      </c>
      <c r="I50" s="12">
        <v>45</v>
      </c>
      <c r="J50" s="28">
        <v>199</v>
      </c>
      <c r="K50" s="12">
        <v>38</v>
      </c>
      <c r="L50" s="16">
        <v>21</v>
      </c>
      <c r="M50" s="25">
        <v>136</v>
      </c>
      <c r="N50">
        <f t="shared" si="0"/>
        <v>481</v>
      </c>
    </row>
    <row r="51" spans="1:14" ht="15" thickBot="1">
      <c r="A51">
        <v>1970</v>
      </c>
      <c r="B51" s="24">
        <v>80</v>
      </c>
      <c r="C51" s="22">
        <v>160</v>
      </c>
      <c r="D51" s="18">
        <v>55</v>
      </c>
      <c r="E51" s="13">
        <v>59</v>
      </c>
      <c r="F51" s="13">
        <v>59</v>
      </c>
      <c r="G51" s="13">
        <v>61</v>
      </c>
      <c r="H51" s="17">
        <v>12</v>
      </c>
      <c r="I51" s="10">
        <v>68</v>
      </c>
      <c r="J51" s="16">
        <v>21</v>
      </c>
      <c r="K51" s="17">
        <v>11</v>
      </c>
      <c r="L51" s="26">
        <v>145</v>
      </c>
      <c r="M51" s="21">
        <v>112</v>
      </c>
      <c r="N51">
        <f t="shared" si="0"/>
        <v>563</v>
      </c>
    </row>
    <row r="52" spans="1:14" ht="15" thickBot="1">
      <c r="A52">
        <v>1971</v>
      </c>
      <c r="B52" s="20">
        <v>127</v>
      </c>
      <c r="C52" s="24">
        <v>83</v>
      </c>
      <c r="D52" s="18">
        <v>52</v>
      </c>
      <c r="E52" s="13">
        <v>63</v>
      </c>
      <c r="F52" s="21">
        <v>108</v>
      </c>
      <c r="G52" s="15">
        <v>100</v>
      </c>
      <c r="H52" s="19">
        <v>91</v>
      </c>
      <c r="I52" s="11">
        <v>34</v>
      </c>
      <c r="J52" s="24">
        <v>78</v>
      </c>
      <c r="K52" s="12">
        <v>35</v>
      </c>
      <c r="L52" s="25">
        <v>137</v>
      </c>
      <c r="M52" s="18">
        <v>54</v>
      </c>
      <c r="N52">
        <f t="shared" si="0"/>
        <v>488</v>
      </c>
    </row>
    <row r="53" spans="1:14" ht="15" thickBot="1">
      <c r="A53">
        <v>1972</v>
      </c>
      <c r="B53" s="19">
        <v>89</v>
      </c>
      <c r="C53" s="21">
        <v>111</v>
      </c>
      <c r="D53" s="10">
        <v>72</v>
      </c>
      <c r="E53" s="10">
        <v>69</v>
      </c>
      <c r="F53" s="19">
        <v>93</v>
      </c>
      <c r="G53" s="11">
        <v>29</v>
      </c>
      <c r="H53" s="17">
        <v>13</v>
      </c>
      <c r="I53" s="25">
        <v>136</v>
      </c>
      <c r="J53" s="16">
        <v>22</v>
      </c>
      <c r="K53" s="11">
        <v>31</v>
      </c>
      <c r="L53" s="21">
        <v>113</v>
      </c>
      <c r="M53" s="18">
        <v>50</v>
      </c>
      <c r="N53">
        <f t="shared" si="0"/>
        <v>466</v>
      </c>
    </row>
    <row r="54" spans="1:14" ht="15" thickBot="1">
      <c r="A54">
        <v>1973</v>
      </c>
      <c r="B54" s="13">
        <v>62</v>
      </c>
      <c r="C54" s="23">
        <v>117</v>
      </c>
      <c r="D54" s="16">
        <v>21</v>
      </c>
      <c r="E54" s="16">
        <v>20</v>
      </c>
      <c r="F54" s="13">
        <v>59</v>
      </c>
      <c r="G54" s="18">
        <v>53</v>
      </c>
      <c r="H54" s="21">
        <v>114</v>
      </c>
      <c r="I54" s="16">
        <v>23</v>
      </c>
      <c r="J54" s="15">
        <v>100</v>
      </c>
      <c r="K54" s="12">
        <v>36</v>
      </c>
      <c r="L54" s="10">
        <v>73</v>
      </c>
      <c r="M54" s="18">
        <v>47</v>
      </c>
      <c r="N54">
        <f t="shared" si="0"/>
        <v>356</v>
      </c>
    </row>
    <row r="55" spans="1:14" ht="15" thickBot="1">
      <c r="A55">
        <v>1974</v>
      </c>
      <c r="B55" s="13">
        <v>65</v>
      </c>
      <c r="C55" s="20">
        <v>132</v>
      </c>
      <c r="D55" s="19">
        <v>88</v>
      </c>
      <c r="E55" s="10">
        <v>70</v>
      </c>
      <c r="F55" s="24">
        <v>75</v>
      </c>
      <c r="G55" s="17">
        <v>13</v>
      </c>
      <c r="H55" s="16">
        <v>15</v>
      </c>
      <c r="I55" s="10">
        <v>70</v>
      </c>
      <c r="J55" s="23">
        <v>115</v>
      </c>
      <c r="K55" s="15">
        <v>96</v>
      </c>
      <c r="L55" s="18">
        <v>50</v>
      </c>
      <c r="M55" s="10">
        <v>73</v>
      </c>
      <c r="N55">
        <f t="shared" si="0"/>
        <v>504</v>
      </c>
    </row>
    <row r="56" spans="1:14" ht="15" thickBot="1">
      <c r="A56">
        <v>1975</v>
      </c>
      <c r="B56" s="19">
        <v>90</v>
      </c>
      <c r="C56" s="11">
        <v>34</v>
      </c>
      <c r="D56" s="15">
        <v>99</v>
      </c>
      <c r="E56" s="10">
        <v>70</v>
      </c>
      <c r="F56" s="18">
        <v>50</v>
      </c>
      <c r="G56" s="16">
        <v>23</v>
      </c>
      <c r="H56" s="17">
        <v>11</v>
      </c>
      <c r="I56" s="18">
        <v>51</v>
      </c>
      <c r="J56" s="23">
        <v>120</v>
      </c>
      <c r="K56" s="25">
        <v>137</v>
      </c>
      <c r="L56" s="21">
        <v>111</v>
      </c>
      <c r="M56" s="11">
        <v>31</v>
      </c>
      <c r="N56">
        <f t="shared" si="0"/>
        <v>502</v>
      </c>
    </row>
    <row r="57" spans="1:14" ht="15" thickBot="1">
      <c r="A57">
        <v>1976</v>
      </c>
      <c r="B57" s="11">
        <v>25</v>
      </c>
      <c r="C57" s="10">
        <v>68</v>
      </c>
      <c r="D57" s="13">
        <v>55</v>
      </c>
      <c r="E57" s="12">
        <v>38</v>
      </c>
      <c r="F57" s="11">
        <v>26</v>
      </c>
      <c r="G57" s="14">
        <v>3</v>
      </c>
      <c r="H57" s="21">
        <v>113</v>
      </c>
      <c r="I57" s="25">
        <v>136</v>
      </c>
      <c r="J57" s="21">
        <v>111</v>
      </c>
      <c r="K57" s="12">
        <v>41</v>
      </c>
      <c r="L57" s="26">
        <v>152</v>
      </c>
      <c r="M57" s="12">
        <v>39</v>
      </c>
      <c r="N57">
        <f t="shared" si="0"/>
        <v>380</v>
      </c>
    </row>
    <row r="58" spans="1:14" ht="15" thickBot="1">
      <c r="A58">
        <v>1977</v>
      </c>
      <c r="B58" s="15">
        <v>95</v>
      </c>
      <c r="C58" s="26">
        <v>146</v>
      </c>
      <c r="D58" s="10">
        <v>71</v>
      </c>
      <c r="E58" s="10">
        <v>66</v>
      </c>
      <c r="F58" s="19">
        <v>92</v>
      </c>
      <c r="G58" s="19">
        <v>88</v>
      </c>
      <c r="H58" s="15">
        <v>100</v>
      </c>
      <c r="I58" s="24">
        <v>83</v>
      </c>
      <c r="J58" s="14">
        <v>4</v>
      </c>
      <c r="K58" s="29">
        <v>175</v>
      </c>
      <c r="L58" s="26">
        <v>154</v>
      </c>
      <c r="M58" s="21">
        <v>114</v>
      </c>
      <c r="N58">
        <f t="shared" si="0"/>
        <v>755</v>
      </c>
    </row>
    <row r="59" spans="1:14" ht="15" thickBot="1">
      <c r="A59">
        <v>1978</v>
      </c>
      <c r="B59" s="29">
        <v>179</v>
      </c>
      <c r="C59" s="24">
        <v>83</v>
      </c>
      <c r="D59" s="25">
        <v>145</v>
      </c>
      <c r="E59" s="21">
        <v>114</v>
      </c>
      <c r="F59" s="13">
        <v>62</v>
      </c>
      <c r="G59" s="10">
        <v>73</v>
      </c>
      <c r="H59" s="12">
        <v>37</v>
      </c>
      <c r="I59" s="16">
        <v>20</v>
      </c>
      <c r="J59" s="11">
        <v>31</v>
      </c>
      <c r="K59" s="13">
        <v>61</v>
      </c>
      <c r="L59" s="10">
        <v>72</v>
      </c>
      <c r="M59" s="24">
        <v>82</v>
      </c>
      <c r="N59">
        <f t="shared" si="0"/>
        <v>622</v>
      </c>
    </row>
    <row r="60" spans="1:14" ht="15" thickBot="1">
      <c r="A60">
        <v>1979</v>
      </c>
      <c r="B60" s="26">
        <v>150</v>
      </c>
      <c r="C60" s="21">
        <v>112</v>
      </c>
      <c r="D60" s="30">
        <v>190</v>
      </c>
      <c r="E60" s="23">
        <v>116</v>
      </c>
      <c r="F60" s="20">
        <v>135</v>
      </c>
      <c r="G60" s="11">
        <v>34</v>
      </c>
      <c r="H60" s="16">
        <v>21</v>
      </c>
      <c r="I60" s="12">
        <v>43</v>
      </c>
      <c r="J60" s="24">
        <v>79</v>
      </c>
      <c r="K60" s="17">
        <v>6</v>
      </c>
      <c r="L60" s="17">
        <v>10</v>
      </c>
      <c r="M60" s="20">
        <v>134</v>
      </c>
      <c r="N60">
        <f t="shared" si="0"/>
        <v>602</v>
      </c>
    </row>
    <row r="61" spans="1:14" ht="15" thickBot="1">
      <c r="A61">
        <v>1980</v>
      </c>
      <c r="B61" s="23">
        <v>121</v>
      </c>
      <c r="C61" s="11">
        <v>26</v>
      </c>
      <c r="D61" s="15">
        <v>97</v>
      </c>
      <c r="E61" s="11">
        <v>26</v>
      </c>
      <c r="F61" s="23">
        <v>121</v>
      </c>
      <c r="G61" s="15">
        <v>102</v>
      </c>
      <c r="H61" s="10">
        <v>72</v>
      </c>
      <c r="I61" s="11">
        <v>27</v>
      </c>
      <c r="J61" s="18">
        <v>47</v>
      </c>
      <c r="K61" s="13">
        <v>59</v>
      </c>
      <c r="L61" s="21">
        <v>111</v>
      </c>
      <c r="M61" s="25">
        <v>138</v>
      </c>
      <c r="N61">
        <f t="shared" si="0"/>
        <v>552</v>
      </c>
    </row>
    <row r="62" spans="1:14" ht="15" thickBot="1">
      <c r="A62">
        <v>1981</v>
      </c>
      <c r="B62" s="24">
        <v>82</v>
      </c>
      <c r="C62" s="18">
        <v>54</v>
      </c>
      <c r="D62" s="24">
        <v>83</v>
      </c>
      <c r="E62" s="12">
        <v>37</v>
      </c>
      <c r="F62" s="15">
        <v>99</v>
      </c>
      <c r="G62" s="11">
        <v>25</v>
      </c>
      <c r="H62" s="12">
        <v>38</v>
      </c>
      <c r="I62" s="11">
        <v>27</v>
      </c>
      <c r="J62" s="24">
        <v>84</v>
      </c>
      <c r="K62" s="22">
        <v>160</v>
      </c>
      <c r="L62" s="12">
        <v>43</v>
      </c>
      <c r="M62" s="24">
        <v>76</v>
      </c>
      <c r="N62">
        <f t="shared" si="0"/>
        <v>498</v>
      </c>
    </row>
    <row r="63" spans="1:14" ht="15" thickBot="1">
      <c r="A63">
        <v>1982</v>
      </c>
      <c r="B63" s="15">
        <v>103</v>
      </c>
      <c r="C63" s="18">
        <v>53</v>
      </c>
      <c r="D63" s="19">
        <v>92</v>
      </c>
      <c r="E63" s="14">
        <v>3</v>
      </c>
      <c r="F63" s="23">
        <v>116</v>
      </c>
      <c r="G63" s="24">
        <v>77</v>
      </c>
      <c r="H63" s="18">
        <v>52</v>
      </c>
      <c r="I63" s="24">
        <v>76</v>
      </c>
      <c r="J63" s="19">
        <v>86</v>
      </c>
      <c r="K63" s="20">
        <v>134</v>
      </c>
      <c r="L63" s="16">
        <v>21</v>
      </c>
      <c r="M63" s="32">
        <v>306</v>
      </c>
      <c r="N63">
        <f t="shared" si="0"/>
        <v>709</v>
      </c>
    </row>
    <row r="64" spans="1:14" ht="15" thickBot="1">
      <c r="A64">
        <v>1983</v>
      </c>
      <c r="B64" s="11">
        <v>27</v>
      </c>
      <c r="C64" s="19">
        <v>93</v>
      </c>
      <c r="D64" s="10">
        <v>71</v>
      </c>
      <c r="E64" s="26">
        <v>146</v>
      </c>
      <c r="F64" s="20">
        <v>126</v>
      </c>
      <c r="G64" s="16">
        <v>20</v>
      </c>
      <c r="H64" s="10">
        <v>66</v>
      </c>
      <c r="I64" s="24">
        <v>84</v>
      </c>
      <c r="J64" s="12">
        <v>35</v>
      </c>
      <c r="K64" s="31">
        <v>211</v>
      </c>
      <c r="L64" s="21">
        <v>106</v>
      </c>
      <c r="M64" s="30">
        <v>191</v>
      </c>
      <c r="N64">
        <f t="shared" si="0"/>
        <v>699</v>
      </c>
    </row>
    <row r="65" spans="1:14" ht="15" thickBot="1">
      <c r="A65">
        <v>1984</v>
      </c>
      <c r="B65" s="30">
        <v>191</v>
      </c>
      <c r="C65" s="19">
        <v>92</v>
      </c>
      <c r="D65" s="19">
        <v>91</v>
      </c>
      <c r="E65" s="16">
        <v>18</v>
      </c>
      <c r="F65" s="26">
        <v>149</v>
      </c>
      <c r="G65" s="19">
        <v>85</v>
      </c>
      <c r="H65" s="11">
        <v>26</v>
      </c>
      <c r="I65" s="13">
        <v>59</v>
      </c>
      <c r="J65" s="19">
        <v>86</v>
      </c>
      <c r="K65" s="11">
        <v>28</v>
      </c>
      <c r="L65" s="12">
        <v>38</v>
      </c>
      <c r="M65" s="20">
        <v>133</v>
      </c>
      <c r="N65">
        <f t="shared" si="0"/>
        <v>573</v>
      </c>
    </row>
    <row r="66" spans="1:14" ht="15" thickBot="1">
      <c r="A66">
        <v>1985</v>
      </c>
      <c r="B66" s="10">
        <v>70</v>
      </c>
      <c r="C66" s="24">
        <v>85</v>
      </c>
      <c r="D66" s="21">
        <v>115</v>
      </c>
      <c r="E66" s="24">
        <v>76</v>
      </c>
      <c r="F66" s="25">
        <v>138</v>
      </c>
      <c r="G66" s="12">
        <v>44</v>
      </c>
      <c r="H66" s="10">
        <v>73</v>
      </c>
      <c r="I66" s="11">
        <v>34</v>
      </c>
      <c r="J66" s="14">
        <v>4</v>
      </c>
      <c r="K66" s="26">
        <v>150</v>
      </c>
      <c r="L66" s="27">
        <v>171</v>
      </c>
      <c r="M66" s="24">
        <v>77</v>
      </c>
      <c r="N66">
        <f t="shared" si="0"/>
        <v>668</v>
      </c>
    </row>
    <row r="67" spans="1:14" ht="15" thickBot="1">
      <c r="A67">
        <v>1986</v>
      </c>
      <c r="B67" s="28">
        <v>203</v>
      </c>
      <c r="C67" s="24">
        <v>76</v>
      </c>
      <c r="D67" s="18">
        <v>51</v>
      </c>
      <c r="E67" s="22">
        <v>157</v>
      </c>
      <c r="F67" s="12">
        <v>42</v>
      </c>
      <c r="G67" s="17">
        <v>11</v>
      </c>
      <c r="H67" s="17">
        <v>5</v>
      </c>
      <c r="I67" s="18">
        <v>46</v>
      </c>
      <c r="J67" s="20">
        <v>125</v>
      </c>
      <c r="K67" s="17">
        <v>14</v>
      </c>
      <c r="L67" s="10">
        <v>72</v>
      </c>
      <c r="M67" s="15">
        <v>103</v>
      </c>
      <c r="N67">
        <f t="shared" si="0"/>
        <v>519</v>
      </c>
    </row>
    <row r="68" spans="1:14" ht="15" thickBot="1">
      <c r="A68">
        <v>1987</v>
      </c>
      <c r="B68" s="11">
        <v>29</v>
      </c>
      <c r="C68" s="18">
        <v>54</v>
      </c>
      <c r="D68" s="24">
        <v>76</v>
      </c>
      <c r="E68" s="12">
        <v>43</v>
      </c>
      <c r="F68" s="16">
        <v>24</v>
      </c>
      <c r="G68" s="24">
        <v>84</v>
      </c>
      <c r="H68" s="19">
        <v>86</v>
      </c>
      <c r="I68" s="12">
        <v>40</v>
      </c>
      <c r="J68" s="24">
        <v>75</v>
      </c>
      <c r="K68" s="10">
        <v>75</v>
      </c>
      <c r="L68" s="18">
        <v>50</v>
      </c>
      <c r="M68" s="21">
        <v>114</v>
      </c>
      <c r="N68">
        <f t="shared" ref="N68:N102" si="1">SUM(K68:M68)+SUM(B68:D68)</f>
        <v>398</v>
      </c>
    </row>
    <row r="69" spans="1:14" ht="15" thickBot="1">
      <c r="A69">
        <v>1988</v>
      </c>
      <c r="B69" s="34">
        <v>225</v>
      </c>
      <c r="C69" s="21">
        <v>111</v>
      </c>
      <c r="D69" s="23">
        <v>122</v>
      </c>
      <c r="E69" s="10">
        <v>73</v>
      </c>
      <c r="F69" s="21">
        <v>113</v>
      </c>
      <c r="G69" s="10">
        <v>71</v>
      </c>
      <c r="H69" s="18">
        <v>49</v>
      </c>
      <c r="I69" s="16">
        <v>16</v>
      </c>
      <c r="J69" s="12">
        <v>43</v>
      </c>
      <c r="K69" s="25">
        <v>142</v>
      </c>
      <c r="L69" s="15">
        <v>101</v>
      </c>
      <c r="M69" s="11">
        <v>34</v>
      </c>
      <c r="N69">
        <f t="shared" si="1"/>
        <v>735</v>
      </c>
    </row>
    <row r="70" spans="1:14" ht="15" thickBot="1">
      <c r="A70">
        <v>1989</v>
      </c>
      <c r="B70" s="11">
        <v>29</v>
      </c>
      <c r="C70" s="19">
        <v>90</v>
      </c>
      <c r="D70" s="12">
        <v>43</v>
      </c>
      <c r="E70" s="22">
        <v>164</v>
      </c>
      <c r="F70" s="12">
        <v>40</v>
      </c>
      <c r="G70" s="11">
        <v>26</v>
      </c>
      <c r="H70" s="12">
        <v>43</v>
      </c>
      <c r="I70" s="18">
        <v>52</v>
      </c>
      <c r="J70" s="11">
        <v>34</v>
      </c>
      <c r="K70" s="18">
        <v>49</v>
      </c>
      <c r="L70" s="16">
        <v>22</v>
      </c>
      <c r="M70" s="18">
        <v>50</v>
      </c>
      <c r="N70">
        <f t="shared" si="1"/>
        <v>283</v>
      </c>
    </row>
    <row r="71" spans="1:14" ht="15" thickBot="1">
      <c r="A71">
        <v>1990</v>
      </c>
      <c r="B71" s="10">
        <v>73</v>
      </c>
      <c r="C71" s="22">
        <v>155</v>
      </c>
      <c r="D71" s="14">
        <v>4</v>
      </c>
      <c r="E71" s="24">
        <v>83</v>
      </c>
      <c r="F71" s="11">
        <v>30</v>
      </c>
      <c r="G71" s="10">
        <v>73</v>
      </c>
      <c r="H71" s="11">
        <v>25</v>
      </c>
      <c r="I71" s="16">
        <v>20</v>
      </c>
      <c r="J71" s="13">
        <v>60</v>
      </c>
      <c r="K71" s="11">
        <v>33</v>
      </c>
      <c r="L71" s="24">
        <v>81</v>
      </c>
      <c r="M71" s="11">
        <v>34</v>
      </c>
      <c r="N71">
        <f t="shared" si="1"/>
        <v>380</v>
      </c>
    </row>
    <row r="72" spans="1:14" ht="15" thickBot="1">
      <c r="A72">
        <v>1991</v>
      </c>
      <c r="B72" s="12">
        <v>42</v>
      </c>
      <c r="C72" s="13">
        <v>56</v>
      </c>
      <c r="D72" s="12">
        <v>40</v>
      </c>
      <c r="E72" s="10">
        <v>67</v>
      </c>
      <c r="F72" s="24">
        <v>81</v>
      </c>
      <c r="G72" s="18">
        <v>53</v>
      </c>
      <c r="H72" s="19">
        <v>89</v>
      </c>
      <c r="I72" s="16">
        <v>17</v>
      </c>
      <c r="J72" s="27">
        <v>165</v>
      </c>
      <c r="K72" s="29">
        <v>178</v>
      </c>
      <c r="L72" s="26">
        <v>145</v>
      </c>
      <c r="M72" s="13">
        <v>58</v>
      </c>
      <c r="N72">
        <f t="shared" si="1"/>
        <v>519</v>
      </c>
    </row>
    <row r="73" spans="1:14" ht="15" thickBot="1">
      <c r="A73">
        <v>1992</v>
      </c>
      <c r="B73" s="11">
        <v>25</v>
      </c>
      <c r="C73" s="16">
        <v>16</v>
      </c>
      <c r="D73" s="24">
        <v>79</v>
      </c>
      <c r="E73" s="10">
        <v>66</v>
      </c>
      <c r="F73" s="18">
        <v>48</v>
      </c>
      <c r="G73" s="27">
        <v>167</v>
      </c>
      <c r="H73" s="10">
        <v>73</v>
      </c>
      <c r="I73" s="32">
        <v>248</v>
      </c>
      <c r="J73" s="19">
        <v>94</v>
      </c>
      <c r="K73" s="25">
        <v>145</v>
      </c>
      <c r="L73" s="30">
        <v>185</v>
      </c>
      <c r="M73" s="12">
        <v>38</v>
      </c>
      <c r="N73">
        <f t="shared" si="1"/>
        <v>488</v>
      </c>
    </row>
    <row r="74" spans="1:14" ht="15" thickBot="1">
      <c r="A74">
        <v>1993</v>
      </c>
      <c r="B74" s="17">
        <v>14</v>
      </c>
      <c r="C74" s="14">
        <v>3</v>
      </c>
      <c r="D74" s="17">
        <v>15</v>
      </c>
      <c r="E74" s="20">
        <v>129</v>
      </c>
      <c r="F74" s="10">
        <v>67</v>
      </c>
      <c r="G74" s="20">
        <v>131</v>
      </c>
      <c r="H74" s="18">
        <v>47</v>
      </c>
      <c r="I74" s="11">
        <v>30</v>
      </c>
      <c r="J74" s="32">
        <v>248</v>
      </c>
      <c r="K74" s="26">
        <v>145</v>
      </c>
      <c r="L74" s="26">
        <v>152</v>
      </c>
      <c r="M74" s="23">
        <v>117</v>
      </c>
      <c r="N74">
        <f t="shared" si="1"/>
        <v>446</v>
      </c>
    </row>
    <row r="75" spans="1:14" ht="15" thickBot="1">
      <c r="A75">
        <v>1994</v>
      </c>
      <c r="B75" s="29">
        <v>176</v>
      </c>
      <c r="C75" s="21">
        <v>109</v>
      </c>
      <c r="D75" s="16">
        <v>18</v>
      </c>
      <c r="E75" s="20">
        <v>131</v>
      </c>
      <c r="F75" s="15">
        <v>104</v>
      </c>
      <c r="G75" s="15">
        <v>101</v>
      </c>
      <c r="H75" s="13">
        <v>56</v>
      </c>
      <c r="I75" s="18">
        <v>45</v>
      </c>
      <c r="J75" s="29">
        <v>175</v>
      </c>
      <c r="K75" s="20">
        <v>129</v>
      </c>
      <c r="L75" s="18">
        <v>46</v>
      </c>
      <c r="M75" s="34">
        <v>231</v>
      </c>
      <c r="N75">
        <f t="shared" si="1"/>
        <v>709</v>
      </c>
    </row>
    <row r="76" spans="1:14" ht="15" thickBot="1">
      <c r="A76">
        <v>1995</v>
      </c>
      <c r="B76" s="20">
        <v>135</v>
      </c>
      <c r="C76" s="21">
        <v>111</v>
      </c>
      <c r="D76" s="24">
        <v>81</v>
      </c>
      <c r="E76" s="12">
        <v>36</v>
      </c>
      <c r="F76" s="24">
        <v>79</v>
      </c>
      <c r="G76" s="16">
        <v>21</v>
      </c>
      <c r="H76" s="12">
        <v>42</v>
      </c>
      <c r="I76" s="16">
        <v>24</v>
      </c>
      <c r="J76" s="26">
        <v>147</v>
      </c>
      <c r="K76" s="13">
        <v>61</v>
      </c>
      <c r="L76" s="24">
        <v>78</v>
      </c>
      <c r="M76" s="15">
        <v>102</v>
      </c>
      <c r="N76">
        <f t="shared" si="1"/>
        <v>568</v>
      </c>
    </row>
    <row r="77" spans="1:14" ht="15" thickBot="1">
      <c r="A77">
        <v>1996</v>
      </c>
      <c r="B77" s="15">
        <v>97</v>
      </c>
      <c r="C77" s="21">
        <v>114</v>
      </c>
      <c r="D77" s="18">
        <v>52</v>
      </c>
      <c r="E77" s="18">
        <v>48</v>
      </c>
      <c r="F77" s="24">
        <v>77</v>
      </c>
      <c r="G77" s="10">
        <v>67</v>
      </c>
      <c r="H77" s="10">
        <v>68</v>
      </c>
      <c r="I77" s="25">
        <v>138</v>
      </c>
      <c r="J77" s="23">
        <v>116</v>
      </c>
      <c r="K77" s="13">
        <v>56</v>
      </c>
      <c r="L77" s="24">
        <v>84</v>
      </c>
      <c r="M77" s="34">
        <v>233</v>
      </c>
      <c r="N77">
        <f t="shared" si="1"/>
        <v>636</v>
      </c>
    </row>
    <row r="78" spans="1:14" ht="15" thickBot="1">
      <c r="A78">
        <v>1997</v>
      </c>
      <c r="B78" s="12">
        <v>43</v>
      </c>
      <c r="C78" s="10">
        <v>73</v>
      </c>
      <c r="D78" s="16">
        <v>15</v>
      </c>
      <c r="E78" s="16">
        <v>18</v>
      </c>
      <c r="F78" s="22">
        <v>158</v>
      </c>
      <c r="G78" s="26">
        <v>147</v>
      </c>
      <c r="H78" s="12">
        <v>36</v>
      </c>
      <c r="I78" s="24">
        <v>80</v>
      </c>
      <c r="J78" s="11">
        <v>32</v>
      </c>
      <c r="K78" s="13">
        <v>61</v>
      </c>
      <c r="L78" s="31">
        <v>209</v>
      </c>
      <c r="M78" s="13">
        <v>59</v>
      </c>
      <c r="N78">
        <f t="shared" si="1"/>
        <v>460</v>
      </c>
    </row>
    <row r="79" spans="1:14" ht="15" thickBot="1">
      <c r="A79">
        <v>1998</v>
      </c>
      <c r="B79" s="21">
        <v>108</v>
      </c>
      <c r="C79" s="11">
        <v>26</v>
      </c>
      <c r="D79" s="13">
        <v>56</v>
      </c>
      <c r="E79" s="28">
        <v>204</v>
      </c>
      <c r="F79" s="16">
        <v>22</v>
      </c>
      <c r="G79" s="13">
        <v>60</v>
      </c>
      <c r="H79" s="18">
        <v>53</v>
      </c>
      <c r="I79" s="17">
        <v>14</v>
      </c>
      <c r="J79" s="29">
        <v>183</v>
      </c>
      <c r="K79" s="12">
        <v>35</v>
      </c>
      <c r="L79" s="32">
        <v>268</v>
      </c>
      <c r="M79" s="28">
        <v>200</v>
      </c>
      <c r="N79">
        <f t="shared" si="1"/>
        <v>693</v>
      </c>
    </row>
    <row r="80" spans="1:14" ht="15" thickBot="1">
      <c r="A80">
        <v>1999</v>
      </c>
      <c r="B80" s="10">
        <v>69</v>
      </c>
      <c r="C80" s="19">
        <v>92</v>
      </c>
      <c r="D80" s="13">
        <v>56</v>
      </c>
      <c r="E80" s="15">
        <v>96</v>
      </c>
      <c r="F80" s="19">
        <v>89</v>
      </c>
      <c r="G80" s="10">
        <v>66</v>
      </c>
      <c r="H80" s="13">
        <v>63</v>
      </c>
      <c r="I80" s="24">
        <v>85</v>
      </c>
      <c r="J80" s="27">
        <v>169</v>
      </c>
      <c r="K80" s="23">
        <v>115</v>
      </c>
      <c r="L80" s="21">
        <v>110</v>
      </c>
      <c r="M80" s="13">
        <v>59</v>
      </c>
      <c r="N80">
        <f t="shared" si="1"/>
        <v>501</v>
      </c>
    </row>
    <row r="81" spans="1:14" ht="15" thickBot="1">
      <c r="A81">
        <v>2000</v>
      </c>
      <c r="B81" s="16">
        <v>17</v>
      </c>
      <c r="C81" s="15">
        <v>104</v>
      </c>
      <c r="D81" s="18">
        <v>52</v>
      </c>
      <c r="E81" s="26">
        <v>154</v>
      </c>
      <c r="F81" s="15">
        <v>99</v>
      </c>
      <c r="G81" s="13">
        <v>55</v>
      </c>
      <c r="H81" s="13">
        <v>59</v>
      </c>
      <c r="I81" s="11">
        <v>26</v>
      </c>
      <c r="J81" s="12">
        <v>43</v>
      </c>
      <c r="K81" s="15">
        <v>96</v>
      </c>
      <c r="L81" s="13">
        <v>58</v>
      </c>
      <c r="M81" s="22">
        <v>161</v>
      </c>
      <c r="N81">
        <f t="shared" si="1"/>
        <v>488</v>
      </c>
    </row>
    <row r="82" spans="1:14" ht="15" thickBot="1">
      <c r="A82">
        <v>2001</v>
      </c>
      <c r="B82" s="20">
        <v>134</v>
      </c>
      <c r="C82" s="13">
        <v>58</v>
      </c>
      <c r="D82" s="20">
        <v>134</v>
      </c>
      <c r="E82" s="19">
        <v>94</v>
      </c>
      <c r="F82" s="16">
        <v>20</v>
      </c>
      <c r="G82" s="11">
        <v>30</v>
      </c>
      <c r="H82" s="24">
        <v>75</v>
      </c>
      <c r="I82" s="12">
        <v>39</v>
      </c>
      <c r="J82" s="18">
        <v>51</v>
      </c>
      <c r="K82" s="22">
        <v>159</v>
      </c>
      <c r="L82" s="32">
        <v>322</v>
      </c>
      <c r="M82" s="23">
        <v>119</v>
      </c>
      <c r="N82">
        <f t="shared" si="1"/>
        <v>926</v>
      </c>
    </row>
    <row r="83" spans="1:14" ht="15" thickBot="1">
      <c r="A83">
        <v>2002</v>
      </c>
      <c r="B83" s="16">
        <v>22</v>
      </c>
      <c r="C83" s="18">
        <v>54</v>
      </c>
      <c r="D83" s="11">
        <v>29</v>
      </c>
      <c r="E83" s="12">
        <v>40</v>
      </c>
      <c r="F83" s="19">
        <v>93</v>
      </c>
      <c r="G83" s="11">
        <v>31</v>
      </c>
      <c r="H83" s="11">
        <v>29</v>
      </c>
      <c r="I83" s="24">
        <v>79</v>
      </c>
      <c r="J83" s="13">
        <v>64</v>
      </c>
      <c r="K83" s="24">
        <v>82</v>
      </c>
      <c r="L83" s="18">
        <v>47</v>
      </c>
      <c r="M83" s="12">
        <v>43</v>
      </c>
      <c r="N83">
        <f t="shared" si="1"/>
        <v>277</v>
      </c>
    </row>
    <row r="84" spans="1:14" ht="15" thickBot="1">
      <c r="A84">
        <v>2003</v>
      </c>
      <c r="B84" s="19">
        <v>93</v>
      </c>
      <c r="C84" s="13">
        <v>57</v>
      </c>
      <c r="D84" s="11">
        <v>29</v>
      </c>
      <c r="E84" s="11">
        <v>26</v>
      </c>
      <c r="F84" s="12">
        <v>40</v>
      </c>
      <c r="G84" s="12">
        <v>41</v>
      </c>
      <c r="H84" s="19">
        <v>88</v>
      </c>
      <c r="I84" s="12">
        <v>36</v>
      </c>
      <c r="J84" s="11">
        <v>32</v>
      </c>
      <c r="K84" s="10">
        <v>74</v>
      </c>
      <c r="L84" s="23">
        <v>117</v>
      </c>
      <c r="M84" s="19">
        <v>91</v>
      </c>
      <c r="N84">
        <f t="shared" si="1"/>
        <v>461</v>
      </c>
    </row>
    <row r="85" spans="1:14" ht="15" thickBot="1">
      <c r="A85">
        <v>2004</v>
      </c>
      <c r="B85" s="25">
        <v>136</v>
      </c>
      <c r="C85" s="16">
        <v>20</v>
      </c>
      <c r="D85" s="12">
        <v>38</v>
      </c>
      <c r="E85" s="10">
        <v>65</v>
      </c>
      <c r="F85" s="10">
        <v>73</v>
      </c>
      <c r="G85" s="17">
        <v>11</v>
      </c>
      <c r="H85" s="18">
        <v>54</v>
      </c>
      <c r="I85" s="10">
        <v>71</v>
      </c>
      <c r="J85" s="18">
        <v>51</v>
      </c>
      <c r="K85" s="22">
        <v>155</v>
      </c>
      <c r="L85" s="10">
        <v>70</v>
      </c>
      <c r="M85" s="10">
        <v>68</v>
      </c>
      <c r="N85">
        <f t="shared" si="1"/>
        <v>487</v>
      </c>
    </row>
    <row r="86" spans="1:14" ht="15" thickBot="1">
      <c r="A86">
        <v>2005</v>
      </c>
      <c r="B86" s="11">
        <v>32</v>
      </c>
      <c r="C86" s="12">
        <v>38</v>
      </c>
      <c r="D86" s="12">
        <v>38</v>
      </c>
      <c r="E86" s="19">
        <v>90</v>
      </c>
      <c r="F86" s="16">
        <v>16</v>
      </c>
      <c r="G86" s="11">
        <v>32</v>
      </c>
      <c r="H86" s="16">
        <v>20</v>
      </c>
      <c r="I86" s="17">
        <v>14</v>
      </c>
      <c r="J86" s="13">
        <v>56</v>
      </c>
      <c r="K86" s="15">
        <v>97</v>
      </c>
      <c r="L86" s="17">
        <v>11</v>
      </c>
      <c r="M86" s="10">
        <v>68</v>
      </c>
      <c r="N86">
        <f t="shared" si="1"/>
        <v>284</v>
      </c>
    </row>
    <row r="87" spans="1:14" ht="15" thickBot="1">
      <c r="A87">
        <v>2006</v>
      </c>
      <c r="B87" s="18">
        <v>49</v>
      </c>
      <c r="C87" s="15">
        <v>100</v>
      </c>
      <c r="D87" s="30">
        <v>185</v>
      </c>
      <c r="E87" s="11">
        <v>27</v>
      </c>
      <c r="F87" s="18">
        <v>47</v>
      </c>
      <c r="G87" s="11">
        <v>25</v>
      </c>
      <c r="H87" s="18">
        <v>46</v>
      </c>
      <c r="I87" s="10">
        <v>72</v>
      </c>
      <c r="J87" s="15">
        <v>98</v>
      </c>
      <c r="K87" s="13">
        <v>55</v>
      </c>
      <c r="L87" s="19">
        <v>90</v>
      </c>
      <c r="M87" s="21">
        <v>112</v>
      </c>
      <c r="N87">
        <f t="shared" si="1"/>
        <v>591</v>
      </c>
    </row>
    <row r="88" spans="1:14" ht="15" thickBot="1">
      <c r="A88">
        <v>2007</v>
      </c>
      <c r="B88" s="24">
        <v>82</v>
      </c>
      <c r="C88" s="25">
        <v>139</v>
      </c>
      <c r="D88" s="19">
        <v>93</v>
      </c>
      <c r="E88" s="12">
        <v>35</v>
      </c>
      <c r="F88" s="25">
        <v>142</v>
      </c>
      <c r="G88" s="13">
        <v>57</v>
      </c>
      <c r="H88" s="18">
        <v>54</v>
      </c>
      <c r="I88" s="24">
        <v>84</v>
      </c>
      <c r="J88" s="12">
        <v>37</v>
      </c>
      <c r="K88" s="13">
        <v>55</v>
      </c>
      <c r="L88" s="10">
        <v>68</v>
      </c>
      <c r="M88" s="18">
        <v>49</v>
      </c>
      <c r="N88">
        <f t="shared" si="1"/>
        <v>486</v>
      </c>
    </row>
    <row r="89" spans="1:14" ht="15" thickBot="1">
      <c r="A89">
        <v>2008</v>
      </c>
      <c r="B89" s="21">
        <v>108</v>
      </c>
      <c r="C89" s="11">
        <v>31</v>
      </c>
      <c r="D89" s="15">
        <v>102</v>
      </c>
      <c r="E89" s="24">
        <v>77</v>
      </c>
      <c r="F89" s="26">
        <v>151</v>
      </c>
      <c r="G89" s="24">
        <v>79</v>
      </c>
      <c r="H89" s="16">
        <v>20</v>
      </c>
      <c r="I89" s="24">
        <v>83</v>
      </c>
      <c r="J89" s="10">
        <v>66</v>
      </c>
      <c r="K89" s="18">
        <v>48</v>
      </c>
      <c r="L89" s="12">
        <v>35</v>
      </c>
      <c r="M89" s="24">
        <v>75</v>
      </c>
      <c r="N89">
        <f t="shared" si="1"/>
        <v>399</v>
      </c>
    </row>
    <row r="90" spans="1:14" ht="15" thickBot="1">
      <c r="A90">
        <v>2009</v>
      </c>
      <c r="B90" s="20">
        <v>129</v>
      </c>
      <c r="C90" s="11">
        <v>33</v>
      </c>
      <c r="D90" s="11">
        <v>31</v>
      </c>
      <c r="E90" s="23">
        <v>116</v>
      </c>
      <c r="F90" s="24">
        <v>78</v>
      </c>
      <c r="G90" s="24">
        <v>75</v>
      </c>
      <c r="H90" s="18">
        <v>47</v>
      </c>
      <c r="I90" s="16">
        <v>24</v>
      </c>
      <c r="J90" s="18">
        <v>49</v>
      </c>
      <c r="K90" s="19">
        <v>90</v>
      </c>
      <c r="L90" s="20">
        <v>131</v>
      </c>
      <c r="M90" s="10">
        <v>74</v>
      </c>
      <c r="N90">
        <f t="shared" si="1"/>
        <v>488</v>
      </c>
    </row>
    <row r="91" spans="1:14" ht="15" thickBot="1">
      <c r="A91">
        <v>2010</v>
      </c>
      <c r="B91" s="24">
        <v>78</v>
      </c>
      <c r="C91" s="18">
        <v>54</v>
      </c>
      <c r="D91" s="10">
        <v>68</v>
      </c>
      <c r="E91" s="11">
        <v>27</v>
      </c>
      <c r="F91" s="12">
        <v>41</v>
      </c>
      <c r="G91" s="15">
        <v>102</v>
      </c>
      <c r="H91" s="16">
        <v>15</v>
      </c>
      <c r="I91" s="16">
        <v>17</v>
      </c>
      <c r="J91" s="16">
        <v>24</v>
      </c>
      <c r="K91" s="11">
        <v>34</v>
      </c>
      <c r="L91" s="28">
        <v>204</v>
      </c>
      <c r="M91" s="19">
        <v>92</v>
      </c>
      <c r="N91">
        <f t="shared" si="1"/>
        <v>530</v>
      </c>
    </row>
    <row r="92" spans="1:14" ht="15" thickBot="1">
      <c r="A92">
        <v>2011</v>
      </c>
      <c r="B92" s="11">
        <v>27</v>
      </c>
      <c r="C92" s="13">
        <v>62</v>
      </c>
      <c r="D92" s="11">
        <v>34</v>
      </c>
      <c r="E92" s="17">
        <v>11</v>
      </c>
      <c r="F92" s="17">
        <v>8</v>
      </c>
      <c r="G92" s="16">
        <v>21</v>
      </c>
      <c r="H92" s="13">
        <v>60</v>
      </c>
      <c r="I92" s="19">
        <v>89</v>
      </c>
      <c r="J92" s="11">
        <v>25</v>
      </c>
      <c r="K92" s="19">
        <v>93</v>
      </c>
      <c r="L92" s="33">
        <v>215</v>
      </c>
      <c r="M92" s="24">
        <v>80</v>
      </c>
      <c r="N92">
        <f t="shared" si="1"/>
        <v>511</v>
      </c>
    </row>
    <row r="93" spans="1:14" ht="15" thickBot="1">
      <c r="A93">
        <v>2012</v>
      </c>
      <c r="B93" s="18">
        <v>53</v>
      </c>
      <c r="C93" s="17">
        <v>6</v>
      </c>
      <c r="D93" s="11">
        <v>31</v>
      </c>
      <c r="E93" s="29">
        <v>179</v>
      </c>
      <c r="F93" s="11">
        <v>28</v>
      </c>
      <c r="G93" s="10">
        <v>65</v>
      </c>
      <c r="H93" s="18">
        <v>47</v>
      </c>
      <c r="I93" s="16">
        <v>19</v>
      </c>
      <c r="J93" s="13">
        <v>59</v>
      </c>
      <c r="K93" s="12">
        <v>40</v>
      </c>
      <c r="L93" s="12">
        <v>36</v>
      </c>
      <c r="M93" s="29">
        <v>175</v>
      </c>
      <c r="N93">
        <f t="shared" si="1"/>
        <v>341</v>
      </c>
    </row>
    <row r="94" spans="1:14" ht="15" thickBot="1">
      <c r="A94">
        <v>2013</v>
      </c>
      <c r="B94" s="25">
        <v>138</v>
      </c>
      <c r="C94" s="24">
        <v>77</v>
      </c>
      <c r="D94" s="10">
        <v>71</v>
      </c>
      <c r="E94" s="13">
        <v>57</v>
      </c>
      <c r="F94" s="19">
        <v>88</v>
      </c>
      <c r="G94" s="20">
        <v>132</v>
      </c>
      <c r="H94" s="24">
        <v>83</v>
      </c>
      <c r="I94" s="12">
        <v>37</v>
      </c>
      <c r="J94" s="15">
        <v>95</v>
      </c>
      <c r="K94" s="23">
        <v>116</v>
      </c>
      <c r="L94" s="10">
        <v>74</v>
      </c>
      <c r="M94" s="27">
        <v>170</v>
      </c>
      <c r="N94">
        <f t="shared" si="1"/>
        <v>646</v>
      </c>
    </row>
    <row r="95" spans="1:14" ht="15" thickBot="1">
      <c r="A95">
        <v>2014</v>
      </c>
      <c r="B95" s="29">
        <v>184</v>
      </c>
      <c r="C95" s="20">
        <v>130</v>
      </c>
      <c r="D95" s="19">
        <v>88</v>
      </c>
      <c r="E95" s="24">
        <v>83</v>
      </c>
      <c r="F95" s="10">
        <v>71</v>
      </c>
      <c r="G95" s="10">
        <v>67</v>
      </c>
      <c r="H95" s="18">
        <v>51</v>
      </c>
      <c r="I95" s="24">
        <v>80</v>
      </c>
      <c r="J95" s="16">
        <v>22</v>
      </c>
      <c r="K95" s="19">
        <v>87</v>
      </c>
      <c r="L95" s="23">
        <v>116</v>
      </c>
      <c r="M95" s="10">
        <v>69</v>
      </c>
      <c r="N95">
        <f t="shared" si="1"/>
        <v>674</v>
      </c>
    </row>
    <row r="96" spans="1:14" ht="15" thickBot="1">
      <c r="A96">
        <v>2015</v>
      </c>
      <c r="B96" s="19">
        <v>94</v>
      </c>
      <c r="C96" s="24">
        <v>80</v>
      </c>
      <c r="D96" s="12">
        <v>40</v>
      </c>
      <c r="E96" s="11">
        <v>27</v>
      </c>
      <c r="F96" s="11">
        <v>34</v>
      </c>
      <c r="G96" s="12">
        <v>44</v>
      </c>
      <c r="H96" s="12">
        <v>35</v>
      </c>
      <c r="I96" s="19">
        <v>90</v>
      </c>
      <c r="J96" s="12">
        <v>35</v>
      </c>
      <c r="K96" s="12">
        <v>41</v>
      </c>
      <c r="L96" s="20">
        <v>130</v>
      </c>
      <c r="M96" s="18">
        <v>54</v>
      </c>
      <c r="N96">
        <f t="shared" si="1"/>
        <v>439</v>
      </c>
    </row>
    <row r="97" spans="1:14" ht="15" thickBot="1">
      <c r="A97">
        <v>2016</v>
      </c>
      <c r="B97" s="34">
        <v>234</v>
      </c>
      <c r="C97" s="26">
        <v>152</v>
      </c>
      <c r="D97" s="21">
        <v>110</v>
      </c>
      <c r="E97" s="13">
        <v>60</v>
      </c>
      <c r="F97" s="19">
        <v>93</v>
      </c>
      <c r="G97" s="24">
        <v>75</v>
      </c>
      <c r="H97" s="17">
        <v>13</v>
      </c>
      <c r="I97" s="17">
        <v>11</v>
      </c>
      <c r="J97" s="10">
        <v>65</v>
      </c>
      <c r="K97" s="18">
        <v>52</v>
      </c>
      <c r="L97" s="18">
        <v>52</v>
      </c>
      <c r="M97" s="17">
        <v>13</v>
      </c>
      <c r="N97">
        <f t="shared" si="1"/>
        <v>613</v>
      </c>
    </row>
    <row r="98" spans="1:14" ht="15" thickBot="1">
      <c r="A98">
        <v>2017</v>
      </c>
      <c r="B98" s="11">
        <v>28</v>
      </c>
      <c r="C98" s="24">
        <v>75</v>
      </c>
      <c r="D98" s="10">
        <v>65</v>
      </c>
      <c r="E98" s="16">
        <v>22</v>
      </c>
      <c r="F98" s="13">
        <v>64</v>
      </c>
      <c r="G98" s="25">
        <v>137</v>
      </c>
      <c r="H98" s="11">
        <v>28</v>
      </c>
      <c r="I98" s="11">
        <v>30</v>
      </c>
      <c r="J98" s="10">
        <v>72</v>
      </c>
      <c r="K98" s="17">
        <v>12</v>
      </c>
      <c r="L98" s="19">
        <v>86</v>
      </c>
      <c r="M98" s="17">
        <v>13</v>
      </c>
      <c r="N98">
        <f t="shared" si="1"/>
        <v>279</v>
      </c>
    </row>
    <row r="99" spans="1:14" ht="15" thickBot="1">
      <c r="A99">
        <v>2018</v>
      </c>
      <c r="B99" s="23">
        <v>122</v>
      </c>
      <c r="C99" s="18">
        <v>50</v>
      </c>
      <c r="D99" s="21">
        <v>113</v>
      </c>
      <c r="E99" s="24">
        <v>78</v>
      </c>
      <c r="F99" s="18">
        <v>47</v>
      </c>
      <c r="G99" s="18">
        <v>46</v>
      </c>
      <c r="H99" s="13">
        <v>62</v>
      </c>
      <c r="I99" s="16">
        <v>19</v>
      </c>
      <c r="J99" s="14">
        <v>3</v>
      </c>
      <c r="K99" s="17">
        <v>13</v>
      </c>
      <c r="L99" s="10">
        <v>65</v>
      </c>
      <c r="M99" s="22">
        <v>163</v>
      </c>
      <c r="N99">
        <f t="shared" si="1"/>
        <v>526</v>
      </c>
    </row>
    <row r="100" spans="1:14" ht="15" thickBot="1">
      <c r="A100">
        <v>2019</v>
      </c>
      <c r="B100" s="17">
        <v>6</v>
      </c>
      <c r="C100" s="17">
        <v>6</v>
      </c>
      <c r="D100" s="17">
        <v>14</v>
      </c>
      <c r="E100" s="12">
        <v>41</v>
      </c>
      <c r="F100" s="11">
        <v>33</v>
      </c>
      <c r="G100" s="18">
        <v>47</v>
      </c>
      <c r="H100" s="16">
        <v>24</v>
      </c>
      <c r="I100" s="11">
        <v>31</v>
      </c>
      <c r="J100" s="16">
        <v>23</v>
      </c>
      <c r="K100" s="16">
        <v>23</v>
      </c>
      <c r="L100" s="14">
        <v>3</v>
      </c>
      <c r="M100" s="17">
        <v>13</v>
      </c>
      <c r="N100">
        <f t="shared" si="1"/>
        <v>65</v>
      </c>
    </row>
    <row r="101" spans="1:14" ht="15" thickBot="1">
      <c r="A101">
        <v>2020</v>
      </c>
      <c r="B101" s="10">
        <v>67</v>
      </c>
      <c r="C101" s="13">
        <v>61</v>
      </c>
      <c r="D101" s="15">
        <v>104</v>
      </c>
      <c r="E101" s="15">
        <v>105</v>
      </c>
      <c r="F101" s="23">
        <v>122</v>
      </c>
      <c r="G101" s="19">
        <v>91</v>
      </c>
      <c r="H101" s="14">
        <v>2</v>
      </c>
      <c r="I101" s="14">
        <v>2</v>
      </c>
      <c r="J101" s="16">
        <v>16</v>
      </c>
      <c r="K101" s="18">
        <v>51</v>
      </c>
      <c r="L101" s="25">
        <v>143</v>
      </c>
      <c r="M101" s="20">
        <v>131</v>
      </c>
      <c r="N101">
        <f t="shared" si="1"/>
        <v>557</v>
      </c>
    </row>
    <row r="102" spans="1:14" ht="15" thickBot="1">
      <c r="A102">
        <v>2021</v>
      </c>
      <c r="B102" s="23">
        <v>116</v>
      </c>
      <c r="C102" s="24">
        <v>77</v>
      </c>
      <c r="D102" s="16">
        <v>17</v>
      </c>
      <c r="E102" s="16">
        <v>24</v>
      </c>
      <c r="F102" s="23">
        <v>117</v>
      </c>
      <c r="G102" s="25">
        <v>141</v>
      </c>
      <c r="H102" s="12">
        <v>43</v>
      </c>
      <c r="I102" s="11">
        <v>29</v>
      </c>
      <c r="J102" s="24">
        <v>76</v>
      </c>
      <c r="K102" s="27">
        <v>166</v>
      </c>
      <c r="L102" s="16">
        <v>17</v>
      </c>
      <c r="M102" s="34">
        <v>231</v>
      </c>
      <c r="N102">
        <f t="shared" si="1"/>
        <v>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Golikova</dc:creator>
  <cp:lastModifiedBy>Polina Golikova</cp:lastModifiedBy>
  <dcterms:created xsi:type="dcterms:W3CDTF">2023-05-12T20:56:08Z</dcterms:created>
  <dcterms:modified xsi:type="dcterms:W3CDTF">2023-05-19T06:26:06Z</dcterms:modified>
</cp:coreProperties>
</file>