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\Desktop\"/>
    </mc:Choice>
  </mc:AlternateContent>
  <bookViews>
    <workbookView xWindow="0" yWindow="0" windowWidth="19200" windowHeight="6940" xr2:uid="{00000000-000D-0000-FFFF-FFFF00000000}"/>
  </bookViews>
  <sheets>
    <sheet name="Ответы на форму" sheetId="1" r:id="rId1"/>
  </sheets>
  <definedNames>
    <definedName name="_xlnm._FilterDatabase" localSheetId="0" hidden="1">'Ответы на форму'!$A$1:$Y$1</definedName>
  </definedNames>
  <calcPr calcId="171027"/>
  <pivotCaches>
    <pivotCache cacheId="2" r:id="rId2"/>
  </pivotCaches>
</workbook>
</file>

<file path=xl/calcChain.xml><?xml version="1.0" encoding="utf-8"?>
<calcChain xmlns="http://schemas.openxmlformats.org/spreadsheetml/2006/main">
  <c r="B108" i="1" l="1"/>
  <c r="B112" i="1"/>
  <c r="B111" i="1"/>
  <c r="B114" i="1" l="1"/>
  <c r="B107" i="1"/>
  <c r="B106" i="1"/>
  <c r="C3" i="1" l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28" i="1"/>
  <c r="C36" i="1"/>
  <c r="C44" i="1"/>
  <c r="C52" i="1"/>
  <c r="C60" i="1"/>
  <c r="C68" i="1"/>
  <c r="C76" i="1"/>
  <c r="C80" i="1"/>
  <c r="C88" i="1"/>
  <c r="C92" i="1"/>
  <c r="C100" i="1"/>
  <c r="C2" i="1"/>
  <c r="C13" i="1"/>
  <c r="C17" i="1"/>
  <c r="C25" i="1"/>
  <c r="C33" i="1"/>
  <c r="C41" i="1"/>
  <c r="C49" i="1"/>
  <c r="C57" i="1"/>
  <c r="C61" i="1"/>
  <c r="C69" i="1"/>
  <c r="C81" i="1"/>
  <c r="C85" i="1"/>
  <c r="C93" i="1"/>
  <c r="C101" i="1"/>
  <c r="C94" i="1"/>
  <c r="C4" i="1"/>
  <c r="C8" i="1"/>
  <c r="C12" i="1"/>
  <c r="C16" i="1"/>
  <c r="C20" i="1"/>
  <c r="C24" i="1"/>
  <c r="C32" i="1"/>
  <c r="C40" i="1"/>
  <c r="C48" i="1"/>
  <c r="C56" i="1"/>
  <c r="C64" i="1"/>
  <c r="C72" i="1"/>
  <c r="C84" i="1"/>
  <c r="C96" i="1"/>
  <c r="C9" i="1"/>
  <c r="C21" i="1"/>
  <c r="C29" i="1"/>
  <c r="C37" i="1"/>
  <c r="C45" i="1"/>
  <c r="C53" i="1"/>
  <c r="C65" i="1"/>
  <c r="C73" i="1"/>
  <c r="C77" i="1"/>
  <c r="C89" i="1"/>
  <c r="C97" i="1"/>
  <c r="C90" i="1"/>
  <c r="C102" i="1"/>
  <c r="C5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8" i="1"/>
</calcChain>
</file>

<file path=xl/sharedStrings.xml><?xml version="1.0" encoding="utf-8"?>
<sst xmlns="http://schemas.openxmlformats.org/spreadsheetml/2006/main" count="1285" uniqueCount="245">
  <si>
    <t>Отметка времени</t>
  </si>
  <si>
    <t>Укажите дату рождения</t>
  </si>
  <si>
    <t>Какие персонажи Вам известны?</t>
  </si>
  <si>
    <t>Укажите Ваш пол</t>
  </si>
  <si>
    <t>Какой из перечисленных мультсериалов Вам нравился больше всего? [Черепашки-Ниндзя]</t>
  </si>
  <si>
    <t>Какой из перечисленных мультсериалов Вам нравился больше всего? [Человек-паук]</t>
  </si>
  <si>
    <t>Какой из перечисленных мультсериалов Вам нравился больше всего? [Трансформеры]</t>
  </si>
  <si>
    <t>Какой из перечисленных мультсериалов Вам нравился больше всего? [Скуби-Ду]</t>
  </si>
  <si>
    <t>Какой из перечисленных мультсериалов Вам нравился больше всего? [Бен-10]</t>
  </si>
  <si>
    <t>Какие мультфильмы Вы узнаете и помните?</t>
  </si>
  <si>
    <t>Какой мультфильм Ваш любимый?</t>
  </si>
  <si>
    <t>Работы какой студии Вам нравятся больше?</t>
  </si>
  <si>
    <t>Какие мультфильмы Вы смотрели? [Чародейки]</t>
  </si>
  <si>
    <t>Какие мультфильмы Вы смотрели? [Винкс]</t>
  </si>
  <si>
    <t>Какие мультфильмы Вы смотрели? [Барби]</t>
  </si>
  <si>
    <t>Какие мультфильмы Вы смотрели? [Тотали-Спайз]</t>
  </si>
  <si>
    <t>Какие мультфильмы Вы смотрели? [Братц]</t>
  </si>
  <si>
    <t>Какие мультфильмы Вы узнаете или помните?</t>
  </si>
  <si>
    <t>Какой Ваш любимый мультфильм?</t>
  </si>
  <si>
    <t>Ваш любимый мультфильм студии Дисней?</t>
  </si>
  <si>
    <t>Ваш любимый мультфильм студии Пиксар?</t>
  </si>
  <si>
    <t>Какие мультсериалы Вы смотрели?</t>
  </si>
  <si>
    <t>Женский</t>
  </si>
  <si>
    <t>Иногда смотрела</t>
  </si>
  <si>
    <t>Всегда смотрела</t>
  </si>
  <si>
    <t>Никогда не смотрела</t>
  </si>
  <si>
    <t>Винкс</t>
  </si>
  <si>
    <t>Disney</t>
  </si>
  <si>
    <t>Алиса в Стране чудес</t>
  </si>
  <si>
    <t>Финес и Ферб</t>
  </si>
  <si>
    <t>Мужской</t>
  </si>
  <si>
    <t>Один из любимых</t>
  </si>
  <si>
    <t>Иногда смотрел, Один из любимых</t>
  </si>
  <si>
    <t>Ну погоди</t>
  </si>
  <si>
    <t>В гости к Робинсонам</t>
  </si>
  <si>
    <t>Кик Бутовски, Финес и Ферб, Время Приключений</t>
  </si>
  <si>
    <t>Иногда смотрел</t>
  </si>
  <si>
    <t>Никогда не смотрел</t>
  </si>
  <si>
    <t>Планета сокровищ</t>
  </si>
  <si>
    <t>Ничего</t>
  </si>
  <si>
    <t>Лило и Стич</t>
  </si>
  <si>
    <t>Hey Arnold</t>
  </si>
  <si>
    <t>Pixar</t>
  </si>
  <si>
    <t>Корпорация монстров</t>
  </si>
  <si>
    <t>Гравити Фолз, Кик Бутовски, Финес и Ферб, Время Приключений, Леди Баг и Супер-кот</t>
  </si>
  <si>
    <t>Лунтик</t>
  </si>
  <si>
    <t>Мультфильм, посвященный одной из принцесс</t>
  </si>
  <si>
    <t>Король лев</t>
  </si>
  <si>
    <t>Король Лев</t>
  </si>
  <si>
    <t>Время Приключений</t>
  </si>
  <si>
    <t>Леди и Бродяга</t>
  </si>
  <si>
    <t>Гравити Фолз, Кик Бутовски, Финес и Ферб, Леди Баг и Супер-кот</t>
  </si>
  <si>
    <t>Шрек</t>
  </si>
  <si>
    <t>Смешарики</t>
  </si>
  <si>
    <t>Кик Бутовски, Финес и Ферб</t>
  </si>
  <si>
    <t>Котопёс</t>
  </si>
  <si>
    <t>Гравити Фолз</t>
  </si>
  <si>
    <t>Гравити Фолз, Кик Бутовски, Финес и Ферб, Время Приключений</t>
  </si>
  <si>
    <t>Тайна Коко</t>
  </si>
  <si>
    <t xml:space="preserve">Супер семейка </t>
  </si>
  <si>
    <t>Кик Бутовски, Финес и Ферб, Леди Баг и Супер-кот</t>
  </si>
  <si>
    <t>Рататуй</t>
  </si>
  <si>
    <t>Witch</t>
  </si>
  <si>
    <t>Гравити Фолз, Кик Бутовски, Финес и Ферб</t>
  </si>
  <si>
    <t>Никогда не смотрела, Иногда смотрела</t>
  </si>
  <si>
    <t xml:space="preserve">Корпорация Монстров с В поисках Немо на одной строчке </t>
  </si>
  <si>
    <t>шаман кинг</t>
  </si>
  <si>
    <t>Губка Боб</t>
  </si>
  <si>
    <t>Бэмби</t>
  </si>
  <si>
    <t>Похождения императора</t>
  </si>
  <si>
    <t>Суперсемейка</t>
  </si>
  <si>
    <t>Финес и Ферб, Время Приключений</t>
  </si>
  <si>
    <t>Простоквашино</t>
  </si>
  <si>
    <t>Анастасия</t>
  </si>
  <si>
    <t>Твое имя</t>
  </si>
  <si>
    <t>Скуби-Ду</t>
  </si>
  <si>
    <t>Человек-Паук</t>
  </si>
  <si>
    <t>Гравити Фолз, Финес и Ферб, Время Приключений, По ту Сторону Изгороди</t>
  </si>
  <si>
    <t>Рио</t>
  </si>
  <si>
    <t>История игрушек</t>
  </si>
  <si>
    <t>Советские мультики</t>
  </si>
  <si>
    <t>В поисках Немо</t>
  </si>
  <si>
    <t>Никакие</t>
  </si>
  <si>
    <t>Шаман Кинг</t>
  </si>
  <si>
    <t>Почти все из выше перечисленных</t>
  </si>
  <si>
    <t>Гравити Фолз, Финес и Ферб, Шаман Кинг, Скуби-ду и многие другие</t>
  </si>
  <si>
    <t>Винни Пух и все все все</t>
  </si>
  <si>
    <t>101 далматинец</t>
  </si>
  <si>
    <t>Красавица и Чудовище</t>
  </si>
  <si>
    <t>ВАЛЛ-И</t>
  </si>
  <si>
    <t>Корпорация Монстров</t>
  </si>
  <si>
    <t xml:space="preserve">Смешарики </t>
  </si>
  <si>
    <t>Вольт</t>
  </si>
  <si>
    <t>Питер Пэн</t>
  </si>
  <si>
    <t>Как говорит Джинджер</t>
  </si>
  <si>
    <t xml:space="preserve">Шаман кинг </t>
  </si>
  <si>
    <t xml:space="preserve">Нет такого </t>
  </si>
  <si>
    <t>Котопес</t>
  </si>
  <si>
    <t>Леди Баг и Супер-кот</t>
  </si>
  <si>
    <t>Gravity Falls</t>
  </si>
  <si>
    <t>Вверх</t>
  </si>
  <si>
    <t>Незнайка на Луне</t>
  </si>
  <si>
    <t xml:space="preserve">Кот в сапогах </t>
  </si>
  <si>
    <t>Рик и Морти</t>
  </si>
  <si>
    <t>Город героев</t>
  </si>
  <si>
    <t xml:space="preserve">Черный плащ </t>
  </si>
  <si>
    <t>Гравити Фолз, Финес и Ферб, Время Приключений</t>
  </si>
  <si>
    <t>Приключения Джекки Чана</t>
  </si>
  <si>
    <t>Иногда смотрела, Всегда смотрела</t>
  </si>
  <si>
    <t>Спирит</t>
  </si>
  <si>
    <t>Карлик нос</t>
  </si>
  <si>
    <t>Star wars clone wars, star wars rebels</t>
  </si>
  <si>
    <t>Гравити Фолз, Леди Баг и Супер-кот</t>
  </si>
  <si>
    <t>Мэри и Макс</t>
  </si>
  <si>
    <t xml:space="preserve">Утиные истории </t>
  </si>
  <si>
    <t>Тарзан</t>
  </si>
  <si>
    <t>Гадкий Я</t>
  </si>
  <si>
    <t>Ух ты, говорящая рыба!</t>
  </si>
  <si>
    <t>Ветер крепчает</t>
  </si>
  <si>
    <t>Том и Джерри</t>
  </si>
  <si>
    <t>Наруто, Лис и пес</t>
  </si>
  <si>
    <t>Лис и пёс</t>
  </si>
  <si>
    <t>Гравити Фолз, Финес и Ферб, Леди Баг и Супер-кот</t>
  </si>
  <si>
    <t>Кик Бутовски, Время Приключений</t>
  </si>
  <si>
    <t>Гравити Фолз, Финес и Ферб, Время Приключений, Стар против Сил Зла</t>
  </si>
  <si>
    <t>Кик Бутовски</t>
  </si>
  <si>
    <t>Балто</t>
  </si>
  <si>
    <t>Красавица и чудовище</t>
  </si>
  <si>
    <t>Финес и Ферб, Леди Баг и Супер-кот</t>
  </si>
  <si>
    <t xml:space="preserve">советский Винни Пух </t>
  </si>
  <si>
    <t xml:space="preserve">История игрушек </t>
  </si>
  <si>
    <t>Головоломка</t>
  </si>
  <si>
    <t>"Унесённые призраками"</t>
  </si>
  <si>
    <t>Рапунцель, Балто, Ходячий Замок</t>
  </si>
  <si>
    <t>Хранители снов</t>
  </si>
  <si>
    <t>ВСЕ ВЫШЕПЕРЕЧИСЛЕННЫЕ!!!!</t>
  </si>
  <si>
    <t>Гравити Фолз, Финес и Ферб, Время Приключений, Леди Баг и Супер-кот</t>
  </si>
  <si>
    <t>Их много</t>
  </si>
  <si>
    <t>Все</t>
  </si>
  <si>
    <t xml:space="preserve">Кик бутовски и Стич </t>
  </si>
  <si>
    <t>Триган</t>
  </si>
  <si>
    <t>черепашки ниндзя</t>
  </si>
  <si>
    <t>Over the garden wall</t>
  </si>
  <si>
    <t>Время Приключений, Леди Баг и Супер-кот</t>
  </si>
  <si>
    <t>Ёжик</t>
  </si>
  <si>
    <t>Ёжик, Полкан, Вредная принцесса</t>
  </si>
  <si>
    <t>Хельга, Ёжик, Даша путешествинница, Катара, Полкан, Папа Джимми Нейтрона, Вредная принцесса</t>
  </si>
  <si>
    <t>Хельга, Ёжик, Даша путешествинница, Полкан, Папа Джимми Нейтрона, Вредная принцесса</t>
  </si>
  <si>
    <t>Хельга, Ёжик, Полкан, Папа Джимми Нейтрона</t>
  </si>
  <si>
    <t>Хельга, Даша путешествинница, Полкан, Папа Джимми Нейтрона</t>
  </si>
  <si>
    <t>Даша путешествинница, Полкан, Баба-Яга</t>
  </si>
  <si>
    <t>Хельга, Ёжик, Полкан, Баба-Яга, Бараклюш, Вредная принцесса</t>
  </si>
  <si>
    <t>Хельга, Ёжик, Даша путешествинница, Катара, Полкан, Папа Джимми Нейтрона, Баба-Яга, Бараклюш, Вредная принцесса</t>
  </si>
  <si>
    <t>Ёжик, Катара, Баба-Яга, Бараклюш, Вредная принцесса</t>
  </si>
  <si>
    <t>Полкан, Папа Джимми Нейтрона, Баба-Яга, Бараклюш</t>
  </si>
  <si>
    <t>Полкан, Бараклюш, Вредная принцесса</t>
  </si>
  <si>
    <t>Хельга, Даша путешествинница, Катара, Полкан, Папа Джимми Нейтрона, Баба-Яга, Бараклюш, Вредная принцесса</t>
  </si>
  <si>
    <t>Хельга, Ёжик, Даша путешествинница, Катара, Полкан, Баба-Яга, Бараклюш, Вредная принцесса</t>
  </si>
  <si>
    <t>Хельга, Ёжик, Даша путешествинница, Катара, Папа Джимми Нейтрона, Бараклюш</t>
  </si>
  <si>
    <t>Ёжик, Даша путешествинница, Полкан, Папа Джимми Нейтрона, Баба-Яга, Бараклюш</t>
  </si>
  <si>
    <t>Хельга, Ёжик, Даша путешествинница, Папа Джимми Нейтрона, Бараклюш, Доди Бишоп, Вредная принцесса</t>
  </si>
  <si>
    <t>Хельга, Даша путешествинница, Катара, Полкан, Папа Джимми Нейтрона, Бараклюш, Доди Бишоп</t>
  </si>
  <si>
    <t>Хельга, Ёжик, Даша путешествинница, Катара, Полкан, Папа Джимми Нейтрона, Бараклюш, Доди Бишоп</t>
  </si>
  <si>
    <t>Ёжик, Полкан, Доди Бишоп, Вредная принцесса</t>
  </si>
  <si>
    <t>Хельга, Ёжик, Даша путешествинница, Катара, Полкан, Папа Джимми Нейтрона, Баба-Яга, Бараклюш, Доди Бишоп, Вредная принцесса</t>
  </si>
  <si>
    <t>Хельга, Ёжик, Даша путешествинница, Полкан, Папа Джимми Нейтрона, Доди Бишоп</t>
  </si>
  <si>
    <t>Хельга, Ёжик, Даша путешествинница, Полкан, Папа Джимми Нейтрона, Баба-Яга, Бараклюш, Доди Бишоп, Вредная принцесса</t>
  </si>
  <si>
    <t>Хельга, Ёжик, Даша путешествинница, Катара, Папа Джимми Нейтрона, Бараклюш, Доди Бишоп</t>
  </si>
  <si>
    <t>Хельга, Ёжик, Даша путешествинница, Папа Джимми Нейтрона, Баба-Яга, Доди Бишоп</t>
  </si>
  <si>
    <t>Хельга, Даша путешествинница, Полкан, Папа Джимми Нейтрона, Доди Бишоп, Вредная принцесса</t>
  </si>
  <si>
    <t>Хельга, Ёжик, Даша путешествинница, Катара, Папа Джимми Нейтрона, Баба-Яга, Бараклюш, Доди Бишоп</t>
  </si>
  <si>
    <t>Хельга, Ёжик, Даша путешествинница, Папа Джимми Нейтрона, Баба-Яга, Бараклюш, Доди Бишоп, Вредная принцесса</t>
  </si>
  <si>
    <t>Хельга, Даша путешествинница, Папа Джимми Нейтрона, Бараклюш, Доди Бишоп</t>
  </si>
  <si>
    <t>Хельга, Даша путешествинница, Катара, Папа Джимми Нейтрона, Доди Бишоп</t>
  </si>
  <si>
    <t>Хельга, Ёжик, Даша путешествинница, Папа Джимми Нейтрона, Доди Бишоп</t>
  </si>
  <si>
    <t>Хельга, Ёжик, Полкан, Папа Джимми Нейтрона, Баба-Яга, Бараклюш, Доди Бишоп</t>
  </si>
  <si>
    <t>Хельга, Ёжик, Даша путешествинница, Катара, Папа Джимми Нейтрона, Баба-Яга, Доди Бишоп</t>
  </si>
  <si>
    <t>Хельга, Ёжик, Даша путешествинница, Полкан, Папа Джимми Нейтрона, Бараклюш, Доди Бишоп</t>
  </si>
  <si>
    <t>Хельга, Ёжик, Катара, Полкан, Папа Джимми Нейтрона, Бараклюш, Доди Бишоп</t>
  </si>
  <si>
    <t>Хельга, Ёжик, Даша путешествинница, Катара, Полкан, Папа Джимми Нейтрона, Бараклюш, Доди Бишоп, Вредная принцесса</t>
  </si>
  <si>
    <t>Хельга, Ёжик, Даша путешествинница, Катара, Полкан, Папа Джимми Нейтрона, Доди Бишоп</t>
  </si>
  <si>
    <t>Хельга, Даша путешествинница, Полкан, Папа Джимми Нейтрона, Бараклюш, Доди Бишоп, Вредная принцесса</t>
  </si>
  <si>
    <t>Хельга, Ёжик, Даша путешествинница, Полкан, Папа Джимми Нейтрона, Баба-Яга, Доди Бишоп</t>
  </si>
  <si>
    <t>Хельга, Даша путешествинница, Катара, Папа Джимми Нейтрона, Бараклюш, Доди Бишоп</t>
  </si>
  <si>
    <t>Хельга, Ёжик, Даша путешествинница, Катара, Полкан, Папа Джимми Нейтрона, Баба-Яга, Бараклюш, Доди Бишоп</t>
  </si>
  <si>
    <t>Хельга, Ёжик, Даша путешествинница, Полкан, Папа Джимми Нейтрона, Баба-Яга, Бараклюш, Доди Бишоп</t>
  </si>
  <si>
    <t>Хельга, Даша путешествинница, Катара, Полкан, Папа Джимми Нейтрона, Баба-Яга, Бараклюш, Доди Бишоп</t>
  </si>
  <si>
    <t>Катара, Полкан, Баба-Яга, Доди Бишоп, Вредная принцесса</t>
  </si>
  <si>
    <t>Хельга, Ёжик, Даша путешествинница, Катара, Полкан, Папа Джимми Нейтрона, Баба-Яга, Доди Бишоп</t>
  </si>
  <si>
    <t>Хельга, Ёжик, Папа Джимми Нейтрона, Бараклюш, Доди Бишоп</t>
  </si>
  <si>
    <t>Хельга, Ёжик, Даша путешествинница, Папа Джимми Нейтрона, Баба-Яга, Бараклюш, Доди Бишоп</t>
  </si>
  <si>
    <t>Хельга, Ёжик, Даша путешествинница, Полкан, Папа Джимми Нейтрона, Бараклюш, Доди Бишоп, Вредная принцесса</t>
  </si>
  <si>
    <t>Хельга, Ёжик, Даша путешествинница, Полкан, Доди Бишоп, Вредная принцесса</t>
  </si>
  <si>
    <t>Хельга, Даша путешествинница, Полкан, Папа Джимми Нейтрона, Баба-Яга, Бараклюш, Доди Бишоп, Вредная принцесса</t>
  </si>
  <si>
    <t>Хельга, Даша путешествинница, Катара, Полкан, Папа Джимми Нейтрона, Доди Бишоп</t>
  </si>
  <si>
    <t>Хельга, Ёжик, Даша путешествинница, Катара, Папа Джимми Нейтрона, Бараклюш, Доди Бишоп, Вредная принцесса</t>
  </si>
  <si>
    <t>Тотали - Спайз</t>
  </si>
  <si>
    <t>Барби, Винкс</t>
  </si>
  <si>
    <t>Тотали - Спайз, Винкс</t>
  </si>
  <si>
    <t>Винкс, Феи</t>
  </si>
  <si>
    <t>Феи</t>
  </si>
  <si>
    <t>Винкс, Чародейки</t>
  </si>
  <si>
    <t>Тотали - Спайз, Винкс, Феи, Чародейки</t>
  </si>
  <si>
    <t>Тотали - Спайз, Барби, Винкс, Феи, Чародейки</t>
  </si>
  <si>
    <t>Барби, Винкс, Чародейки</t>
  </si>
  <si>
    <t>Тотали - Спайз, Винкс, Чародейки</t>
  </si>
  <si>
    <t>Тотали - Спайз, Феи, Чародейки</t>
  </si>
  <si>
    <t>Барби, Винкс, Феи, Чародейки</t>
  </si>
  <si>
    <t>Тотали - Спайз, Чародейки</t>
  </si>
  <si>
    <t>Человек - паук, Скуби - Ду</t>
  </si>
  <si>
    <t>Скуби - Ду</t>
  </si>
  <si>
    <t>Черепашки - ниндзя, Скуби - Ду</t>
  </si>
  <si>
    <t>Трансформеры, Скуби - Ду</t>
  </si>
  <si>
    <t>Человек - паук, Трансформеры, Скуби - Ду</t>
  </si>
  <si>
    <t>Человек - паук, Черепашки - ниндзя, Трансформеры, Скуби - Ду</t>
  </si>
  <si>
    <t>Черепашки - ниндзя, Трансформеры, Скуби - Ду</t>
  </si>
  <si>
    <t>Человек - паук, Черепашки - ниндзя, Скуби - Ду</t>
  </si>
  <si>
    <t>Человек - паук, Черепашки - ниндзя, Трансформеры, Скуби - Ду, Бен 10</t>
  </si>
  <si>
    <t>Скуби - Ду, Бен 10</t>
  </si>
  <si>
    <t>Человек - паук, Скуби - Ду, Бен 10</t>
  </si>
  <si>
    <t>Человек - паук, Трансформеры, Скуби - Ду, Бен 10</t>
  </si>
  <si>
    <t>Трансформеры, Скуби - Ду, Бен 10</t>
  </si>
  <si>
    <t>Человек - паук, Черепашки - ниндзя, Скуби - Ду, Бен 10</t>
  </si>
  <si>
    <t>Черепашки - ниндзя, Трансформеры, Скуби - Ду, Бен 10</t>
  </si>
  <si>
    <t>Ну, погоди!</t>
  </si>
  <si>
    <t>Эй, Арнольд</t>
  </si>
  <si>
    <t>Спанч - Боб</t>
  </si>
  <si>
    <t>Аватар Легенда об Аанге</t>
  </si>
  <si>
    <t>Чародейки</t>
  </si>
  <si>
    <t xml:space="preserve">Тотали - Спайз </t>
  </si>
  <si>
    <t>Ёжик в тумане</t>
  </si>
  <si>
    <t>Счетчик</t>
  </si>
  <si>
    <t>Кол-во</t>
  </si>
  <si>
    <t>Название</t>
  </si>
  <si>
    <t>Пол</t>
  </si>
  <si>
    <t>Возраст</t>
  </si>
  <si>
    <t>Минимальный</t>
  </si>
  <si>
    <t>Максимальный</t>
  </si>
  <si>
    <t>Средний</t>
  </si>
  <si>
    <t>Всего участников опроса</t>
  </si>
  <si>
    <t>Сумма по полю Счетчик</t>
  </si>
  <si>
    <t>Названия строк</t>
  </si>
  <si>
    <t>(пусто)</t>
  </si>
  <si>
    <t>Общий итог</t>
  </si>
  <si>
    <t>функция «если»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</si>
</sst>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0" fillId="2" borderId="0" xfId="0" applyFont="1" applyFill="1" applyAlignment="1"/>
    <xf numFmtId="164" fontId="1" fillId="4" borderId="1" xfId="0" applyNumberFormat="1" applyFont="1" applyFill="1" applyBorder="1" applyAlignment="1"/>
    <xf numFmtId="14" fontId="1" fillId="4" borderId="1" xfId="0" applyNumberFormat="1" applyFont="1" applyFill="1" applyBorder="1" applyAlignment="1"/>
    <xf numFmtId="0" fontId="1" fillId="4" borderId="1" xfId="0" applyFont="1" applyFill="1" applyBorder="1" applyAlignment="1"/>
    <xf numFmtId="0" fontId="0" fillId="4" borderId="1" xfId="0" applyFont="1" applyFill="1" applyBorder="1" applyAlignment="1"/>
    <xf numFmtId="0" fontId="0" fillId="3" borderId="2" xfId="0" applyFont="1" applyFill="1" applyBorder="1" applyAlignment="1">
      <alignment horizontal="center"/>
    </xf>
    <xf numFmtId="0" fontId="0" fillId="4" borderId="3" xfId="0" applyFont="1" applyFill="1" applyBorder="1" applyAlignment="1"/>
    <xf numFmtId="0" fontId="0" fillId="4" borderId="5" xfId="0" applyFont="1" applyFill="1" applyBorder="1" applyAlignment="1"/>
    <xf numFmtId="0" fontId="0" fillId="4" borderId="4" xfId="0" applyFont="1" applyFill="1" applyBorder="1" applyAlignment="1"/>
    <xf numFmtId="0" fontId="0" fillId="4" borderId="6" xfId="0" applyFont="1" applyFill="1" applyBorder="1" applyAlignment="1"/>
    <xf numFmtId="0" fontId="0" fillId="3" borderId="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3" borderId="9" xfId="0" applyFont="1" applyFill="1" applyBorder="1" applyAlignment="1">
      <alignment horizontal="center"/>
    </xf>
    <xf numFmtId="14" fontId="0" fillId="4" borderId="4" xfId="0" applyNumberFormat="1" applyFont="1" applyFill="1" applyBorder="1" applyAlignment="1">
      <alignment horizontal="center"/>
    </xf>
    <xf numFmtId="14" fontId="0" fillId="4" borderId="6" xfId="0" applyNumberFormat="1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Continuous" vertical="center"/>
    </xf>
    <xf numFmtId="0" fontId="0" fillId="2" borderId="0" xfId="0" applyFont="1" applyFill="1" applyBorder="1" applyAlignment="1"/>
    <xf numFmtId="0" fontId="0" fillId="3" borderId="11" xfId="0" applyFont="1" applyFill="1" applyBorder="1" applyAlignment="1">
      <alignment shrinkToFit="1"/>
    </xf>
    <xf numFmtId="0" fontId="0" fillId="3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0" xfId="0" applyFont="1" applyFill="1" applyAlignment="1">
      <alignment horizontal="left" vertical="center"/>
    </xf>
  </cellXfs>
  <cellStyles count="1">
    <cellStyle name="Обычный" xfId="0" builtinId="0"/>
  </cellStyles>
  <dxfs count="6"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>Пол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562166285278416E-2"/>
          <c:y val="0.18192147856517932"/>
          <c:w val="0.80255812417040562"/>
          <c:h val="0.767152595508894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574-43F6-9FE7-7652D8C6CE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574-43F6-9FE7-7652D8C6CED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'Ответы на форму'!$A$111:$A$112</c:f>
              <c:strCache>
                <c:ptCount val="2"/>
                <c:pt idx="0">
                  <c:v>Женский</c:v>
                </c:pt>
                <c:pt idx="1">
                  <c:v>Мужской</c:v>
                </c:pt>
              </c:strCache>
            </c:strRef>
          </c:cat>
          <c:val>
            <c:numRef>
              <c:f>'Ответы на форму'!$B$111:$B$112</c:f>
              <c:numCache>
                <c:formatCode>General</c:formatCode>
                <c:ptCount val="2"/>
                <c:pt idx="0">
                  <c:v>66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9-4D64-AEC9-8CC0B7D64D17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46035256571886"/>
          <c:y val="0.73239029410141032"/>
          <c:w val="0.21001858215927696"/>
          <c:h val="0.239584426946631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Ваш любимый мультфильм студии Пиксар?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'Ответы на форму'!$D$107:$D$116</c:f>
              <c:strCache>
                <c:ptCount val="10"/>
                <c:pt idx="0">
                  <c:v>В поисках Немо</c:v>
                </c:pt>
                <c:pt idx="1">
                  <c:v>ВАЛЛ-И</c:v>
                </c:pt>
                <c:pt idx="2">
                  <c:v>Вверх</c:v>
                </c:pt>
                <c:pt idx="3">
                  <c:v>Головоломка</c:v>
                </c:pt>
                <c:pt idx="4">
                  <c:v>История игрушек</c:v>
                </c:pt>
                <c:pt idx="5">
                  <c:v>Корпорация монстров</c:v>
                </c:pt>
                <c:pt idx="6">
                  <c:v>Корпорация Монстров с В поисках Немо на одной строчке </c:v>
                </c:pt>
                <c:pt idx="7">
                  <c:v>Рататуй</c:v>
                </c:pt>
                <c:pt idx="8">
                  <c:v>Суперсемейка</c:v>
                </c:pt>
                <c:pt idx="9">
                  <c:v>Тайна Коко</c:v>
                </c:pt>
              </c:strCache>
            </c:strRef>
          </c:cat>
          <c:val>
            <c:numRef>
              <c:f>'Ответы на форму'!$E$107:$E$116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12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0-4A3E-AC2F-2F837F77FD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46387864"/>
        <c:axId val="154890728"/>
      </c:barChart>
      <c:catAx>
        <c:axId val="94638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90728"/>
        <c:crosses val="autoZero"/>
        <c:auto val="1"/>
        <c:lblAlgn val="ctr"/>
        <c:lblOffset val="100"/>
        <c:noMultiLvlLbl val="0"/>
      </c:catAx>
      <c:valAx>
        <c:axId val="154890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4638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201206</xdr:colOff>
      <xdr:row>117</xdr:row>
      <xdr:rowOff>84922</xdr:rowOff>
    </xdr:from>
    <xdr:to>
      <xdr:col>2</xdr:col>
      <xdr:colOff>1258481</xdr:colOff>
      <xdr:row>134</xdr:row>
      <xdr:rowOff>134893</xdr:rowOff>
    </xdr:to>
    <xdr:graphicFrame macro="">
      <xdr:nvGraphicFramePr>
        <xdr:cNvPr id="9" name="Диаграмма 8" title="Пол">
          <a:extLst>
            <a:ext uri="{FF2B5EF4-FFF2-40B4-BE49-F238E27FC236}">
              <a16:creationId xmlns:a16="http://schemas.microsoft.com/office/drawing/2014/main" id="{7C5D3064-8731-4474-912C-7E8945D8A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131179</xdr:colOff>
      <xdr:row>117</xdr:row>
      <xdr:rowOff>67353</xdr:rowOff>
    </xdr:from>
    <xdr:to>
      <xdr:col>5</xdr:col>
      <xdr:colOff>496454</xdr:colOff>
      <xdr:row>134</xdr:row>
      <xdr:rowOff>111802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CCF2E7F-E9D4-4B34-AE5D-D688B1598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lina" refreshedDate="43143.799101273151" createdVersion="6" refreshedVersion="6" minRefreshableVersion="3" recordCount="102" xr:uid="{AB36113A-A2E1-4BD0-93C5-D50F17066417}">
  <cacheSource type="worksheet">
    <worksheetSource ref="W1:Y103" sheet="Ответы на форму"/>
  </cacheSource>
  <cacheFields count="3">
    <cacheField name="Ваш любимый мультфильм студии Пиксар?" numFmtId="0">
      <sharedItems containsBlank="1" count="11">
        <m/>
        <s v="ВАЛЛ-И"/>
        <s v="История игрушек"/>
        <s v="Корпорация монстров"/>
        <s v="Тайна Коко"/>
        <s v="В поисках Немо"/>
        <s v="Рататуй"/>
        <s v="Корпорация Монстров с В поисках Немо на одной строчке "/>
        <s v="Вверх"/>
        <s v="Суперсемейка"/>
        <s v="Головоломка"/>
      </sharedItems>
    </cacheField>
    <cacheField name="Какие мультсериалы Вы смотрели?" numFmtId="0">
      <sharedItems/>
    </cacheField>
    <cacheField name="Счетчик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s v="Гравити Фолз"/>
    <n v="1"/>
  </r>
  <r>
    <x v="0"/>
    <s v="Ничего"/>
    <n v="1"/>
  </r>
  <r>
    <x v="0"/>
    <s v="Ничего"/>
    <n v="1"/>
  </r>
  <r>
    <x v="0"/>
    <s v="Ничего"/>
    <n v="1"/>
  </r>
  <r>
    <x v="0"/>
    <s v="Финес и Ферб"/>
    <n v="1"/>
  </r>
  <r>
    <x v="1"/>
    <s v="Гравити Фолз, Кик Бутовски, Финес и Ферб, Время Приключений"/>
    <n v="1"/>
  </r>
  <r>
    <x v="2"/>
    <s v="Гравити Фолз, Кик Бутовски, Финес и Ферб, Время Приключений, Леди Баг и Супер-кот"/>
    <n v="1"/>
  </r>
  <r>
    <x v="3"/>
    <s v="Время Приключений, Леди Баг и Супер-кот"/>
    <n v="1"/>
  </r>
  <r>
    <x v="0"/>
    <s v="Кик Бутовски, Финес и Ферб"/>
    <n v="1"/>
  </r>
  <r>
    <x v="0"/>
    <s v="Гравити Фолз, Кик Бутовски, Финес и Ферб, Время Приключений"/>
    <n v="1"/>
  </r>
  <r>
    <x v="0"/>
    <s v="Кик Бутовски, Финес и Ферб"/>
    <n v="1"/>
  </r>
  <r>
    <x v="0"/>
    <s v="Ничего"/>
    <n v="1"/>
  </r>
  <r>
    <x v="0"/>
    <s v="Леди Баг и Супер-кот"/>
    <n v="1"/>
  </r>
  <r>
    <x v="4"/>
    <s v="Ничего"/>
    <n v="1"/>
  </r>
  <r>
    <x v="3"/>
    <s v="Кик Бутовски"/>
    <n v="1"/>
  </r>
  <r>
    <x v="0"/>
    <s v="Ничего"/>
    <n v="1"/>
  </r>
  <r>
    <x v="3"/>
    <s v="Гравити Фолз, Финес и Ферб, Время Приключений, По ту Сторону Изгороди"/>
    <n v="1"/>
  </r>
  <r>
    <x v="5"/>
    <s v="Гравити Фолз, Финес и Ферб, Время Приключений, Стар против Сил Зла"/>
    <n v="1"/>
  </r>
  <r>
    <x v="6"/>
    <s v="Время Приключений"/>
    <n v="1"/>
  </r>
  <r>
    <x v="0"/>
    <s v="Кик Бутовски, Время Приключений"/>
    <n v="1"/>
  </r>
  <r>
    <x v="0"/>
    <s v="Гравити Фолз, Кик Бутовски, Финес и Ферб, Время Приключений, Леди Баг и Супер-кот"/>
    <n v="1"/>
  </r>
  <r>
    <x v="1"/>
    <s v="Время Приключений"/>
    <n v="1"/>
  </r>
  <r>
    <x v="0"/>
    <s v="Гравити Фолз, Кик Бутовски, Финес и Ферб, Время Приключений"/>
    <n v="1"/>
  </r>
  <r>
    <x v="0"/>
    <s v="Финес и Ферб"/>
    <n v="1"/>
  </r>
  <r>
    <x v="0"/>
    <s v="Гравити Фолз, Леди Баг и Супер-кот"/>
    <n v="1"/>
  </r>
  <r>
    <x v="7"/>
    <s v="Время Приключений"/>
    <n v="1"/>
  </r>
  <r>
    <x v="0"/>
    <s v="Гравити Фолз, Кик Бутовски, Финес и Ферб, Время Приключений"/>
    <n v="1"/>
  </r>
  <r>
    <x v="2"/>
    <s v="Гравити Фолз, Кик Бутовски, Финес и Ферб"/>
    <n v="1"/>
  </r>
  <r>
    <x v="0"/>
    <s v="Ничего"/>
    <n v="1"/>
  </r>
  <r>
    <x v="0"/>
    <s v="Гравити Фолз, Кик Бутовски, Финес и Ферб, Время Приключений, Леди Баг и Супер-кот"/>
    <n v="1"/>
  </r>
  <r>
    <x v="0"/>
    <s v="Ничего"/>
    <n v="1"/>
  </r>
  <r>
    <x v="8"/>
    <s v="Гравити Фолз, Кик Бутовски, Финес и Ферб, Время Приключений"/>
    <n v="1"/>
  </r>
  <r>
    <x v="0"/>
    <s v="Финес и Ферб, Время Приключений"/>
    <n v="1"/>
  </r>
  <r>
    <x v="0"/>
    <s v="Гравити Фолз, Кик Бутовски, Финес и Ферб"/>
    <n v="1"/>
  </r>
  <r>
    <x v="0"/>
    <s v="Гравити Фолз, Кик Бутовски, Финес и Ферб"/>
    <n v="1"/>
  </r>
  <r>
    <x v="9"/>
    <s v="Кик Бутовски, Финес и Ферб, Время Приключений"/>
    <n v="1"/>
  </r>
  <r>
    <x v="0"/>
    <s v="Финес и Ферб"/>
    <n v="1"/>
  </r>
  <r>
    <x v="0"/>
    <s v="Рик и Морти"/>
    <n v="1"/>
  </r>
  <r>
    <x v="5"/>
    <s v="Star wars clone wars, star wars rebels"/>
    <n v="1"/>
  </r>
  <r>
    <x v="9"/>
    <s v="Гравити Фолз, Кик Бутовски, Финес и Ферб, Леди Баг и Супер-кот"/>
    <n v="1"/>
  </r>
  <r>
    <x v="0"/>
    <s v="Гравити Фолз, Финес и Ферб, Время Приключений"/>
    <n v="1"/>
  </r>
  <r>
    <x v="0"/>
    <s v="Гравити Фолз, Кик Бутовски, Финес и Ферб, Леди Баг и Супер-кот"/>
    <n v="1"/>
  </r>
  <r>
    <x v="0"/>
    <s v="Гравити Фолз, Кик Бутовски, Финес и Ферб, Время Приключений"/>
    <n v="1"/>
  </r>
  <r>
    <x v="0"/>
    <s v="Гравити Фолз, Кик Бутовски, Финес и Ферб, Время Приключений, Леди Баг и Супер-кот"/>
    <n v="1"/>
  </r>
  <r>
    <x v="0"/>
    <s v="Финес и Ферб"/>
    <n v="1"/>
  </r>
  <r>
    <x v="3"/>
    <s v="Финес и Ферб"/>
    <n v="1"/>
  </r>
  <r>
    <x v="3"/>
    <s v="Ничего"/>
    <n v="1"/>
  </r>
  <r>
    <x v="3"/>
    <s v="Ничего"/>
    <n v="1"/>
  </r>
  <r>
    <x v="6"/>
    <s v="Финес и Ферб"/>
    <n v="1"/>
  </r>
  <r>
    <x v="10"/>
    <s v="Ничего"/>
    <n v="1"/>
  </r>
  <r>
    <x v="0"/>
    <s v="Кик Бутовски, Финес и Ферб, Леди Баг и Супер-кот"/>
    <n v="1"/>
  </r>
  <r>
    <x v="6"/>
    <s v="Кик Бутовски"/>
    <n v="1"/>
  </r>
  <r>
    <x v="0"/>
    <s v="Гравити Фолз, Финес и Ферб, Шаман Кинг, Скуби-ду и многие другие"/>
    <n v="1"/>
  </r>
  <r>
    <x v="0"/>
    <s v="Кик Бутовски, Финес и Ферб, Время Приключений"/>
    <n v="1"/>
  </r>
  <r>
    <x v="0"/>
    <s v="Ничего"/>
    <n v="1"/>
  </r>
  <r>
    <x v="0"/>
    <s v="Финес и Ферб, Леди Баг и Супер-кот"/>
    <n v="1"/>
  </r>
  <r>
    <x v="0"/>
    <s v="Гравити Фолз, Кик Бутовски, Финес и Ферб, Время Приключений, Леди Баг и Супер-кот"/>
    <n v="1"/>
  </r>
  <r>
    <x v="0"/>
    <s v="Гравити Фолз"/>
    <n v="1"/>
  </r>
  <r>
    <x v="5"/>
    <s v="Финес и Ферб"/>
    <n v="1"/>
  </r>
  <r>
    <x v="3"/>
    <s v="Финес и Ферб"/>
    <n v="1"/>
  </r>
  <r>
    <x v="0"/>
    <s v="Финес и Ферб"/>
    <n v="1"/>
  </r>
  <r>
    <x v="0"/>
    <s v="Гравити Фолз, Кик Бутовски, Финес и Ферб, Время Приключений, Леди Баг и Супер-кот"/>
    <n v="1"/>
  </r>
  <r>
    <x v="8"/>
    <s v="Финес и Ферб"/>
    <n v="1"/>
  </r>
  <r>
    <x v="0"/>
    <s v="Время Приключений"/>
    <n v="1"/>
  </r>
  <r>
    <x v="0"/>
    <s v="Гравити Фолз, Кик Бутовски, Финес и Ферб, Время Приключений, Леди Баг и Супер-кот"/>
    <n v="1"/>
  </r>
  <r>
    <x v="0"/>
    <s v="Финес и Ферб"/>
    <n v="1"/>
  </r>
  <r>
    <x v="0"/>
    <s v="Гравити Фолз, Финес и Ферб, Время Приключений, Леди Баг и Супер-кот"/>
    <n v="1"/>
  </r>
  <r>
    <x v="0"/>
    <s v="Гравити Фолз, Кик Бутовски, Финес и Ферб, Леди Баг и Супер-кот"/>
    <n v="1"/>
  </r>
  <r>
    <x v="0"/>
    <s v="Гравити Фолз, Кик Бутовски, Финес и Ферб, Время Приключений"/>
    <n v="1"/>
  </r>
  <r>
    <x v="0"/>
    <s v="Смешарики"/>
    <n v="1"/>
  </r>
  <r>
    <x v="0"/>
    <s v="Гравити Фолз, Кик Бутовски, Финес и Ферб, Время Приключений"/>
    <n v="1"/>
  </r>
  <r>
    <x v="3"/>
    <s v="Гравити Фолз, Кик Бутовски, Финес и Ферб, Время Приключений"/>
    <n v="1"/>
  </r>
  <r>
    <x v="5"/>
    <s v="Финес и Ферб"/>
    <n v="1"/>
  </r>
  <r>
    <x v="0"/>
    <s v="Гравити Фолз, Финес и Ферб, Время Приключений, Леди Баг и Супер-кот"/>
    <n v="1"/>
  </r>
  <r>
    <x v="0"/>
    <s v="Кик Бутовски, Финес и Ферб"/>
    <n v="1"/>
  </r>
  <r>
    <x v="0"/>
    <s v="Кик Бутовски, Финес и Ферб, Время Приключений"/>
    <n v="1"/>
  </r>
  <r>
    <x v="0"/>
    <s v="Гравити Фолз, Кик Бутовски, Финес и Ферб, Время Приключений"/>
    <n v="1"/>
  </r>
  <r>
    <x v="0"/>
    <s v="Гравити Фолз, Кик Бутовски, Финес и Ферб, Леди Баг и Супер-кот"/>
    <n v="1"/>
  </r>
  <r>
    <x v="0"/>
    <s v="Ничего"/>
    <n v="1"/>
  </r>
  <r>
    <x v="3"/>
    <s v="Гравити Фолз, Кик Бутовски, Финес и Ферб, Время Приключений"/>
    <n v="1"/>
  </r>
  <r>
    <x v="0"/>
    <s v="Леди Баг и Супер-кот"/>
    <n v="1"/>
  </r>
  <r>
    <x v="0"/>
    <s v="Кик Бутовски, Финес и Ферб"/>
    <n v="1"/>
  </r>
  <r>
    <x v="1"/>
    <s v="Кик Бутовски, Финес и Ферб, Время Приключений"/>
    <n v="1"/>
  </r>
  <r>
    <x v="0"/>
    <s v="Кик Бутовски, Финес и Ферб, Время Приключений"/>
    <n v="1"/>
  </r>
  <r>
    <x v="0"/>
    <s v="Ничего"/>
    <n v="1"/>
  </r>
  <r>
    <x v="8"/>
    <s v="Кик Бутовски, Финес и Ферб"/>
    <n v="1"/>
  </r>
  <r>
    <x v="1"/>
    <s v="Гравити Фолз, Кик Бутовски, Финес и Ферб, Время Приключений"/>
    <n v="1"/>
  </r>
  <r>
    <x v="0"/>
    <s v="Гравити Фолз, Кик Бутовски, Финес и Ферб, Время Приключений"/>
    <n v="1"/>
  </r>
  <r>
    <x v="3"/>
    <s v="Время Приключений"/>
    <n v="1"/>
  </r>
  <r>
    <x v="0"/>
    <s v="Гравити Фолз"/>
    <n v="1"/>
  </r>
  <r>
    <x v="0"/>
    <s v="Гравити Фолз, Кик Бутовски, Финес и Ферб"/>
    <n v="1"/>
  </r>
  <r>
    <x v="3"/>
    <s v="Кик Бутовски, Финес и Ферб"/>
    <n v="1"/>
  </r>
  <r>
    <x v="0"/>
    <s v="Гравити Фолз, Финес и Ферб, Леди Баг и Супер-кот"/>
    <n v="1"/>
  </r>
  <r>
    <x v="0"/>
    <s v="Гравити Фолз, Кик Бутовски, Финес и Ферб, Время Приключений"/>
    <n v="1"/>
  </r>
  <r>
    <x v="0"/>
    <s v="Гравити Фолз, Финес и Ферб, Время Приключений"/>
    <n v="1"/>
  </r>
  <r>
    <x v="3"/>
    <s v="Гравити Фолз, Кик Бутовски, Финес и Ферб, Время Приключений, Леди Баг и Супер-кот"/>
    <n v="1"/>
  </r>
  <r>
    <x v="9"/>
    <s v="Финес и Ферб, Время Приключений"/>
    <n v="1"/>
  </r>
  <r>
    <x v="0"/>
    <s v="Ничего"/>
    <n v="1"/>
  </r>
  <r>
    <x v="0"/>
    <s v="Гравити Фолз, Кик Бутовски, Финес и Ферб, Время Приключений, Леди Баг и Супер-кот"/>
    <n v="1"/>
  </r>
  <r>
    <x v="9"/>
    <s v="Ничего"/>
    <n v="1"/>
  </r>
  <r>
    <x v="0"/>
    <s v="Финес и Ферб"/>
    <n v="1"/>
  </r>
  <r>
    <x v="6"/>
    <s v="Кик Бутовски, Финес и Ферб, Время Приключений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08BDC-E528-4278-BA77-479A2DC8C6CD}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F105:G117" firstHeaderRow="1" firstDataRow="1" firstDataCol="1"/>
  <pivotFields count="3">
    <pivotField axis="axisRow" showAll="0">
      <items count="12">
        <item x="5"/>
        <item x="1"/>
        <item x="8"/>
        <item x="10"/>
        <item x="2"/>
        <item x="3"/>
        <item x="7"/>
        <item x="6"/>
        <item x="9"/>
        <item x="4"/>
        <item x="0"/>
        <item t="default"/>
      </items>
    </pivotField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Сумма по полю Счетчик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17"/>
  <sheetViews>
    <sheetView tabSelected="1" zoomScale="55" zoomScaleNormal="55" workbookViewId="0">
      <pane ySplit="1" topLeftCell="A71" activePane="bottomLeft" state="frozen"/>
      <selection pane="bottomLeft"/>
    </sheetView>
  </sheetViews>
  <sheetFormatPr defaultColWidth="14.453125" defaultRowHeight="12.5" x14ac:dyDescent="0.25"/>
  <cols>
    <col min="1" max="1" width="20.7265625" style="1" bestFit="1" customWidth="1"/>
    <col min="2" max="2" width="13.7265625" style="1" customWidth="1"/>
    <col min="3" max="3" width="19.26953125" style="1" bestFit="1" customWidth="1"/>
    <col min="4" max="4" width="52.7265625" style="1" customWidth="1"/>
    <col min="5" max="5" width="14.36328125" style="1" customWidth="1"/>
    <col min="6" max="6" width="23.1796875" style="1" bestFit="1" customWidth="1"/>
    <col min="7" max="7" width="30.36328125" style="1" customWidth="1"/>
    <col min="8" max="8" width="38.26953125" style="1" bestFit="1" customWidth="1"/>
    <col min="9" max="9" width="37.90625" style="1" bestFit="1" customWidth="1"/>
    <col min="10" max="10" width="27.6328125" style="1" customWidth="1"/>
    <col min="11" max="11" width="26.453125" style="1" customWidth="1"/>
    <col min="12" max="12" width="23.453125" style="1" customWidth="1"/>
    <col min="13" max="13" width="18.54296875" style="1" customWidth="1"/>
    <col min="14" max="17" width="26.26953125" style="1" customWidth="1"/>
    <col min="18" max="18" width="35.81640625" style="1" customWidth="1"/>
    <col min="19" max="19" width="33.1796875" style="1" customWidth="1"/>
    <col min="20" max="20" width="29.6328125" style="1" customWidth="1"/>
    <col min="21" max="21" width="22.453125" style="1" customWidth="1"/>
    <col min="22" max="22" width="50.81640625" style="1" bestFit="1" customWidth="1"/>
    <col min="23" max="23" width="75.08984375" style="1" bestFit="1" customWidth="1"/>
    <col min="24" max="24" width="9.81640625" style="1" bestFit="1" customWidth="1"/>
    <col min="25" max="29" width="21.54296875" style="1" customWidth="1"/>
    <col min="30" max="16384" width="14.453125" style="1"/>
  </cols>
  <sheetData>
    <row r="1" spans="1:25" s="32" customFormat="1" ht="50" x14ac:dyDescent="0.25">
      <c r="A1" s="29" t="s">
        <v>0</v>
      </c>
      <c r="B1" s="30" t="s">
        <v>1</v>
      </c>
      <c r="C1" s="30" t="s">
        <v>244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29" t="s">
        <v>13</v>
      </c>
      <c r="P1" s="29" t="s">
        <v>14</v>
      </c>
      <c r="Q1" s="29" t="s">
        <v>15</v>
      </c>
      <c r="R1" s="29" t="s">
        <v>16</v>
      </c>
      <c r="S1" s="29" t="s">
        <v>17</v>
      </c>
      <c r="T1" s="29" t="s">
        <v>18</v>
      </c>
      <c r="U1" s="29" t="s">
        <v>11</v>
      </c>
      <c r="V1" s="29" t="s">
        <v>19</v>
      </c>
      <c r="W1" s="30" t="s">
        <v>20</v>
      </c>
      <c r="X1" s="29" t="s">
        <v>21</v>
      </c>
      <c r="Y1" s="31" t="s">
        <v>231</v>
      </c>
    </row>
    <row r="2" spans="1:25" x14ac:dyDescent="0.25">
      <c r="A2" s="2">
        <v>43142.562532430558</v>
      </c>
      <c r="B2" s="3">
        <v>34766</v>
      </c>
      <c r="C2" s="3" t="str">
        <f>IF(B2&lt;$B$108,"Меньше среднего","Больше среднего")</f>
        <v>Меньше среднего</v>
      </c>
      <c r="D2" s="4" t="s">
        <v>164</v>
      </c>
      <c r="E2" s="4" t="s">
        <v>30</v>
      </c>
      <c r="F2" s="4" t="s">
        <v>31</v>
      </c>
      <c r="G2" s="4" t="s">
        <v>31</v>
      </c>
      <c r="H2" s="4" t="s">
        <v>36</v>
      </c>
      <c r="I2" s="4" t="s">
        <v>36</v>
      </c>
      <c r="J2" s="4" t="s">
        <v>36</v>
      </c>
      <c r="K2" s="4" t="s">
        <v>200</v>
      </c>
      <c r="L2" s="4" t="s">
        <v>93</v>
      </c>
      <c r="M2" s="4" t="s">
        <v>27</v>
      </c>
      <c r="N2" s="5"/>
      <c r="O2" s="5"/>
      <c r="P2" s="5"/>
      <c r="Q2" s="5"/>
      <c r="R2" s="5"/>
      <c r="S2" s="5"/>
      <c r="T2" s="5"/>
      <c r="U2" s="5"/>
      <c r="V2" s="4" t="s">
        <v>93</v>
      </c>
      <c r="W2" s="5"/>
      <c r="X2" s="4" t="s">
        <v>56</v>
      </c>
      <c r="Y2" s="5">
        <v>1</v>
      </c>
    </row>
    <row r="3" spans="1:25" x14ac:dyDescent="0.25">
      <c r="A3" s="2">
        <v>43142.110475972222</v>
      </c>
      <c r="B3" s="3">
        <v>34818</v>
      </c>
      <c r="C3" s="3" t="str">
        <f t="shared" ref="C3:C66" si="0">IF(B3&lt;$B$108,"Меньше среднего","Больше среднего")</f>
        <v>Меньше среднего</v>
      </c>
      <c r="D3" s="4" t="s">
        <v>162</v>
      </c>
      <c r="E3" s="4" t="s">
        <v>30</v>
      </c>
      <c r="F3" s="4" t="s">
        <v>36</v>
      </c>
      <c r="G3" s="4" t="s">
        <v>31</v>
      </c>
      <c r="H3" s="4" t="s">
        <v>36</v>
      </c>
      <c r="I3" s="4" t="s">
        <v>36</v>
      </c>
      <c r="J3" s="4" t="s">
        <v>37</v>
      </c>
      <c r="K3" s="4" t="s">
        <v>201</v>
      </c>
      <c r="L3" s="4" t="s">
        <v>76</v>
      </c>
      <c r="M3" s="4" t="s">
        <v>27</v>
      </c>
      <c r="N3" s="5"/>
      <c r="O3" s="5"/>
      <c r="P3" s="5"/>
      <c r="Q3" s="5"/>
      <c r="R3" s="5"/>
      <c r="S3" s="5"/>
      <c r="T3" s="5"/>
      <c r="U3" s="5"/>
      <c r="V3" s="4" t="s">
        <v>38</v>
      </c>
      <c r="W3" s="5"/>
      <c r="X3" s="4" t="s">
        <v>39</v>
      </c>
      <c r="Y3" s="5">
        <v>1</v>
      </c>
    </row>
    <row r="4" spans="1:25" x14ac:dyDescent="0.25">
      <c r="A4" s="2">
        <v>43142.546717037039</v>
      </c>
      <c r="B4" s="3">
        <v>35174</v>
      </c>
      <c r="C4" s="3" t="str">
        <f t="shared" si="0"/>
        <v>Меньше среднего</v>
      </c>
      <c r="D4" s="4" t="s">
        <v>187</v>
      </c>
      <c r="E4" s="4" t="s">
        <v>22</v>
      </c>
      <c r="F4" s="5"/>
      <c r="G4" s="5"/>
      <c r="H4" s="5"/>
      <c r="I4" s="5"/>
      <c r="J4" s="5"/>
      <c r="K4" s="5"/>
      <c r="L4" s="5"/>
      <c r="M4" s="5"/>
      <c r="N4" s="4" t="s">
        <v>24</v>
      </c>
      <c r="O4" s="4" t="s">
        <v>23</v>
      </c>
      <c r="P4" s="4" t="s">
        <v>25</v>
      </c>
      <c r="Q4" s="4" t="s">
        <v>24</v>
      </c>
      <c r="R4" s="4" t="s">
        <v>25</v>
      </c>
      <c r="S4" s="4" t="s">
        <v>209</v>
      </c>
      <c r="T4" s="4" t="s">
        <v>113</v>
      </c>
      <c r="U4" s="4" t="s">
        <v>27</v>
      </c>
      <c r="V4" s="4" t="s">
        <v>50</v>
      </c>
      <c r="W4" s="5"/>
      <c r="X4" s="4" t="s">
        <v>39</v>
      </c>
      <c r="Y4" s="5">
        <v>1</v>
      </c>
    </row>
    <row r="5" spans="1:25" x14ac:dyDescent="0.25">
      <c r="A5" s="2">
        <v>43142.594170787037</v>
      </c>
      <c r="B5" s="3">
        <v>35224</v>
      </c>
      <c r="C5" s="3" t="str">
        <f t="shared" si="0"/>
        <v>Меньше среднего</v>
      </c>
      <c r="D5" s="4" t="s">
        <v>177</v>
      </c>
      <c r="E5" s="4" t="s">
        <v>22</v>
      </c>
      <c r="F5" s="5"/>
      <c r="G5" s="5"/>
      <c r="H5" s="5"/>
      <c r="I5" s="5"/>
      <c r="J5" s="5"/>
      <c r="K5" s="5"/>
      <c r="L5" s="5"/>
      <c r="M5" s="5"/>
      <c r="N5" s="4" t="s">
        <v>23</v>
      </c>
      <c r="O5" s="4" t="s">
        <v>24</v>
      </c>
      <c r="P5" s="4" t="s">
        <v>23</v>
      </c>
      <c r="Q5" s="4" t="s">
        <v>24</v>
      </c>
      <c r="R5" s="4" t="s">
        <v>23</v>
      </c>
      <c r="S5" s="4" t="s">
        <v>209</v>
      </c>
      <c r="T5" s="4" t="s">
        <v>53</v>
      </c>
      <c r="U5" s="4" t="s">
        <v>27</v>
      </c>
      <c r="V5" s="4" t="s">
        <v>46</v>
      </c>
      <c r="W5" s="5"/>
      <c r="X5" s="4" t="s">
        <v>39</v>
      </c>
      <c r="Y5" s="5">
        <v>1</v>
      </c>
    </row>
    <row r="6" spans="1:25" x14ac:dyDescent="0.25">
      <c r="A6" s="2">
        <v>43142.491821504635</v>
      </c>
      <c r="B6" s="3">
        <v>35516</v>
      </c>
      <c r="C6" s="3" t="str">
        <f t="shared" si="0"/>
        <v>Меньше среднего</v>
      </c>
      <c r="D6" s="4" t="s">
        <v>151</v>
      </c>
      <c r="E6" s="4" t="s">
        <v>22</v>
      </c>
      <c r="F6" s="5"/>
      <c r="G6" s="5"/>
      <c r="H6" s="5"/>
      <c r="I6" s="5"/>
      <c r="J6" s="5"/>
      <c r="K6" s="5"/>
      <c r="L6" s="5"/>
      <c r="M6" s="5"/>
      <c r="N6" s="4" t="s">
        <v>24</v>
      </c>
      <c r="O6" s="4" t="s">
        <v>23</v>
      </c>
      <c r="P6" s="4" t="s">
        <v>25</v>
      </c>
      <c r="Q6" s="4" t="s">
        <v>25</v>
      </c>
      <c r="R6" s="4" t="s">
        <v>23</v>
      </c>
      <c r="S6" s="4" t="s">
        <v>210</v>
      </c>
      <c r="T6" s="4" t="s">
        <v>45</v>
      </c>
      <c r="U6" s="4" t="s">
        <v>27</v>
      </c>
      <c r="V6" s="4" t="s">
        <v>46</v>
      </c>
      <c r="W6" s="5"/>
      <c r="X6" s="4" t="s">
        <v>29</v>
      </c>
      <c r="Y6" s="5">
        <v>1</v>
      </c>
    </row>
    <row r="7" spans="1:25" x14ac:dyDescent="0.25">
      <c r="A7" s="2">
        <v>43142.642640902777</v>
      </c>
      <c r="B7" s="3">
        <v>35755</v>
      </c>
      <c r="C7" s="3" t="str">
        <f t="shared" si="0"/>
        <v>Меньше среднего</v>
      </c>
      <c r="D7" s="4" t="s">
        <v>164</v>
      </c>
      <c r="E7" s="4" t="s">
        <v>30</v>
      </c>
      <c r="F7" s="4" t="s">
        <v>31</v>
      </c>
      <c r="G7" s="4" t="s">
        <v>31</v>
      </c>
      <c r="H7" s="4" t="s">
        <v>31</v>
      </c>
      <c r="I7" s="4" t="s">
        <v>31</v>
      </c>
      <c r="J7" s="4" t="s">
        <v>31</v>
      </c>
      <c r="K7" s="4" t="s">
        <v>208</v>
      </c>
      <c r="L7" s="4" t="s">
        <v>140</v>
      </c>
      <c r="M7" s="4" t="s">
        <v>42</v>
      </c>
      <c r="N7" s="5"/>
      <c r="O7" s="5"/>
      <c r="P7" s="5"/>
      <c r="Q7" s="5"/>
      <c r="R7" s="5"/>
      <c r="S7" s="5"/>
      <c r="T7" s="5"/>
      <c r="U7" s="5"/>
      <c r="V7" s="5"/>
      <c r="W7" s="4" t="s">
        <v>89</v>
      </c>
      <c r="X7" s="4" t="s">
        <v>57</v>
      </c>
      <c r="Y7" s="5">
        <v>1</v>
      </c>
    </row>
    <row r="8" spans="1:25" x14ac:dyDescent="0.25">
      <c r="A8" s="2">
        <v>43142.582454675925</v>
      </c>
      <c r="B8" s="3">
        <v>35765</v>
      </c>
      <c r="C8" s="3" t="str">
        <f t="shared" si="0"/>
        <v>Меньше среднего</v>
      </c>
      <c r="D8" s="4" t="s">
        <v>188</v>
      </c>
      <c r="E8" s="4" t="s">
        <v>30</v>
      </c>
      <c r="F8" s="4" t="s">
        <v>36</v>
      </c>
      <c r="G8" s="4" t="s">
        <v>36</v>
      </c>
      <c r="H8" s="4" t="s">
        <v>36</v>
      </c>
      <c r="I8" s="4" t="s">
        <v>36</v>
      </c>
      <c r="J8" s="4" t="s">
        <v>36</v>
      </c>
      <c r="K8" s="4" t="s">
        <v>203</v>
      </c>
      <c r="L8" s="4" t="s">
        <v>107</v>
      </c>
      <c r="M8" s="4" t="s">
        <v>42</v>
      </c>
      <c r="N8" s="5"/>
      <c r="O8" s="5"/>
      <c r="P8" s="5"/>
      <c r="Q8" s="5"/>
      <c r="R8" s="5"/>
      <c r="S8" s="5"/>
      <c r="T8" s="5"/>
      <c r="U8" s="5"/>
      <c r="V8" s="5"/>
      <c r="W8" s="4" t="s">
        <v>79</v>
      </c>
      <c r="X8" s="4" t="s">
        <v>44</v>
      </c>
      <c r="Y8" s="5">
        <v>1</v>
      </c>
    </row>
    <row r="9" spans="1:25" x14ac:dyDescent="0.25">
      <c r="A9" s="2">
        <v>43142.653856828707</v>
      </c>
      <c r="B9" s="3">
        <v>35862</v>
      </c>
      <c r="C9" s="3" t="str">
        <f t="shared" si="0"/>
        <v>Меньше среднего</v>
      </c>
      <c r="D9" s="4" t="s">
        <v>195</v>
      </c>
      <c r="E9" s="4" t="s">
        <v>22</v>
      </c>
      <c r="F9" s="5"/>
      <c r="G9" s="5"/>
      <c r="H9" s="5"/>
      <c r="I9" s="5"/>
      <c r="J9" s="5"/>
      <c r="K9" s="5"/>
      <c r="L9" s="5"/>
      <c r="M9" s="5"/>
      <c r="N9" s="4" t="s">
        <v>24</v>
      </c>
      <c r="O9" s="4" t="s">
        <v>23</v>
      </c>
      <c r="P9" s="4" t="s">
        <v>25</v>
      </c>
      <c r="Q9" s="4" t="s">
        <v>24</v>
      </c>
      <c r="R9" s="4" t="s">
        <v>25</v>
      </c>
      <c r="S9" s="4" t="s">
        <v>217</v>
      </c>
      <c r="T9" s="4" t="s">
        <v>142</v>
      </c>
      <c r="U9" s="4" t="s">
        <v>42</v>
      </c>
      <c r="V9" s="5"/>
      <c r="W9" s="4" t="s">
        <v>43</v>
      </c>
      <c r="X9" s="4" t="s">
        <v>143</v>
      </c>
      <c r="Y9" s="5">
        <v>1</v>
      </c>
    </row>
    <row r="10" spans="1:25" x14ac:dyDescent="0.25">
      <c r="A10" s="2">
        <v>43142.589066192129</v>
      </c>
      <c r="B10" s="3">
        <v>35917</v>
      </c>
      <c r="C10" s="3" t="str">
        <f t="shared" si="0"/>
        <v>Меньше среднего</v>
      </c>
      <c r="D10" s="4" t="s">
        <v>189</v>
      </c>
      <c r="E10" s="4" t="s">
        <v>22</v>
      </c>
      <c r="F10" s="5"/>
      <c r="G10" s="5"/>
      <c r="H10" s="5"/>
      <c r="I10" s="5"/>
      <c r="J10" s="5"/>
      <c r="K10" s="5"/>
      <c r="L10" s="5"/>
      <c r="M10" s="5"/>
      <c r="N10" s="4" t="s">
        <v>23</v>
      </c>
      <c r="O10" s="4" t="s">
        <v>23</v>
      </c>
      <c r="P10" s="4" t="s">
        <v>25</v>
      </c>
      <c r="Q10" s="4" t="s">
        <v>23</v>
      </c>
      <c r="R10" s="4" t="s">
        <v>25</v>
      </c>
      <c r="S10" s="4" t="s">
        <v>210</v>
      </c>
      <c r="T10" s="4" t="s">
        <v>53</v>
      </c>
      <c r="U10" s="4" t="s">
        <v>27</v>
      </c>
      <c r="V10" s="4" t="s">
        <v>93</v>
      </c>
      <c r="W10" s="5"/>
      <c r="X10" s="4" t="s">
        <v>54</v>
      </c>
      <c r="Y10" s="5">
        <v>1</v>
      </c>
    </row>
    <row r="11" spans="1:25" x14ac:dyDescent="0.25">
      <c r="A11" s="2">
        <v>43142.517964525468</v>
      </c>
      <c r="B11" s="3">
        <v>35957</v>
      </c>
      <c r="C11" s="3" t="str">
        <f t="shared" si="0"/>
        <v>Меньше среднего</v>
      </c>
      <c r="D11" s="4" t="s">
        <v>153</v>
      </c>
      <c r="E11" s="4" t="s">
        <v>22</v>
      </c>
      <c r="F11" s="5"/>
      <c r="G11" s="5"/>
      <c r="H11" s="5"/>
      <c r="I11" s="5"/>
      <c r="J11" s="5"/>
      <c r="K11" s="5"/>
      <c r="L11" s="5"/>
      <c r="M11" s="5"/>
      <c r="N11" s="4" t="s">
        <v>25</v>
      </c>
      <c r="O11" s="4" t="s">
        <v>24</v>
      </c>
      <c r="P11" s="4" t="s">
        <v>23</v>
      </c>
      <c r="Q11" s="4" t="s">
        <v>25</v>
      </c>
      <c r="R11" s="4" t="s">
        <v>24</v>
      </c>
      <c r="S11" s="4" t="s">
        <v>212</v>
      </c>
      <c r="T11" s="4" t="s">
        <v>56</v>
      </c>
      <c r="U11" s="4" t="s">
        <v>27</v>
      </c>
      <c r="V11" s="4" t="s">
        <v>50</v>
      </c>
      <c r="W11" s="5"/>
      <c r="X11" s="4" t="s">
        <v>57</v>
      </c>
      <c r="Y11" s="5">
        <v>1</v>
      </c>
    </row>
    <row r="12" spans="1:25" x14ac:dyDescent="0.25">
      <c r="A12" s="2">
        <v>43142.520750358795</v>
      </c>
      <c r="B12" s="3">
        <v>35983</v>
      </c>
      <c r="C12" s="3" t="str">
        <f t="shared" si="0"/>
        <v>Меньше среднего</v>
      </c>
      <c r="D12" s="4" t="s">
        <v>166</v>
      </c>
      <c r="E12" s="4" t="s">
        <v>30</v>
      </c>
      <c r="F12" s="4" t="s">
        <v>31</v>
      </c>
      <c r="G12" s="4" t="s">
        <v>31</v>
      </c>
      <c r="H12" s="4" t="s">
        <v>36</v>
      </c>
      <c r="I12" s="4" t="s">
        <v>31</v>
      </c>
      <c r="J12" s="4" t="s">
        <v>36</v>
      </c>
      <c r="K12" s="4" t="s">
        <v>204</v>
      </c>
      <c r="L12" s="4" t="s">
        <v>66</v>
      </c>
      <c r="M12" s="4" t="s">
        <v>27</v>
      </c>
      <c r="N12" s="5"/>
      <c r="O12" s="5"/>
      <c r="P12" s="5"/>
      <c r="Q12" s="5"/>
      <c r="R12" s="5"/>
      <c r="S12" s="5"/>
      <c r="T12" s="5"/>
      <c r="U12" s="5"/>
      <c r="V12" s="4" t="s">
        <v>48</v>
      </c>
      <c r="W12" s="5"/>
      <c r="X12" s="4" t="s">
        <v>54</v>
      </c>
      <c r="Y12" s="5">
        <v>1</v>
      </c>
    </row>
    <row r="13" spans="1:25" x14ac:dyDescent="0.25">
      <c r="A13" s="2">
        <v>43142.545028043984</v>
      </c>
      <c r="B13" s="3">
        <v>36029</v>
      </c>
      <c r="C13" s="3" t="str">
        <f t="shared" si="0"/>
        <v>Меньше среднего</v>
      </c>
      <c r="D13" s="4" t="s">
        <v>147</v>
      </c>
      <c r="E13" s="4" t="s">
        <v>22</v>
      </c>
      <c r="F13" s="5"/>
      <c r="G13" s="5"/>
      <c r="H13" s="5"/>
      <c r="I13" s="5"/>
      <c r="J13" s="5"/>
      <c r="K13" s="5"/>
      <c r="L13" s="5"/>
      <c r="M13" s="5"/>
      <c r="N13" s="4" t="s">
        <v>23</v>
      </c>
      <c r="O13" s="4" t="s">
        <v>23</v>
      </c>
      <c r="P13" s="4" t="s">
        <v>25</v>
      </c>
      <c r="Q13" s="4" t="s">
        <v>25</v>
      </c>
      <c r="R13" s="4" t="s">
        <v>23</v>
      </c>
      <c r="S13" s="4" t="s">
        <v>210</v>
      </c>
      <c r="T13" s="4" t="s">
        <v>230</v>
      </c>
      <c r="U13" s="4" t="s">
        <v>27</v>
      </c>
      <c r="V13" s="4" t="s">
        <v>50</v>
      </c>
      <c r="W13" s="5"/>
      <c r="X13" s="4" t="s">
        <v>39</v>
      </c>
      <c r="Y13" s="5">
        <v>1</v>
      </c>
    </row>
    <row r="14" spans="1:25" x14ac:dyDescent="0.25">
      <c r="A14" s="2">
        <v>43142.563526840277</v>
      </c>
      <c r="B14" s="3">
        <v>36073</v>
      </c>
      <c r="C14" s="3" t="str">
        <f t="shared" si="0"/>
        <v>Меньше среднего</v>
      </c>
      <c r="D14" s="4" t="s">
        <v>164</v>
      </c>
      <c r="E14" s="4" t="s">
        <v>22</v>
      </c>
      <c r="F14" s="5"/>
      <c r="G14" s="5"/>
      <c r="H14" s="5"/>
      <c r="I14" s="5"/>
      <c r="J14" s="5"/>
      <c r="K14" s="5"/>
      <c r="L14" s="5"/>
      <c r="M14" s="5"/>
      <c r="N14" s="4" t="s">
        <v>24</v>
      </c>
      <c r="O14" s="4" t="s">
        <v>23</v>
      </c>
      <c r="P14" s="4" t="s">
        <v>25</v>
      </c>
      <c r="Q14" s="4" t="s">
        <v>24</v>
      </c>
      <c r="R14" s="4" t="s">
        <v>24</v>
      </c>
      <c r="S14" s="4" t="s">
        <v>210</v>
      </c>
      <c r="T14" s="4" t="s">
        <v>120</v>
      </c>
      <c r="U14" s="4" t="s">
        <v>27</v>
      </c>
      <c r="V14" s="4" t="s">
        <v>121</v>
      </c>
      <c r="W14" s="5"/>
      <c r="X14" s="4" t="s">
        <v>98</v>
      </c>
      <c r="Y14" s="5">
        <v>1</v>
      </c>
    </row>
    <row r="15" spans="1:25" x14ac:dyDescent="0.25">
      <c r="A15" s="2">
        <v>43142.560453252314</v>
      </c>
      <c r="B15" s="3">
        <v>36107</v>
      </c>
      <c r="C15" s="3" t="str">
        <f t="shared" si="0"/>
        <v>Меньше среднего</v>
      </c>
      <c r="D15" s="4" t="s">
        <v>156</v>
      </c>
      <c r="E15" s="4" t="s">
        <v>30</v>
      </c>
      <c r="F15" s="4" t="s">
        <v>37</v>
      </c>
      <c r="G15" s="4" t="s">
        <v>37</v>
      </c>
      <c r="H15" s="4" t="s">
        <v>37</v>
      </c>
      <c r="I15" s="4" t="s">
        <v>31</v>
      </c>
      <c r="J15" s="4" t="s">
        <v>37</v>
      </c>
      <c r="K15" s="4" t="s">
        <v>82</v>
      </c>
      <c r="L15" s="4" t="s">
        <v>118</v>
      </c>
      <c r="M15" s="4" t="s">
        <v>42</v>
      </c>
      <c r="N15" s="5"/>
      <c r="O15" s="5"/>
      <c r="P15" s="5"/>
      <c r="Q15" s="5"/>
      <c r="R15" s="5"/>
      <c r="S15" s="5"/>
      <c r="T15" s="5"/>
      <c r="U15" s="5"/>
      <c r="V15" s="5"/>
      <c r="W15" s="4" t="s">
        <v>58</v>
      </c>
      <c r="X15" s="4" t="s">
        <v>39</v>
      </c>
      <c r="Y15" s="5">
        <v>1</v>
      </c>
    </row>
    <row r="16" spans="1:25" x14ac:dyDescent="0.25">
      <c r="A16" s="2">
        <v>43142.596342696765</v>
      </c>
      <c r="B16" s="3">
        <v>36115</v>
      </c>
      <c r="C16" s="3" t="str">
        <f t="shared" si="0"/>
        <v>Меньше среднего</v>
      </c>
      <c r="D16" s="4" t="s">
        <v>179</v>
      </c>
      <c r="E16" s="4" t="s">
        <v>22</v>
      </c>
      <c r="F16" s="5"/>
      <c r="G16" s="5"/>
      <c r="H16" s="5"/>
      <c r="I16" s="5"/>
      <c r="J16" s="5"/>
      <c r="K16" s="5"/>
      <c r="L16" s="5"/>
      <c r="M16" s="5"/>
      <c r="N16" s="4" t="s">
        <v>23</v>
      </c>
      <c r="O16" s="4" t="s">
        <v>24</v>
      </c>
      <c r="P16" s="4" t="s">
        <v>23</v>
      </c>
      <c r="Q16" s="4" t="s">
        <v>23</v>
      </c>
      <c r="R16" s="4" t="s">
        <v>25</v>
      </c>
      <c r="S16" s="4" t="s">
        <v>215</v>
      </c>
      <c r="T16" s="4" t="s">
        <v>127</v>
      </c>
      <c r="U16" s="4" t="s">
        <v>42</v>
      </c>
      <c r="V16" s="5"/>
      <c r="W16" s="4" t="s">
        <v>43</v>
      </c>
      <c r="X16" s="4" t="s">
        <v>125</v>
      </c>
      <c r="Y16" s="5">
        <v>1</v>
      </c>
    </row>
    <row r="17" spans="1:25" x14ac:dyDescent="0.25">
      <c r="A17" s="2">
        <v>43142.547720196759</v>
      </c>
      <c r="B17" s="3">
        <v>36146</v>
      </c>
      <c r="C17" s="3" t="str">
        <f t="shared" si="0"/>
        <v>Меньше среднего</v>
      </c>
      <c r="D17" s="4" t="s">
        <v>167</v>
      </c>
      <c r="E17" s="4" t="s">
        <v>30</v>
      </c>
      <c r="F17" s="4" t="s">
        <v>31</v>
      </c>
      <c r="G17" s="4" t="s">
        <v>31</v>
      </c>
      <c r="H17" s="4" t="s">
        <v>31</v>
      </c>
      <c r="I17" s="4" t="s">
        <v>31</v>
      </c>
      <c r="J17" s="4" t="s">
        <v>36</v>
      </c>
      <c r="K17" s="4" t="s">
        <v>205</v>
      </c>
      <c r="L17" s="4" t="s">
        <v>114</v>
      </c>
      <c r="M17" s="4" t="s">
        <v>27</v>
      </c>
      <c r="N17" s="5"/>
      <c r="O17" s="5"/>
      <c r="P17" s="5"/>
      <c r="Q17" s="5"/>
      <c r="R17" s="5"/>
      <c r="S17" s="5"/>
      <c r="T17" s="5"/>
      <c r="U17" s="5"/>
      <c r="V17" s="4" t="s">
        <v>115</v>
      </c>
      <c r="W17" s="5"/>
      <c r="X17" s="4" t="s">
        <v>39</v>
      </c>
      <c r="Y17" s="5">
        <v>1</v>
      </c>
    </row>
    <row r="18" spans="1:25" x14ac:dyDescent="0.25">
      <c r="A18" s="2">
        <v>43142.525851273153</v>
      </c>
      <c r="B18" s="3">
        <v>36166</v>
      </c>
      <c r="C18" s="3" t="str">
        <f t="shared" si="0"/>
        <v>Меньше среднего</v>
      </c>
      <c r="D18" s="4" t="s">
        <v>164</v>
      </c>
      <c r="E18" s="4" t="s">
        <v>30</v>
      </c>
      <c r="F18" s="4" t="s">
        <v>31</v>
      </c>
      <c r="G18" s="4" t="s">
        <v>31</v>
      </c>
      <c r="H18" s="4" t="s">
        <v>36</v>
      </c>
      <c r="I18" s="4" t="s">
        <v>36</v>
      </c>
      <c r="J18" s="4" t="s">
        <v>36</v>
      </c>
      <c r="K18" s="4" t="s">
        <v>202</v>
      </c>
      <c r="L18" s="4" t="s">
        <v>76</v>
      </c>
      <c r="M18" s="4" t="s">
        <v>42</v>
      </c>
      <c r="N18" s="5"/>
      <c r="O18" s="5"/>
      <c r="P18" s="5"/>
      <c r="Q18" s="5"/>
      <c r="R18" s="5"/>
      <c r="S18" s="5"/>
      <c r="T18" s="5"/>
      <c r="U18" s="5"/>
      <c r="V18" s="5"/>
      <c r="W18" s="4" t="s">
        <v>43</v>
      </c>
      <c r="X18" s="4" t="s">
        <v>77</v>
      </c>
      <c r="Y18" s="5">
        <v>1</v>
      </c>
    </row>
    <row r="19" spans="1:25" x14ac:dyDescent="0.25">
      <c r="A19" s="2">
        <v>43142.593848958335</v>
      </c>
      <c r="B19" s="3">
        <v>36166</v>
      </c>
      <c r="C19" s="3" t="str">
        <f t="shared" si="0"/>
        <v>Меньше среднего</v>
      </c>
      <c r="D19" s="4" t="s">
        <v>164</v>
      </c>
      <c r="E19" s="4" t="s">
        <v>30</v>
      </c>
      <c r="F19" s="4" t="s">
        <v>31</v>
      </c>
      <c r="G19" s="4" t="s">
        <v>31</v>
      </c>
      <c r="H19" s="4" t="s">
        <v>36</v>
      </c>
      <c r="I19" s="4" t="s">
        <v>36</v>
      </c>
      <c r="J19" s="4" t="s">
        <v>36</v>
      </c>
      <c r="K19" s="4" t="s">
        <v>205</v>
      </c>
      <c r="L19" s="4" t="s">
        <v>76</v>
      </c>
      <c r="M19" s="4" t="s">
        <v>42</v>
      </c>
      <c r="N19" s="5"/>
      <c r="O19" s="5"/>
      <c r="P19" s="5"/>
      <c r="Q19" s="5"/>
      <c r="R19" s="5"/>
      <c r="S19" s="5"/>
      <c r="T19" s="5"/>
      <c r="U19" s="5"/>
      <c r="V19" s="5"/>
      <c r="W19" s="4" t="s">
        <v>81</v>
      </c>
      <c r="X19" s="4" t="s">
        <v>124</v>
      </c>
      <c r="Y19" s="5">
        <v>1</v>
      </c>
    </row>
    <row r="20" spans="1:25" x14ac:dyDescent="0.25">
      <c r="A20" s="2">
        <v>43142.52061201389</v>
      </c>
      <c r="B20" s="3">
        <v>36173</v>
      </c>
      <c r="C20" s="3" t="str">
        <f t="shared" si="0"/>
        <v>Меньше среднего</v>
      </c>
      <c r="D20" s="4" t="s">
        <v>170</v>
      </c>
      <c r="E20" s="4" t="s">
        <v>22</v>
      </c>
      <c r="F20" s="5"/>
      <c r="G20" s="5"/>
      <c r="H20" s="5"/>
      <c r="I20" s="5"/>
      <c r="J20" s="5"/>
      <c r="K20" s="5"/>
      <c r="L20" s="5"/>
      <c r="M20" s="5"/>
      <c r="N20" s="4" t="s">
        <v>24</v>
      </c>
      <c r="O20" s="4" t="s">
        <v>24</v>
      </c>
      <c r="P20" s="4" t="s">
        <v>24</v>
      </c>
      <c r="Q20" s="4" t="s">
        <v>24</v>
      </c>
      <c r="R20" s="4" t="s">
        <v>24</v>
      </c>
      <c r="S20" s="4" t="s">
        <v>220</v>
      </c>
      <c r="T20" s="4" t="s">
        <v>210</v>
      </c>
      <c r="U20" s="4" t="s">
        <v>42</v>
      </c>
      <c r="V20" s="5"/>
      <c r="W20" s="4" t="s">
        <v>61</v>
      </c>
      <c r="X20" s="4" t="s">
        <v>49</v>
      </c>
      <c r="Y20" s="5">
        <v>1</v>
      </c>
    </row>
    <row r="21" spans="1:25" x14ac:dyDescent="0.25">
      <c r="A21" s="2">
        <v>43142.579671284722</v>
      </c>
      <c r="B21" s="3">
        <v>36174</v>
      </c>
      <c r="C21" s="3" t="str">
        <f t="shared" si="0"/>
        <v>Меньше среднего</v>
      </c>
      <c r="D21" s="4" t="s">
        <v>148</v>
      </c>
      <c r="E21" s="4" t="s">
        <v>30</v>
      </c>
      <c r="F21" s="4" t="s">
        <v>31</v>
      </c>
      <c r="G21" s="4" t="s">
        <v>31</v>
      </c>
      <c r="H21" s="4" t="s">
        <v>37</v>
      </c>
      <c r="I21" s="4" t="s">
        <v>31</v>
      </c>
      <c r="J21" s="4" t="s">
        <v>36</v>
      </c>
      <c r="K21" s="4" t="s">
        <v>198</v>
      </c>
      <c r="L21" s="4" t="s">
        <v>107</v>
      </c>
      <c r="M21" s="4" t="s">
        <v>27</v>
      </c>
      <c r="N21" s="5"/>
      <c r="O21" s="5"/>
      <c r="P21" s="5"/>
      <c r="Q21" s="5"/>
      <c r="R21" s="5"/>
      <c r="S21" s="5"/>
      <c r="T21" s="5"/>
      <c r="U21" s="5"/>
      <c r="V21" s="4" t="s">
        <v>115</v>
      </c>
      <c r="W21" s="5"/>
      <c r="X21" s="4" t="s">
        <v>123</v>
      </c>
      <c r="Y21" s="5">
        <v>1</v>
      </c>
    </row>
    <row r="22" spans="1:25" x14ac:dyDescent="0.25">
      <c r="A22" s="2">
        <v>43142.599251956017</v>
      </c>
      <c r="B22" s="3">
        <v>36175</v>
      </c>
      <c r="C22" s="3" t="str">
        <f t="shared" si="0"/>
        <v>Меньше среднего</v>
      </c>
      <c r="D22" s="4" t="s">
        <v>191</v>
      </c>
      <c r="E22" s="4" t="s">
        <v>22</v>
      </c>
      <c r="F22" s="5"/>
      <c r="G22" s="5"/>
      <c r="H22" s="5"/>
      <c r="I22" s="5"/>
      <c r="J22" s="5"/>
      <c r="K22" s="5"/>
      <c r="L22" s="5"/>
      <c r="M22" s="5"/>
      <c r="N22" s="4" t="s">
        <v>23</v>
      </c>
      <c r="O22" s="4" t="s">
        <v>24</v>
      </c>
      <c r="P22" s="4" t="s">
        <v>23</v>
      </c>
      <c r="Q22" s="4" t="s">
        <v>25</v>
      </c>
      <c r="R22" s="4" t="s">
        <v>23</v>
      </c>
      <c r="S22" s="4" t="s">
        <v>213</v>
      </c>
      <c r="T22" s="4" t="s">
        <v>210</v>
      </c>
      <c r="U22" s="4" t="s">
        <v>27</v>
      </c>
      <c r="V22" s="4" t="s">
        <v>40</v>
      </c>
      <c r="W22" s="5"/>
      <c r="X22" s="4" t="s">
        <v>44</v>
      </c>
      <c r="Y22" s="5">
        <v>1</v>
      </c>
    </row>
    <row r="23" spans="1:25" x14ac:dyDescent="0.25">
      <c r="A23" s="2">
        <v>43142.530612951392</v>
      </c>
      <c r="B23" s="3">
        <v>36182</v>
      </c>
      <c r="C23" s="3" t="str">
        <f t="shared" si="0"/>
        <v>Меньше среднего</v>
      </c>
      <c r="D23" s="4" t="s">
        <v>164</v>
      </c>
      <c r="E23" s="4" t="s">
        <v>30</v>
      </c>
      <c r="F23" s="4" t="s">
        <v>36</v>
      </c>
      <c r="G23" s="4" t="s">
        <v>36</v>
      </c>
      <c r="H23" s="4" t="s">
        <v>36</v>
      </c>
      <c r="I23" s="4" t="s">
        <v>31</v>
      </c>
      <c r="J23" s="4" t="s">
        <v>36</v>
      </c>
      <c r="K23" s="4" t="s">
        <v>203</v>
      </c>
      <c r="L23" s="4" t="s">
        <v>75</v>
      </c>
      <c r="M23" s="4" t="s">
        <v>42</v>
      </c>
      <c r="N23" s="5"/>
      <c r="O23" s="5"/>
      <c r="P23" s="5"/>
      <c r="Q23" s="5"/>
      <c r="R23" s="5"/>
      <c r="S23" s="5"/>
      <c r="T23" s="5"/>
      <c r="U23" s="5"/>
      <c r="V23" s="5"/>
      <c r="W23" s="4" t="s">
        <v>89</v>
      </c>
      <c r="X23" s="4" t="s">
        <v>49</v>
      </c>
      <c r="Y23" s="5">
        <v>1</v>
      </c>
    </row>
    <row r="24" spans="1:25" x14ac:dyDescent="0.25">
      <c r="A24" s="2">
        <v>43142.602036145836</v>
      </c>
      <c r="B24" s="3">
        <v>36192</v>
      </c>
      <c r="C24" s="3" t="str">
        <f t="shared" si="0"/>
        <v>Меньше среднего</v>
      </c>
      <c r="D24" s="4" t="s">
        <v>158</v>
      </c>
      <c r="E24" s="4" t="s">
        <v>22</v>
      </c>
      <c r="F24" s="5"/>
      <c r="G24" s="5"/>
      <c r="H24" s="5"/>
      <c r="I24" s="5"/>
      <c r="J24" s="5"/>
      <c r="K24" s="5"/>
      <c r="L24" s="5"/>
      <c r="M24" s="5"/>
      <c r="N24" s="4" t="s">
        <v>23</v>
      </c>
      <c r="O24" s="4" t="s">
        <v>24</v>
      </c>
      <c r="P24" s="4" t="s">
        <v>24</v>
      </c>
      <c r="Q24" s="4" t="s">
        <v>24</v>
      </c>
      <c r="R24" s="4" t="s">
        <v>23</v>
      </c>
      <c r="S24" s="4" t="s">
        <v>220</v>
      </c>
      <c r="T24" s="4" t="s">
        <v>229</v>
      </c>
      <c r="U24" s="4" t="s">
        <v>27</v>
      </c>
      <c r="V24" s="4" t="s">
        <v>46</v>
      </c>
      <c r="W24" s="5"/>
      <c r="X24" s="4" t="s">
        <v>57</v>
      </c>
      <c r="Y24" s="5">
        <v>1</v>
      </c>
    </row>
    <row r="25" spans="1:25" x14ac:dyDescent="0.25">
      <c r="A25" s="2">
        <v>43142.377395590272</v>
      </c>
      <c r="B25" s="3">
        <v>36195</v>
      </c>
      <c r="C25" s="3" t="str">
        <f t="shared" si="0"/>
        <v>Меньше среднего</v>
      </c>
      <c r="D25" s="4" t="s">
        <v>163</v>
      </c>
      <c r="E25" s="4" t="s">
        <v>22</v>
      </c>
      <c r="F25" s="5"/>
      <c r="G25" s="5"/>
      <c r="H25" s="5"/>
      <c r="I25" s="5"/>
      <c r="J25" s="5"/>
      <c r="K25" s="5"/>
      <c r="L25" s="5"/>
      <c r="M25" s="5"/>
      <c r="N25" s="4" t="s">
        <v>23</v>
      </c>
      <c r="O25" s="4" t="s">
        <v>24</v>
      </c>
      <c r="P25" s="4" t="s">
        <v>25</v>
      </c>
      <c r="Q25" s="4" t="s">
        <v>23</v>
      </c>
      <c r="R25" s="4" t="s">
        <v>23</v>
      </c>
      <c r="S25" s="4" t="s">
        <v>209</v>
      </c>
      <c r="T25" s="4" t="s">
        <v>26</v>
      </c>
      <c r="U25" s="4" t="s">
        <v>27</v>
      </c>
      <c r="V25" s="4" t="s">
        <v>40</v>
      </c>
      <c r="W25" s="5"/>
      <c r="X25" s="4" t="s">
        <v>29</v>
      </c>
      <c r="Y25" s="5">
        <v>1</v>
      </c>
    </row>
    <row r="26" spans="1:25" x14ac:dyDescent="0.25">
      <c r="A26" s="2">
        <v>43142.545758935186</v>
      </c>
      <c r="B26" s="3">
        <v>36221</v>
      </c>
      <c r="C26" s="3" t="str">
        <f t="shared" si="0"/>
        <v>Меньше среднего</v>
      </c>
      <c r="D26" s="4" t="s">
        <v>164</v>
      </c>
      <c r="E26" s="4" t="s">
        <v>22</v>
      </c>
      <c r="F26" s="5"/>
      <c r="G26" s="5"/>
      <c r="H26" s="5"/>
      <c r="I26" s="5"/>
      <c r="J26" s="5"/>
      <c r="K26" s="5"/>
      <c r="L26" s="5"/>
      <c r="M26" s="5"/>
      <c r="N26" s="4" t="s">
        <v>23</v>
      </c>
      <c r="O26" s="4" t="s">
        <v>23</v>
      </c>
      <c r="P26" s="4" t="s">
        <v>25</v>
      </c>
      <c r="Q26" s="4" t="s">
        <v>23</v>
      </c>
      <c r="R26" s="4" t="s">
        <v>25</v>
      </c>
      <c r="S26" s="4" t="s">
        <v>210</v>
      </c>
      <c r="T26" s="4" t="s">
        <v>104</v>
      </c>
      <c r="U26" s="4" t="s">
        <v>27</v>
      </c>
      <c r="V26" s="4" t="s">
        <v>38</v>
      </c>
      <c r="W26" s="5"/>
      <c r="X26" s="4" t="s">
        <v>112</v>
      </c>
      <c r="Y26" s="5">
        <v>1</v>
      </c>
    </row>
    <row r="27" spans="1:25" x14ac:dyDescent="0.25">
      <c r="A27" s="2">
        <v>43142.520393090279</v>
      </c>
      <c r="B27" s="3">
        <v>36230</v>
      </c>
      <c r="C27" s="3" t="str">
        <f t="shared" si="0"/>
        <v>Меньше среднего</v>
      </c>
      <c r="D27" s="4" t="s">
        <v>164</v>
      </c>
      <c r="E27" s="4" t="s">
        <v>22</v>
      </c>
      <c r="F27" s="5"/>
      <c r="G27" s="5"/>
      <c r="H27" s="5"/>
      <c r="I27" s="5"/>
      <c r="J27" s="5"/>
      <c r="K27" s="5"/>
      <c r="L27" s="5"/>
      <c r="M27" s="5"/>
      <c r="N27" s="4" t="s">
        <v>24</v>
      </c>
      <c r="O27" s="4" t="s">
        <v>24</v>
      </c>
      <c r="P27" s="4" t="s">
        <v>25</v>
      </c>
      <c r="Q27" s="4" t="s">
        <v>23</v>
      </c>
      <c r="R27" s="4" t="s">
        <v>64</v>
      </c>
      <c r="S27" s="4" t="s">
        <v>211</v>
      </c>
      <c r="T27" s="4" t="s">
        <v>227</v>
      </c>
      <c r="U27" s="4" t="s">
        <v>42</v>
      </c>
      <c r="V27" s="5"/>
      <c r="W27" s="4" t="s">
        <v>65</v>
      </c>
      <c r="X27" s="4" t="s">
        <v>49</v>
      </c>
      <c r="Y27" s="5">
        <v>1</v>
      </c>
    </row>
    <row r="28" spans="1:25" x14ac:dyDescent="0.25">
      <c r="A28" s="2">
        <v>43142.594594594906</v>
      </c>
      <c r="B28" s="3">
        <v>36236</v>
      </c>
      <c r="C28" s="3" t="str">
        <f t="shared" si="0"/>
        <v>Меньше среднего</v>
      </c>
      <c r="D28" s="4" t="s">
        <v>190</v>
      </c>
      <c r="E28" s="4" t="s">
        <v>22</v>
      </c>
      <c r="F28" s="5"/>
      <c r="G28" s="5"/>
      <c r="H28" s="5"/>
      <c r="I28" s="5"/>
      <c r="J28" s="5"/>
      <c r="K28" s="5"/>
      <c r="L28" s="5"/>
      <c r="M28" s="5"/>
      <c r="N28" s="4" t="s">
        <v>23</v>
      </c>
      <c r="O28" s="4" t="s">
        <v>24</v>
      </c>
      <c r="P28" s="4" t="s">
        <v>25</v>
      </c>
      <c r="Q28" s="4" t="s">
        <v>23</v>
      </c>
      <c r="R28" s="4" t="s">
        <v>24</v>
      </c>
      <c r="S28" s="4" t="s">
        <v>210</v>
      </c>
      <c r="T28" s="4" t="s">
        <v>33</v>
      </c>
      <c r="U28" s="4" t="s">
        <v>27</v>
      </c>
      <c r="V28" s="4" t="s">
        <v>48</v>
      </c>
      <c r="W28" s="5"/>
      <c r="X28" s="4" t="s">
        <v>57</v>
      </c>
      <c r="Y28" s="5">
        <v>1</v>
      </c>
    </row>
    <row r="29" spans="1:25" x14ac:dyDescent="0.25">
      <c r="A29" s="2">
        <v>43142.526106712961</v>
      </c>
      <c r="B29" s="3">
        <v>36251</v>
      </c>
      <c r="C29" s="3" t="str">
        <f t="shared" si="0"/>
        <v>Меньше среднего</v>
      </c>
      <c r="D29" s="4" t="s">
        <v>172</v>
      </c>
      <c r="E29" s="4" t="s">
        <v>22</v>
      </c>
      <c r="F29" s="5"/>
      <c r="G29" s="5"/>
      <c r="H29" s="5"/>
      <c r="I29" s="5"/>
      <c r="J29" s="5"/>
      <c r="K29" s="5"/>
      <c r="L29" s="5"/>
      <c r="M29" s="5"/>
      <c r="N29" s="4" t="s">
        <v>24</v>
      </c>
      <c r="O29" s="4" t="s">
        <v>24</v>
      </c>
      <c r="P29" s="4" t="s">
        <v>25</v>
      </c>
      <c r="Q29" s="4" t="s">
        <v>23</v>
      </c>
      <c r="R29" s="4" t="s">
        <v>23</v>
      </c>
      <c r="S29" s="4" t="s">
        <v>221</v>
      </c>
      <c r="T29" s="4" t="s">
        <v>79</v>
      </c>
      <c r="U29" s="4" t="s">
        <v>42</v>
      </c>
      <c r="V29" s="5"/>
      <c r="W29" s="4" t="s">
        <v>79</v>
      </c>
      <c r="X29" s="4" t="s">
        <v>63</v>
      </c>
      <c r="Y29" s="5">
        <v>1</v>
      </c>
    </row>
    <row r="30" spans="1:25" x14ac:dyDescent="0.25">
      <c r="A30" s="2">
        <v>43142.521077453704</v>
      </c>
      <c r="B30" s="3">
        <v>36278</v>
      </c>
      <c r="C30" s="3" t="str">
        <f t="shared" si="0"/>
        <v>Меньше среднего</v>
      </c>
      <c r="D30" s="4" t="s">
        <v>165</v>
      </c>
      <c r="E30" s="4" t="s">
        <v>22</v>
      </c>
      <c r="F30" s="5"/>
      <c r="G30" s="5"/>
      <c r="H30" s="5"/>
      <c r="I30" s="5"/>
      <c r="J30" s="5"/>
      <c r="K30" s="5"/>
      <c r="L30" s="5"/>
      <c r="M30" s="5"/>
      <c r="N30" s="4" t="s">
        <v>25</v>
      </c>
      <c r="O30" s="4" t="s">
        <v>24</v>
      </c>
      <c r="P30" s="4" t="s">
        <v>25</v>
      </c>
      <c r="Q30" s="4" t="s">
        <v>25</v>
      </c>
      <c r="R30" s="4" t="s">
        <v>23</v>
      </c>
      <c r="S30" s="4" t="s">
        <v>209</v>
      </c>
      <c r="T30" s="4" t="s">
        <v>67</v>
      </c>
      <c r="U30" s="4" t="s">
        <v>27</v>
      </c>
      <c r="V30" s="4" t="s">
        <v>68</v>
      </c>
      <c r="W30" s="5"/>
      <c r="X30" s="4" t="s">
        <v>39</v>
      </c>
      <c r="Y30" s="5">
        <v>1</v>
      </c>
    </row>
    <row r="31" spans="1:25" x14ac:dyDescent="0.25">
      <c r="A31" s="2">
        <v>43142.536062337967</v>
      </c>
      <c r="B31" s="3">
        <v>36281</v>
      </c>
      <c r="C31" s="3" t="str">
        <f t="shared" si="0"/>
        <v>Меньше среднего</v>
      </c>
      <c r="D31" s="4" t="s">
        <v>184</v>
      </c>
      <c r="E31" s="4" t="s">
        <v>22</v>
      </c>
      <c r="F31" s="5"/>
      <c r="G31" s="5"/>
      <c r="H31" s="5"/>
      <c r="I31" s="5"/>
      <c r="J31" s="5"/>
      <c r="K31" s="5"/>
      <c r="L31" s="5"/>
      <c r="M31" s="5"/>
      <c r="N31" s="4" t="s">
        <v>24</v>
      </c>
      <c r="O31" s="4" t="s">
        <v>24</v>
      </c>
      <c r="P31" s="4" t="s">
        <v>24</v>
      </c>
      <c r="Q31" s="4" t="s">
        <v>24</v>
      </c>
      <c r="R31" s="4" t="s">
        <v>24</v>
      </c>
      <c r="S31" s="4" t="s">
        <v>222</v>
      </c>
      <c r="T31" s="4" t="s">
        <v>96</v>
      </c>
      <c r="U31" s="4" t="s">
        <v>27</v>
      </c>
      <c r="V31" s="4" t="s">
        <v>87</v>
      </c>
      <c r="W31" s="5"/>
      <c r="X31" s="4" t="s">
        <v>44</v>
      </c>
      <c r="Y31" s="5">
        <v>1</v>
      </c>
    </row>
    <row r="32" spans="1:25" x14ac:dyDescent="0.25">
      <c r="A32" s="2">
        <v>43142.552633993051</v>
      </c>
      <c r="B32" s="3">
        <v>36281</v>
      </c>
      <c r="C32" s="3" t="str">
        <f t="shared" si="0"/>
        <v>Меньше среднего</v>
      </c>
      <c r="D32" s="4" t="s">
        <v>151</v>
      </c>
      <c r="E32" s="4" t="s">
        <v>22</v>
      </c>
      <c r="F32" s="5"/>
      <c r="G32" s="5"/>
      <c r="H32" s="5"/>
      <c r="I32" s="5"/>
      <c r="J32" s="5"/>
      <c r="K32" s="5"/>
      <c r="L32" s="5"/>
      <c r="M32" s="5"/>
      <c r="N32" s="4" t="s">
        <v>25</v>
      </c>
      <c r="O32" s="4" t="s">
        <v>23</v>
      </c>
      <c r="P32" s="4" t="s">
        <v>23</v>
      </c>
      <c r="Q32" s="4" t="s">
        <v>25</v>
      </c>
      <c r="R32" s="4" t="s">
        <v>25</v>
      </c>
      <c r="S32" s="4" t="s">
        <v>210</v>
      </c>
      <c r="T32" s="4" t="s">
        <v>116</v>
      </c>
      <c r="U32" s="4" t="s">
        <v>27</v>
      </c>
      <c r="V32" s="4" t="s">
        <v>87</v>
      </c>
      <c r="W32" s="5"/>
      <c r="X32" s="4" t="s">
        <v>39</v>
      </c>
      <c r="Y32" s="5">
        <v>1</v>
      </c>
    </row>
    <row r="33" spans="1:25" x14ac:dyDescent="0.25">
      <c r="A33" s="2">
        <v>43142.538028333336</v>
      </c>
      <c r="B33" s="3">
        <v>36284</v>
      </c>
      <c r="C33" s="3" t="str">
        <f t="shared" si="0"/>
        <v>Меньше среднего</v>
      </c>
      <c r="D33" s="4" t="s">
        <v>184</v>
      </c>
      <c r="E33" s="4" t="s">
        <v>30</v>
      </c>
      <c r="F33" s="4" t="s">
        <v>31</v>
      </c>
      <c r="G33" s="4" t="s">
        <v>31</v>
      </c>
      <c r="H33" s="4" t="s">
        <v>37</v>
      </c>
      <c r="I33" s="4" t="s">
        <v>36</v>
      </c>
      <c r="J33" s="4" t="s">
        <v>37</v>
      </c>
      <c r="K33" s="4" t="s">
        <v>206</v>
      </c>
      <c r="L33" s="4" t="s">
        <v>99</v>
      </c>
      <c r="M33" s="4" t="s">
        <v>42</v>
      </c>
      <c r="N33" s="5"/>
      <c r="O33" s="5"/>
      <c r="P33" s="5"/>
      <c r="Q33" s="5"/>
      <c r="R33" s="5"/>
      <c r="S33" s="5"/>
      <c r="T33" s="5"/>
      <c r="U33" s="5"/>
      <c r="V33" s="5"/>
      <c r="W33" s="4" t="s">
        <v>100</v>
      </c>
      <c r="X33" s="4" t="s">
        <v>57</v>
      </c>
      <c r="Y33" s="5">
        <v>1</v>
      </c>
    </row>
    <row r="34" spans="1:25" x14ac:dyDescent="0.25">
      <c r="A34" s="2">
        <v>43142.521632048607</v>
      </c>
      <c r="B34" s="3">
        <v>36287</v>
      </c>
      <c r="C34" s="3" t="str">
        <f t="shared" si="0"/>
        <v>Меньше среднего</v>
      </c>
      <c r="D34" s="4" t="s">
        <v>173</v>
      </c>
      <c r="E34" s="4" t="s">
        <v>22</v>
      </c>
      <c r="F34" s="5"/>
      <c r="G34" s="5"/>
      <c r="H34" s="5"/>
      <c r="I34" s="5"/>
      <c r="J34" s="5"/>
      <c r="K34" s="5"/>
      <c r="L34" s="5"/>
      <c r="M34" s="5"/>
      <c r="N34" s="4" t="s">
        <v>23</v>
      </c>
      <c r="O34" s="4" t="s">
        <v>24</v>
      </c>
      <c r="P34" s="4" t="s">
        <v>25</v>
      </c>
      <c r="Q34" s="4" t="s">
        <v>25</v>
      </c>
      <c r="R34" s="4" t="s">
        <v>25</v>
      </c>
      <c r="S34" s="4" t="s">
        <v>219</v>
      </c>
      <c r="T34" s="4" t="s">
        <v>26</v>
      </c>
      <c r="U34" s="4" t="s">
        <v>27</v>
      </c>
      <c r="V34" s="4" t="s">
        <v>40</v>
      </c>
      <c r="W34" s="5"/>
      <c r="X34" s="4" t="s">
        <v>71</v>
      </c>
      <c r="Y34" s="5">
        <v>1</v>
      </c>
    </row>
    <row r="35" spans="1:25" x14ac:dyDescent="0.25">
      <c r="A35" s="2">
        <v>43142.520156342594</v>
      </c>
      <c r="B35" s="3">
        <v>36294</v>
      </c>
      <c r="C35" s="3" t="str">
        <f t="shared" si="0"/>
        <v>Меньше среднего</v>
      </c>
      <c r="D35" s="4" t="s">
        <v>164</v>
      </c>
      <c r="E35" s="4" t="s">
        <v>30</v>
      </c>
      <c r="F35" s="4" t="s">
        <v>31</v>
      </c>
      <c r="G35" s="4" t="s">
        <v>31</v>
      </c>
      <c r="H35" s="4" t="s">
        <v>36</v>
      </c>
      <c r="I35" s="4" t="s">
        <v>31</v>
      </c>
      <c r="J35" s="4" t="s">
        <v>31</v>
      </c>
      <c r="K35" s="4" t="s">
        <v>202</v>
      </c>
      <c r="L35" s="4" t="s">
        <v>62</v>
      </c>
      <c r="M35" s="4" t="s">
        <v>27</v>
      </c>
      <c r="N35" s="5"/>
      <c r="O35" s="5"/>
      <c r="P35" s="5"/>
      <c r="Q35" s="5"/>
      <c r="R35" s="5"/>
      <c r="S35" s="5"/>
      <c r="T35" s="5"/>
      <c r="U35" s="5"/>
      <c r="V35" s="4" t="s">
        <v>48</v>
      </c>
      <c r="W35" s="5"/>
      <c r="X35" s="4" t="s">
        <v>63</v>
      </c>
      <c r="Y35" s="5">
        <v>1</v>
      </c>
    </row>
    <row r="36" spans="1:25" x14ac:dyDescent="0.25">
      <c r="A36" s="2">
        <v>43142.523746284722</v>
      </c>
      <c r="B36" s="3">
        <v>36304</v>
      </c>
      <c r="C36" s="3" t="str">
        <f t="shared" si="0"/>
        <v>Меньше среднего</v>
      </c>
      <c r="D36" s="4" t="s">
        <v>162</v>
      </c>
      <c r="E36" s="4" t="s">
        <v>30</v>
      </c>
      <c r="F36" s="4" t="s">
        <v>31</v>
      </c>
      <c r="G36" s="4" t="s">
        <v>31</v>
      </c>
      <c r="H36" s="4" t="s">
        <v>36</v>
      </c>
      <c r="I36" s="4" t="s">
        <v>31</v>
      </c>
      <c r="J36" s="4" t="s">
        <v>37</v>
      </c>
      <c r="K36" s="4" t="s">
        <v>202</v>
      </c>
      <c r="L36" s="4" t="s">
        <v>74</v>
      </c>
      <c r="M36" s="4" t="s">
        <v>27</v>
      </c>
      <c r="N36" s="5"/>
      <c r="O36" s="5"/>
      <c r="P36" s="5"/>
      <c r="Q36" s="5"/>
      <c r="R36" s="5"/>
      <c r="S36" s="5"/>
      <c r="T36" s="5"/>
      <c r="U36" s="5"/>
      <c r="V36" s="4" t="s">
        <v>46</v>
      </c>
      <c r="W36" s="5"/>
      <c r="X36" s="4" t="s">
        <v>63</v>
      </c>
      <c r="Y36" s="5">
        <v>1</v>
      </c>
    </row>
    <row r="37" spans="1:25" x14ac:dyDescent="0.25">
      <c r="A37" s="2">
        <v>43142.521540821763</v>
      </c>
      <c r="B37" s="3">
        <v>36308</v>
      </c>
      <c r="C37" s="3" t="str">
        <f t="shared" si="0"/>
        <v>Меньше среднего</v>
      </c>
      <c r="D37" s="4" t="s">
        <v>172</v>
      </c>
      <c r="E37" s="4" t="s">
        <v>30</v>
      </c>
      <c r="F37" s="4" t="s">
        <v>36</v>
      </c>
      <c r="G37" s="4" t="s">
        <v>36</v>
      </c>
      <c r="H37" s="4" t="s">
        <v>36</v>
      </c>
      <c r="I37" s="4" t="s">
        <v>31</v>
      </c>
      <c r="J37" s="4" t="s">
        <v>36</v>
      </c>
      <c r="K37" s="4" t="s">
        <v>205</v>
      </c>
      <c r="L37" s="4" t="s">
        <v>225</v>
      </c>
      <c r="M37" s="4" t="s">
        <v>42</v>
      </c>
      <c r="N37" s="5"/>
      <c r="O37" s="5"/>
      <c r="P37" s="5"/>
      <c r="Q37" s="5"/>
      <c r="R37" s="5"/>
      <c r="S37" s="5"/>
      <c r="T37" s="5"/>
      <c r="U37" s="5"/>
      <c r="V37" s="5"/>
      <c r="W37" s="4" t="s">
        <v>70</v>
      </c>
      <c r="X37" s="4" t="s">
        <v>35</v>
      </c>
      <c r="Y37" s="5">
        <v>1</v>
      </c>
    </row>
    <row r="38" spans="1:25" x14ac:dyDescent="0.25">
      <c r="A38" s="2">
        <v>43142.542585567135</v>
      </c>
      <c r="B38" s="3">
        <v>36313</v>
      </c>
      <c r="C38" s="3" t="str">
        <f t="shared" si="0"/>
        <v>Меньше среднего</v>
      </c>
      <c r="D38" s="4" t="s">
        <v>185</v>
      </c>
      <c r="E38" s="4" t="s">
        <v>22</v>
      </c>
      <c r="F38" s="5"/>
      <c r="G38" s="5"/>
      <c r="H38" s="5"/>
      <c r="I38" s="5"/>
      <c r="J38" s="5"/>
      <c r="K38" s="5"/>
      <c r="L38" s="5"/>
      <c r="M38" s="5"/>
      <c r="N38" s="4" t="s">
        <v>24</v>
      </c>
      <c r="O38" s="4" t="s">
        <v>24</v>
      </c>
      <c r="P38" s="4" t="s">
        <v>25</v>
      </c>
      <c r="Q38" s="4" t="s">
        <v>25</v>
      </c>
      <c r="R38" s="4" t="s">
        <v>25</v>
      </c>
      <c r="S38" s="4" t="s">
        <v>217</v>
      </c>
      <c r="T38" s="4" t="s">
        <v>102</v>
      </c>
      <c r="U38" s="4" t="s">
        <v>27</v>
      </c>
      <c r="V38" s="4" t="s">
        <v>48</v>
      </c>
      <c r="W38" s="5"/>
      <c r="X38" s="4" t="s">
        <v>29</v>
      </c>
      <c r="Y38" s="5">
        <v>1</v>
      </c>
    </row>
    <row r="39" spans="1:25" x14ac:dyDescent="0.25">
      <c r="A39" s="2">
        <v>43142.542697245372</v>
      </c>
      <c r="B39" s="3">
        <v>36317</v>
      </c>
      <c r="C39" s="3" t="str">
        <f t="shared" si="0"/>
        <v>Больше среднего</v>
      </c>
      <c r="D39" s="4" t="s">
        <v>167</v>
      </c>
      <c r="E39" s="4" t="s">
        <v>30</v>
      </c>
      <c r="F39" s="4" t="s">
        <v>31</v>
      </c>
      <c r="G39" s="4" t="s">
        <v>31</v>
      </c>
      <c r="H39" s="4" t="s">
        <v>37</v>
      </c>
      <c r="I39" s="4" t="s">
        <v>31</v>
      </c>
      <c r="J39" s="4" t="s">
        <v>36</v>
      </c>
      <c r="K39" s="4" t="s">
        <v>202</v>
      </c>
      <c r="L39" s="4" t="s">
        <v>83</v>
      </c>
      <c r="M39" s="4" t="s">
        <v>27</v>
      </c>
      <c r="N39" s="5"/>
      <c r="O39" s="5"/>
      <c r="P39" s="5"/>
      <c r="Q39" s="5"/>
      <c r="R39" s="5"/>
      <c r="S39" s="5"/>
      <c r="T39" s="5"/>
      <c r="U39" s="5"/>
      <c r="V39" s="4" t="s">
        <v>48</v>
      </c>
      <c r="W39" s="5"/>
      <c r="X39" s="4" t="s">
        <v>103</v>
      </c>
      <c r="Y39" s="5">
        <v>1</v>
      </c>
    </row>
    <row r="40" spans="1:25" x14ac:dyDescent="0.25">
      <c r="A40" s="2">
        <v>43142.544902951384</v>
      </c>
      <c r="B40" s="3">
        <v>36349</v>
      </c>
      <c r="C40" s="3" t="str">
        <f t="shared" si="0"/>
        <v>Больше среднего</v>
      </c>
      <c r="D40" s="4" t="s">
        <v>150</v>
      </c>
      <c r="E40" s="4" t="s">
        <v>30</v>
      </c>
      <c r="F40" s="4" t="s">
        <v>36</v>
      </c>
      <c r="G40" s="4" t="s">
        <v>36</v>
      </c>
      <c r="H40" s="4" t="s">
        <v>36</v>
      </c>
      <c r="I40" s="4" t="s">
        <v>36</v>
      </c>
      <c r="J40" s="4" t="s">
        <v>37</v>
      </c>
      <c r="K40" s="4" t="s">
        <v>197</v>
      </c>
      <c r="L40" s="4" t="s">
        <v>110</v>
      </c>
      <c r="M40" s="4" t="s">
        <v>42</v>
      </c>
      <c r="N40" s="5"/>
      <c r="O40" s="5"/>
      <c r="P40" s="5"/>
      <c r="Q40" s="5"/>
      <c r="R40" s="5"/>
      <c r="S40" s="5"/>
      <c r="T40" s="5"/>
      <c r="U40" s="5"/>
      <c r="V40" s="5"/>
      <c r="W40" s="4" t="s">
        <v>81</v>
      </c>
      <c r="X40" s="4" t="s">
        <v>111</v>
      </c>
      <c r="Y40" s="5">
        <v>1</v>
      </c>
    </row>
    <row r="41" spans="1:25" x14ac:dyDescent="0.25">
      <c r="A41" s="2">
        <v>43142.543578726851</v>
      </c>
      <c r="B41" s="3">
        <v>36350</v>
      </c>
      <c r="C41" s="3" t="str">
        <f t="shared" si="0"/>
        <v>Больше среднего</v>
      </c>
      <c r="D41" s="4" t="s">
        <v>164</v>
      </c>
      <c r="E41" s="4" t="s">
        <v>30</v>
      </c>
      <c r="F41" s="4" t="s">
        <v>31</v>
      </c>
      <c r="G41" s="4" t="s">
        <v>31</v>
      </c>
      <c r="H41" s="4" t="s">
        <v>36</v>
      </c>
      <c r="I41" s="4" t="s">
        <v>31</v>
      </c>
      <c r="J41" s="4" t="s">
        <v>37</v>
      </c>
      <c r="K41" s="4" t="s">
        <v>207</v>
      </c>
      <c r="L41" s="4" t="s">
        <v>107</v>
      </c>
      <c r="M41" s="4" t="s">
        <v>42</v>
      </c>
      <c r="N41" s="5"/>
      <c r="O41" s="5"/>
      <c r="P41" s="5"/>
      <c r="Q41" s="5"/>
      <c r="R41" s="5"/>
      <c r="S41" s="5"/>
      <c r="T41" s="5"/>
      <c r="U41" s="5"/>
      <c r="V41" s="5"/>
      <c r="W41" s="4" t="s">
        <v>70</v>
      </c>
      <c r="X41" s="4" t="s">
        <v>51</v>
      </c>
      <c r="Y41" s="5">
        <v>1</v>
      </c>
    </row>
    <row r="42" spans="1:25" x14ac:dyDescent="0.25">
      <c r="A42" s="2">
        <v>43142.542974872689</v>
      </c>
      <c r="B42" s="3">
        <v>36352</v>
      </c>
      <c r="C42" s="3" t="str">
        <f t="shared" si="0"/>
        <v>Больше среднего</v>
      </c>
      <c r="D42" s="4" t="s">
        <v>186</v>
      </c>
      <c r="E42" s="4" t="s">
        <v>22</v>
      </c>
      <c r="F42" s="5"/>
      <c r="G42" s="5"/>
      <c r="H42" s="5"/>
      <c r="I42" s="5"/>
      <c r="J42" s="5"/>
      <c r="K42" s="5"/>
      <c r="L42" s="5"/>
      <c r="M42" s="5"/>
      <c r="N42" s="4" t="s">
        <v>23</v>
      </c>
      <c r="O42" s="4" t="s">
        <v>23</v>
      </c>
      <c r="P42" s="4" t="s">
        <v>25</v>
      </c>
      <c r="Q42" s="4" t="s">
        <v>23</v>
      </c>
      <c r="R42" s="4" t="s">
        <v>25</v>
      </c>
      <c r="S42" s="4" t="s">
        <v>220</v>
      </c>
      <c r="T42" s="4" t="s">
        <v>105</v>
      </c>
      <c r="U42" s="4" t="s">
        <v>27</v>
      </c>
      <c r="V42" s="4" t="s">
        <v>38</v>
      </c>
      <c r="W42" s="5"/>
      <c r="X42" s="4" t="s">
        <v>106</v>
      </c>
      <c r="Y42" s="5">
        <v>1</v>
      </c>
    </row>
    <row r="43" spans="1:25" x14ac:dyDescent="0.25">
      <c r="A43" s="2">
        <v>43142.529882881943</v>
      </c>
      <c r="B43" s="3">
        <v>36361</v>
      </c>
      <c r="C43" s="3" t="str">
        <f t="shared" si="0"/>
        <v>Больше среднего</v>
      </c>
      <c r="D43" s="4" t="s">
        <v>166</v>
      </c>
      <c r="E43" s="4" t="s">
        <v>22</v>
      </c>
      <c r="F43" s="5"/>
      <c r="G43" s="5"/>
      <c r="H43" s="5"/>
      <c r="I43" s="5"/>
      <c r="J43" s="5"/>
      <c r="K43" s="5"/>
      <c r="L43" s="5"/>
      <c r="M43" s="5"/>
      <c r="N43" s="4" t="s">
        <v>24</v>
      </c>
      <c r="O43" s="4" t="s">
        <v>24</v>
      </c>
      <c r="P43" s="4" t="s">
        <v>23</v>
      </c>
      <c r="Q43" s="4" t="s">
        <v>24</v>
      </c>
      <c r="R43" s="4" t="s">
        <v>23</v>
      </c>
      <c r="S43" s="4" t="s">
        <v>221</v>
      </c>
      <c r="T43" s="4" t="s">
        <v>88</v>
      </c>
      <c r="U43" s="4" t="s">
        <v>27</v>
      </c>
      <c r="V43" s="4" t="s">
        <v>46</v>
      </c>
      <c r="W43" s="5"/>
      <c r="X43" s="4" t="s">
        <v>51</v>
      </c>
      <c r="Y43" s="5">
        <v>1</v>
      </c>
    </row>
    <row r="44" spans="1:25" x14ac:dyDescent="0.25">
      <c r="A44" s="2">
        <v>43142.529468194443</v>
      </c>
      <c r="B44" s="3">
        <v>36362</v>
      </c>
      <c r="C44" s="3" t="str">
        <f t="shared" si="0"/>
        <v>Больше среднего</v>
      </c>
      <c r="D44" s="4" t="s">
        <v>180</v>
      </c>
      <c r="E44" s="4" t="s">
        <v>30</v>
      </c>
      <c r="F44" s="4" t="s">
        <v>31</v>
      </c>
      <c r="G44" s="4" t="s">
        <v>31</v>
      </c>
      <c r="H44" s="4" t="s">
        <v>31</v>
      </c>
      <c r="I44" s="4" t="s">
        <v>31</v>
      </c>
      <c r="J44" s="4" t="s">
        <v>36</v>
      </c>
      <c r="K44" s="4" t="s">
        <v>202</v>
      </c>
      <c r="L44" s="4" t="s">
        <v>75</v>
      </c>
      <c r="M44" s="4" t="s">
        <v>27</v>
      </c>
      <c r="N44" s="5"/>
      <c r="O44" s="5"/>
      <c r="P44" s="5"/>
      <c r="Q44" s="5"/>
      <c r="R44" s="5"/>
      <c r="S44" s="5"/>
      <c r="T44" s="5"/>
      <c r="U44" s="5"/>
      <c r="V44" s="4" t="s">
        <v>87</v>
      </c>
      <c r="W44" s="5"/>
      <c r="X44" s="4" t="s">
        <v>57</v>
      </c>
      <c r="Y44" s="5">
        <v>1</v>
      </c>
    </row>
    <row r="45" spans="1:25" x14ac:dyDescent="0.25">
      <c r="A45" s="2">
        <v>43142.523539317132</v>
      </c>
      <c r="B45" s="3">
        <v>36366</v>
      </c>
      <c r="C45" s="3" t="str">
        <f t="shared" si="0"/>
        <v>Больше среднего</v>
      </c>
      <c r="D45" s="4" t="s">
        <v>164</v>
      </c>
      <c r="E45" s="4" t="s">
        <v>22</v>
      </c>
      <c r="F45" s="5"/>
      <c r="G45" s="5"/>
      <c r="H45" s="5"/>
      <c r="I45" s="5"/>
      <c r="J45" s="5"/>
      <c r="K45" s="5"/>
      <c r="L45" s="5"/>
      <c r="M45" s="5"/>
      <c r="N45" s="4" t="s">
        <v>24</v>
      </c>
      <c r="O45" s="4" t="s">
        <v>24</v>
      </c>
      <c r="P45" s="4" t="s">
        <v>24</v>
      </c>
      <c r="Q45" s="4" t="s">
        <v>24</v>
      </c>
      <c r="R45" s="4" t="s">
        <v>24</v>
      </c>
      <c r="S45" s="4" t="s">
        <v>217</v>
      </c>
      <c r="T45" s="4" t="s">
        <v>73</v>
      </c>
      <c r="U45" s="4" t="s">
        <v>27</v>
      </c>
      <c r="V45" s="4" t="s">
        <v>48</v>
      </c>
      <c r="W45" s="5"/>
      <c r="X45" s="4" t="s">
        <v>44</v>
      </c>
      <c r="Y45" s="5">
        <v>1</v>
      </c>
    </row>
    <row r="46" spans="1:25" x14ac:dyDescent="0.25">
      <c r="A46" s="2">
        <v>43142.52764565972</v>
      </c>
      <c r="B46" s="3">
        <v>36372</v>
      </c>
      <c r="C46" s="3" t="str">
        <f t="shared" si="0"/>
        <v>Больше среднего</v>
      </c>
      <c r="D46" s="4" t="s">
        <v>177</v>
      </c>
      <c r="E46" s="4" t="s">
        <v>22</v>
      </c>
      <c r="F46" s="5"/>
      <c r="G46" s="5"/>
      <c r="H46" s="5"/>
      <c r="I46" s="5"/>
      <c r="J46" s="5"/>
      <c r="K46" s="5"/>
      <c r="L46" s="5"/>
      <c r="M46" s="5"/>
      <c r="N46" s="4" t="s">
        <v>23</v>
      </c>
      <c r="O46" s="4" t="s">
        <v>24</v>
      </c>
      <c r="P46" s="4" t="s">
        <v>23</v>
      </c>
      <c r="Q46" s="4" t="s">
        <v>24</v>
      </c>
      <c r="R46" s="4" t="s">
        <v>25</v>
      </c>
      <c r="S46" s="4" t="s">
        <v>210</v>
      </c>
      <c r="T46" s="4" t="s">
        <v>52</v>
      </c>
      <c r="U46" s="4" t="s">
        <v>27</v>
      </c>
      <c r="V46" s="4" t="s">
        <v>46</v>
      </c>
      <c r="W46" s="5"/>
      <c r="X46" s="4" t="s">
        <v>29</v>
      </c>
      <c r="Y46" s="5">
        <v>1</v>
      </c>
    </row>
    <row r="47" spans="1:25" x14ac:dyDescent="0.25">
      <c r="A47" s="2">
        <v>43142.525946493057</v>
      </c>
      <c r="B47" s="3">
        <v>36377</v>
      </c>
      <c r="C47" s="3" t="str">
        <f t="shared" si="0"/>
        <v>Больше среднего</v>
      </c>
      <c r="D47" s="4" t="s">
        <v>175</v>
      </c>
      <c r="E47" s="4" t="s">
        <v>22</v>
      </c>
      <c r="F47" s="5"/>
      <c r="G47" s="5"/>
      <c r="H47" s="5"/>
      <c r="I47" s="5"/>
      <c r="J47" s="5"/>
      <c r="K47" s="5"/>
      <c r="L47" s="5"/>
      <c r="M47" s="5"/>
      <c r="N47" s="4" t="s">
        <v>24</v>
      </c>
      <c r="O47" s="4" t="s">
        <v>24</v>
      </c>
      <c r="P47" s="4" t="s">
        <v>25</v>
      </c>
      <c r="Q47" s="4" t="s">
        <v>24</v>
      </c>
      <c r="R47" s="4" t="s">
        <v>24</v>
      </c>
      <c r="S47" s="4" t="s">
        <v>220</v>
      </c>
      <c r="T47" s="4" t="s">
        <v>78</v>
      </c>
      <c r="U47" s="4" t="s">
        <v>42</v>
      </c>
      <c r="V47" s="5"/>
      <c r="W47" s="4" t="s">
        <v>43</v>
      </c>
      <c r="X47" s="4" t="s">
        <v>29</v>
      </c>
      <c r="Y47" s="5">
        <v>1</v>
      </c>
    </row>
    <row r="48" spans="1:25" x14ac:dyDescent="0.25">
      <c r="A48" s="2">
        <v>43142.530892835654</v>
      </c>
      <c r="B48" s="3">
        <v>36379</v>
      </c>
      <c r="C48" s="3" t="str">
        <f t="shared" si="0"/>
        <v>Больше среднего</v>
      </c>
      <c r="D48" s="4" t="s">
        <v>166</v>
      </c>
      <c r="E48" s="4" t="s">
        <v>22</v>
      </c>
      <c r="F48" s="5"/>
      <c r="G48" s="5"/>
      <c r="H48" s="5"/>
      <c r="I48" s="5"/>
      <c r="J48" s="5"/>
      <c r="K48" s="5"/>
      <c r="L48" s="5"/>
      <c r="M48" s="5"/>
      <c r="N48" s="4" t="s">
        <v>24</v>
      </c>
      <c r="O48" s="4" t="s">
        <v>24</v>
      </c>
      <c r="P48" s="4" t="s">
        <v>25</v>
      </c>
      <c r="Q48" s="4" t="s">
        <v>25</v>
      </c>
      <c r="R48" s="4" t="s">
        <v>25</v>
      </c>
      <c r="S48" s="4" t="s">
        <v>210</v>
      </c>
      <c r="T48" s="4" t="s">
        <v>90</v>
      </c>
      <c r="U48" s="4" t="s">
        <v>42</v>
      </c>
      <c r="V48" s="5"/>
      <c r="W48" s="4" t="s">
        <v>43</v>
      </c>
      <c r="X48" s="4" t="s">
        <v>39</v>
      </c>
      <c r="Y48" s="5">
        <v>1</v>
      </c>
    </row>
    <row r="49" spans="1:25" x14ac:dyDescent="0.25">
      <c r="A49" s="2">
        <v>43142.535726273149</v>
      </c>
      <c r="B49" s="3">
        <v>36381</v>
      </c>
      <c r="C49" s="3" t="str">
        <f t="shared" si="0"/>
        <v>Больше среднего</v>
      </c>
      <c r="D49" s="4" t="s">
        <v>183</v>
      </c>
      <c r="E49" s="4" t="s">
        <v>30</v>
      </c>
      <c r="F49" s="4" t="s">
        <v>31</v>
      </c>
      <c r="G49" s="4" t="s">
        <v>37</v>
      </c>
      <c r="H49" s="4" t="s">
        <v>37</v>
      </c>
      <c r="I49" s="4" t="s">
        <v>31</v>
      </c>
      <c r="J49" s="4" t="s">
        <v>36</v>
      </c>
      <c r="K49" s="4" t="s">
        <v>202</v>
      </c>
      <c r="L49" s="4" t="s">
        <v>95</v>
      </c>
      <c r="M49" s="4" t="s">
        <v>42</v>
      </c>
      <c r="N49" s="5"/>
      <c r="O49" s="5"/>
      <c r="P49" s="5"/>
      <c r="Q49" s="5"/>
      <c r="R49" s="5"/>
      <c r="S49" s="5"/>
      <c r="T49" s="5"/>
      <c r="U49" s="5"/>
      <c r="V49" s="5"/>
      <c r="W49" s="4" t="s">
        <v>43</v>
      </c>
      <c r="X49" s="4" t="s">
        <v>39</v>
      </c>
      <c r="Y49" s="5">
        <v>1</v>
      </c>
    </row>
    <row r="50" spans="1:25" x14ac:dyDescent="0.25">
      <c r="A50" s="2">
        <v>43142.519952754628</v>
      </c>
      <c r="B50" s="3">
        <v>36384</v>
      </c>
      <c r="C50" s="3" t="str">
        <f t="shared" si="0"/>
        <v>Больше среднего</v>
      </c>
      <c r="D50" s="4" t="s">
        <v>171</v>
      </c>
      <c r="E50" s="4" t="s">
        <v>22</v>
      </c>
      <c r="F50" s="5"/>
      <c r="G50" s="5"/>
      <c r="H50" s="5"/>
      <c r="I50" s="5"/>
      <c r="J50" s="5"/>
      <c r="K50" s="5"/>
      <c r="L50" s="5"/>
      <c r="M50" s="5"/>
      <c r="N50" s="4" t="s">
        <v>24</v>
      </c>
      <c r="O50" s="4" t="s">
        <v>24</v>
      </c>
      <c r="P50" s="4" t="s">
        <v>25</v>
      </c>
      <c r="Q50" s="4" t="s">
        <v>24</v>
      </c>
      <c r="R50" s="4" t="s">
        <v>25</v>
      </c>
      <c r="S50" s="4" t="s">
        <v>219</v>
      </c>
      <c r="T50" s="4" t="s">
        <v>228</v>
      </c>
      <c r="U50" s="4" t="s">
        <v>42</v>
      </c>
      <c r="V50" s="5"/>
      <c r="W50" s="4" t="s">
        <v>61</v>
      </c>
      <c r="X50" s="4" t="s">
        <v>29</v>
      </c>
      <c r="Y50" s="5">
        <v>1</v>
      </c>
    </row>
    <row r="51" spans="1:25" x14ac:dyDescent="0.25">
      <c r="A51" s="2">
        <v>43142.605535520837</v>
      </c>
      <c r="B51" s="3">
        <v>36386</v>
      </c>
      <c r="C51" s="3" t="str">
        <f t="shared" si="0"/>
        <v>Больше среднего</v>
      </c>
      <c r="D51" s="4" t="s">
        <v>192</v>
      </c>
      <c r="E51" s="4" t="s">
        <v>22</v>
      </c>
      <c r="F51" s="5"/>
      <c r="G51" s="5"/>
      <c r="H51" s="5"/>
      <c r="I51" s="5"/>
      <c r="J51" s="5"/>
      <c r="K51" s="5"/>
      <c r="L51" s="5"/>
      <c r="M51" s="5"/>
      <c r="N51" s="4" t="s">
        <v>24</v>
      </c>
      <c r="O51" s="4" t="s">
        <v>23</v>
      </c>
      <c r="P51" s="4" t="s">
        <v>23</v>
      </c>
      <c r="Q51" s="4" t="s">
        <v>24</v>
      </c>
      <c r="R51" s="4" t="s">
        <v>24</v>
      </c>
      <c r="S51" s="4" t="s">
        <v>216</v>
      </c>
      <c r="T51" s="4" t="s">
        <v>130</v>
      </c>
      <c r="U51" s="4" t="s">
        <v>42</v>
      </c>
      <c r="V51" s="5"/>
      <c r="W51" s="4" t="s">
        <v>131</v>
      </c>
      <c r="X51" s="4" t="s">
        <v>39</v>
      </c>
      <c r="Y51" s="5">
        <v>1</v>
      </c>
    </row>
    <row r="52" spans="1:25" x14ac:dyDescent="0.25">
      <c r="A52" s="2">
        <v>43142.519833622689</v>
      </c>
      <c r="B52" s="3">
        <v>36387</v>
      </c>
      <c r="C52" s="3" t="str">
        <f t="shared" si="0"/>
        <v>Больше среднего</v>
      </c>
      <c r="D52" s="4" t="s">
        <v>166</v>
      </c>
      <c r="E52" s="4" t="s">
        <v>22</v>
      </c>
      <c r="F52" s="5"/>
      <c r="G52" s="5"/>
      <c r="H52" s="5"/>
      <c r="I52" s="5"/>
      <c r="J52" s="5"/>
      <c r="K52" s="5"/>
      <c r="L52" s="5"/>
      <c r="M52" s="5"/>
      <c r="N52" s="4" t="s">
        <v>24</v>
      </c>
      <c r="O52" s="4" t="s">
        <v>24</v>
      </c>
      <c r="P52" s="4" t="s">
        <v>23</v>
      </c>
      <c r="Q52" s="4" t="s">
        <v>24</v>
      </c>
      <c r="R52" s="4" t="s">
        <v>23</v>
      </c>
      <c r="S52" s="4" t="s">
        <v>214</v>
      </c>
      <c r="T52" s="4" t="s">
        <v>226</v>
      </c>
      <c r="U52" s="4" t="s">
        <v>27</v>
      </c>
      <c r="V52" s="4" t="s">
        <v>46</v>
      </c>
      <c r="W52" s="5"/>
      <c r="X52" s="4" t="s">
        <v>60</v>
      </c>
      <c r="Y52" s="5">
        <v>1</v>
      </c>
    </row>
    <row r="53" spans="1:25" x14ac:dyDescent="0.25">
      <c r="A53" s="2">
        <v>43142.599884189811</v>
      </c>
      <c r="B53" s="3">
        <v>36393</v>
      </c>
      <c r="C53" s="3" t="str">
        <f t="shared" si="0"/>
        <v>Больше среднего</v>
      </c>
      <c r="D53" s="4" t="s">
        <v>144</v>
      </c>
      <c r="E53" s="4" t="s">
        <v>22</v>
      </c>
      <c r="F53" s="5"/>
      <c r="G53" s="5"/>
      <c r="H53" s="5"/>
      <c r="I53" s="5"/>
      <c r="J53" s="5"/>
      <c r="K53" s="5"/>
      <c r="L53" s="5"/>
      <c r="M53" s="5"/>
      <c r="N53" s="4" t="s">
        <v>25</v>
      </c>
      <c r="O53" s="4" t="s">
        <v>23</v>
      </c>
      <c r="P53" s="4" t="s">
        <v>25</v>
      </c>
      <c r="Q53" s="4" t="s">
        <v>25</v>
      </c>
      <c r="R53" s="4" t="s">
        <v>25</v>
      </c>
      <c r="S53" s="4" t="s">
        <v>212</v>
      </c>
      <c r="T53" s="4" t="s">
        <v>126</v>
      </c>
      <c r="U53" s="4" t="s">
        <v>42</v>
      </c>
      <c r="V53" s="5"/>
      <c r="W53" s="4" t="s">
        <v>61</v>
      </c>
      <c r="X53" s="4" t="s">
        <v>125</v>
      </c>
      <c r="Y53" s="5">
        <v>1</v>
      </c>
    </row>
    <row r="54" spans="1:25" x14ac:dyDescent="0.25">
      <c r="A54" s="2">
        <v>43142.528130497682</v>
      </c>
      <c r="B54" s="3">
        <v>36395</v>
      </c>
      <c r="C54" s="3" t="str">
        <f t="shared" si="0"/>
        <v>Больше среднего</v>
      </c>
      <c r="D54" s="4" t="s">
        <v>178</v>
      </c>
      <c r="E54" s="4" t="s">
        <v>22</v>
      </c>
      <c r="F54" s="5"/>
      <c r="G54" s="5"/>
      <c r="H54" s="5"/>
      <c r="I54" s="5"/>
      <c r="J54" s="5"/>
      <c r="K54" s="5"/>
      <c r="L54" s="5"/>
      <c r="M54" s="5"/>
      <c r="N54" s="4" t="s">
        <v>24</v>
      </c>
      <c r="O54" s="4" t="s">
        <v>23</v>
      </c>
      <c r="P54" s="4" t="s">
        <v>25</v>
      </c>
      <c r="Q54" s="4" t="s">
        <v>25</v>
      </c>
      <c r="R54" s="4" t="s">
        <v>25</v>
      </c>
      <c r="S54" s="4" t="s">
        <v>214</v>
      </c>
      <c r="T54" s="4" t="s">
        <v>83</v>
      </c>
      <c r="U54" s="4" t="s">
        <v>27</v>
      </c>
      <c r="V54" s="4" t="s">
        <v>84</v>
      </c>
      <c r="W54" s="5"/>
      <c r="X54" s="4" t="s">
        <v>85</v>
      </c>
      <c r="Y54" s="5">
        <v>1</v>
      </c>
    </row>
    <row r="55" spans="1:25" x14ac:dyDescent="0.25">
      <c r="A55" s="2">
        <v>43142.518443807872</v>
      </c>
      <c r="B55" s="3">
        <v>36399</v>
      </c>
      <c r="C55" s="3" t="str">
        <f t="shared" si="0"/>
        <v>Больше среднего</v>
      </c>
      <c r="D55" s="4" t="s">
        <v>168</v>
      </c>
      <c r="E55" s="4" t="s">
        <v>22</v>
      </c>
      <c r="F55" s="5"/>
      <c r="G55" s="5"/>
      <c r="H55" s="5"/>
      <c r="I55" s="5"/>
      <c r="J55" s="5"/>
      <c r="K55" s="5"/>
      <c r="L55" s="5"/>
      <c r="M55" s="5"/>
      <c r="N55" s="4" t="s">
        <v>24</v>
      </c>
      <c r="O55" s="4" t="s">
        <v>24</v>
      </c>
      <c r="P55" s="4" t="s">
        <v>24</v>
      </c>
      <c r="Q55" s="4" t="s">
        <v>24</v>
      </c>
      <c r="R55" s="4" t="s">
        <v>25</v>
      </c>
      <c r="S55" s="4" t="s">
        <v>213</v>
      </c>
      <c r="T55" s="4" t="s">
        <v>58</v>
      </c>
      <c r="U55" s="4" t="s">
        <v>27</v>
      </c>
      <c r="V55" s="4" t="s">
        <v>48</v>
      </c>
      <c r="W55" s="5"/>
      <c r="X55" s="4" t="s">
        <v>35</v>
      </c>
      <c r="Y55" s="5">
        <v>1</v>
      </c>
    </row>
    <row r="56" spans="1:25" x14ac:dyDescent="0.25">
      <c r="A56" s="2">
        <v>43142.540843819443</v>
      </c>
      <c r="B56" s="3">
        <v>36401</v>
      </c>
      <c r="C56" s="3" t="str">
        <f t="shared" si="0"/>
        <v>Больше среднего</v>
      </c>
      <c r="D56" s="4" t="s">
        <v>155</v>
      </c>
      <c r="E56" s="4" t="s">
        <v>30</v>
      </c>
      <c r="F56" s="4" t="s">
        <v>36</v>
      </c>
      <c r="G56" s="4" t="s">
        <v>36</v>
      </c>
      <c r="H56" s="4" t="s">
        <v>36</v>
      </c>
      <c r="I56" s="4" t="s">
        <v>36</v>
      </c>
      <c r="J56" s="4" t="s">
        <v>37</v>
      </c>
      <c r="K56" s="4" t="s">
        <v>201</v>
      </c>
      <c r="L56" s="4" t="s">
        <v>101</v>
      </c>
      <c r="M56" s="4" t="s">
        <v>27</v>
      </c>
      <c r="N56" s="5"/>
      <c r="O56" s="5"/>
      <c r="P56" s="5"/>
      <c r="Q56" s="5"/>
      <c r="R56" s="5"/>
      <c r="S56" s="5"/>
      <c r="T56" s="5"/>
      <c r="U56" s="5"/>
      <c r="V56" s="4" t="s">
        <v>48</v>
      </c>
      <c r="W56" s="5"/>
      <c r="X56" s="4" t="s">
        <v>39</v>
      </c>
      <c r="Y56" s="5">
        <v>1</v>
      </c>
    </row>
    <row r="57" spans="1:25" x14ac:dyDescent="0.25">
      <c r="A57" s="2">
        <v>43142.60026741898</v>
      </c>
      <c r="B57" s="3">
        <v>36405</v>
      </c>
      <c r="C57" s="3" t="str">
        <f t="shared" si="0"/>
        <v>Больше среднего</v>
      </c>
      <c r="D57" s="4" t="s">
        <v>183</v>
      </c>
      <c r="E57" s="4" t="s">
        <v>22</v>
      </c>
      <c r="F57" s="5"/>
      <c r="G57" s="5"/>
      <c r="H57" s="5"/>
      <c r="I57" s="5"/>
      <c r="J57" s="5"/>
      <c r="K57" s="5"/>
      <c r="L57" s="5"/>
      <c r="M57" s="5"/>
      <c r="N57" s="4" t="s">
        <v>24</v>
      </c>
      <c r="O57" s="4" t="s">
        <v>24</v>
      </c>
      <c r="P57" s="4" t="s">
        <v>24</v>
      </c>
      <c r="Q57" s="4" t="s">
        <v>24</v>
      </c>
      <c r="R57" s="4" t="s">
        <v>24</v>
      </c>
      <c r="S57" s="4" t="s">
        <v>221</v>
      </c>
      <c r="T57" s="4" t="s">
        <v>127</v>
      </c>
      <c r="U57" s="4" t="s">
        <v>27</v>
      </c>
      <c r="V57" s="4" t="s">
        <v>46</v>
      </c>
      <c r="W57" s="5"/>
      <c r="X57" s="4" t="s">
        <v>128</v>
      </c>
      <c r="Y57" s="5">
        <v>1</v>
      </c>
    </row>
    <row r="58" spans="1:25" x14ac:dyDescent="0.25">
      <c r="A58" s="2">
        <v>43142.532431990738</v>
      </c>
      <c r="B58" s="3">
        <v>36406</v>
      </c>
      <c r="C58" s="3" t="str">
        <f t="shared" si="0"/>
        <v>Больше среднего</v>
      </c>
      <c r="D58" s="4" t="s">
        <v>164</v>
      </c>
      <c r="E58" s="4" t="s">
        <v>22</v>
      </c>
      <c r="F58" s="5"/>
      <c r="G58" s="5"/>
      <c r="H58" s="5"/>
      <c r="I58" s="5"/>
      <c r="J58" s="5"/>
      <c r="K58" s="5"/>
      <c r="L58" s="5"/>
      <c r="M58" s="5"/>
      <c r="N58" s="4" t="s">
        <v>24</v>
      </c>
      <c r="O58" s="4" t="s">
        <v>24</v>
      </c>
      <c r="P58" s="4" t="s">
        <v>23</v>
      </c>
      <c r="Q58" s="4" t="s">
        <v>24</v>
      </c>
      <c r="R58" s="4" t="s">
        <v>23</v>
      </c>
      <c r="S58" s="4" t="s">
        <v>217</v>
      </c>
      <c r="T58" s="4" t="s">
        <v>92</v>
      </c>
      <c r="U58" s="4" t="s">
        <v>27</v>
      </c>
      <c r="V58" s="4" t="s">
        <v>93</v>
      </c>
      <c r="W58" s="5"/>
      <c r="X58" s="4" t="s">
        <v>44</v>
      </c>
      <c r="Y58" s="5">
        <v>1</v>
      </c>
    </row>
    <row r="59" spans="1:25" x14ac:dyDescent="0.25">
      <c r="A59" s="2">
        <v>43142.527152905095</v>
      </c>
      <c r="B59" s="3">
        <v>36412</v>
      </c>
      <c r="C59" s="3" t="str">
        <f t="shared" si="0"/>
        <v>Больше среднего</v>
      </c>
      <c r="D59" s="4" t="s">
        <v>176</v>
      </c>
      <c r="E59" s="4" t="s">
        <v>30</v>
      </c>
      <c r="F59" s="4" t="s">
        <v>31</v>
      </c>
      <c r="G59" s="4" t="s">
        <v>36</v>
      </c>
      <c r="H59" s="4" t="s">
        <v>36</v>
      </c>
      <c r="I59" s="4" t="s">
        <v>31</v>
      </c>
      <c r="J59" s="4" t="s">
        <v>37</v>
      </c>
      <c r="K59" s="4" t="s">
        <v>82</v>
      </c>
      <c r="L59" s="4" t="s">
        <v>224</v>
      </c>
      <c r="M59" s="4" t="s">
        <v>27</v>
      </c>
      <c r="N59" s="5"/>
      <c r="O59" s="5"/>
      <c r="P59" s="5"/>
      <c r="Q59" s="5"/>
      <c r="R59" s="5"/>
      <c r="S59" s="5"/>
      <c r="T59" s="5"/>
      <c r="U59" s="5"/>
      <c r="V59" s="4" t="s">
        <v>40</v>
      </c>
      <c r="W59" s="5"/>
      <c r="X59" s="4" t="s">
        <v>56</v>
      </c>
      <c r="Y59" s="5">
        <v>1</v>
      </c>
    </row>
    <row r="60" spans="1:25" x14ac:dyDescent="0.25">
      <c r="A60" s="2">
        <v>43142.527139930557</v>
      </c>
      <c r="B60" s="3">
        <v>36414</v>
      </c>
      <c r="C60" s="3" t="str">
        <f t="shared" si="0"/>
        <v>Больше среднего</v>
      </c>
      <c r="D60" s="4" t="s">
        <v>164</v>
      </c>
      <c r="E60" s="4" t="s">
        <v>22</v>
      </c>
      <c r="F60" s="5"/>
      <c r="G60" s="5"/>
      <c r="H60" s="5"/>
      <c r="I60" s="5"/>
      <c r="J60" s="5"/>
      <c r="K60" s="5"/>
      <c r="L60" s="5"/>
      <c r="M60" s="5"/>
      <c r="N60" s="4" t="s">
        <v>23</v>
      </c>
      <c r="O60" s="4" t="s">
        <v>24</v>
      </c>
      <c r="P60" s="4" t="s">
        <v>25</v>
      </c>
      <c r="Q60" s="4" t="s">
        <v>24</v>
      </c>
      <c r="R60" s="4" t="s">
        <v>23</v>
      </c>
      <c r="S60" s="4" t="s">
        <v>210</v>
      </c>
      <c r="T60" s="4" t="s">
        <v>80</v>
      </c>
      <c r="U60" s="4" t="s">
        <v>42</v>
      </c>
      <c r="V60" s="5"/>
      <c r="W60" s="4" t="s">
        <v>81</v>
      </c>
      <c r="X60" s="4" t="s">
        <v>29</v>
      </c>
      <c r="Y60" s="5">
        <v>1</v>
      </c>
    </row>
    <row r="61" spans="1:25" x14ac:dyDescent="0.25">
      <c r="A61" s="2">
        <v>43142.593468726853</v>
      </c>
      <c r="B61" s="3">
        <v>36414</v>
      </c>
      <c r="C61" s="3" t="str">
        <f t="shared" si="0"/>
        <v>Больше среднего</v>
      </c>
      <c r="D61" s="4" t="s">
        <v>165</v>
      </c>
      <c r="E61" s="4" t="s">
        <v>22</v>
      </c>
      <c r="F61" s="5"/>
      <c r="G61" s="5"/>
      <c r="H61" s="5"/>
      <c r="I61" s="5"/>
      <c r="J61" s="5"/>
      <c r="K61" s="5"/>
      <c r="L61" s="5"/>
      <c r="M61" s="5"/>
      <c r="N61" s="4" t="s">
        <v>23</v>
      </c>
      <c r="O61" s="4" t="s">
        <v>23</v>
      </c>
      <c r="P61" s="4" t="s">
        <v>25</v>
      </c>
      <c r="Q61" s="4" t="s">
        <v>25</v>
      </c>
      <c r="R61" s="4" t="s">
        <v>25</v>
      </c>
      <c r="S61" s="4" t="s">
        <v>210</v>
      </c>
      <c r="T61" s="4" t="s">
        <v>226</v>
      </c>
      <c r="U61" s="4" t="s">
        <v>42</v>
      </c>
      <c r="V61" s="5"/>
      <c r="W61" s="4" t="s">
        <v>43</v>
      </c>
      <c r="X61" s="4" t="s">
        <v>29</v>
      </c>
      <c r="Y61" s="5">
        <v>1</v>
      </c>
    </row>
    <row r="62" spans="1:25" x14ac:dyDescent="0.25">
      <c r="A62" s="2">
        <v>43142.091123449078</v>
      </c>
      <c r="B62" s="3">
        <v>36417</v>
      </c>
      <c r="C62" s="3" t="str">
        <f t="shared" si="0"/>
        <v>Больше среднего</v>
      </c>
      <c r="D62" s="4" t="s">
        <v>160</v>
      </c>
      <c r="E62" s="4" t="s">
        <v>22</v>
      </c>
      <c r="F62" s="5"/>
      <c r="G62" s="5"/>
      <c r="H62" s="5"/>
      <c r="I62" s="5"/>
      <c r="J62" s="5"/>
      <c r="K62" s="5"/>
      <c r="L62" s="5"/>
      <c r="M62" s="5"/>
      <c r="N62" s="4" t="s">
        <v>23</v>
      </c>
      <c r="O62" s="4" t="s">
        <v>24</v>
      </c>
      <c r="P62" s="4" t="s">
        <v>25</v>
      </c>
      <c r="Q62" s="4" t="s">
        <v>23</v>
      </c>
      <c r="R62" s="4" t="s">
        <v>25</v>
      </c>
      <c r="S62" s="4" t="s">
        <v>209</v>
      </c>
      <c r="T62" s="4" t="s">
        <v>26</v>
      </c>
      <c r="U62" s="4" t="s">
        <v>27</v>
      </c>
      <c r="V62" s="4" t="s">
        <v>28</v>
      </c>
      <c r="W62" s="5"/>
      <c r="X62" s="4" t="s">
        <v>29</v>
      </c>
      <c r="Y62" s="5">
        <v>1</v>
      </c>
    </row>
    <row r="63" spans="1:25" x14ac:dyDescent="0.25">
      <c r="A63" s="2">
        <v>43142.532403541671</v>
      </c>
      <c r="B63" s="3">
        <v>36418</v>
      </c>
      <c r="C63" s="3" t="str">
        <f t="shared" si="0"/>
        <v>Больше среднего</v>
      </c>
      <c r="D63" s="4" t="s">
        <v>166</v>
      </c>
      <c r="E63" s="4" t="s">
        <v>22</v>
      </c>
      <c r="F63" s="5"/>
      <c r="G63" s="5"/>
      <c r="H63" s="5"/>
      <c r="I63" s="5"/>
      <c r="J63" s="5"/>
      <c r="K63" s="5"/>
      <c r="L63" s="5"/>
      <c r="M63" s="5"/>
      <c r="N63" s="4" t="s">
        <v>25</v>
      </c>
      <c r="O63" s="4" t="s">
        <v>24</v>
      </c>
      <c r="P63" s="4" t="s">
        <v>23</v>
      </c>
      <c r="Q63" s="4" t="s">
        <v>24</v>
      </c>
      <c r="R63" s="4" t="s">
        <v>23</v>
      </c>
      <c r="S63" s="4" t="s">
        <v>218</v>
      </c>
      <c r="T63" s="4" t="s">
        <v>91</v>
      </c>
      <c r="U63" s="4" t="s">
        <v>27</v>
      </c>
      <c r="V63" s="4" t="s">
        <v>69</v>
      </c>
      <c r="W63" s="5"/>
      <c r="X63" s="4" t="s">
        <v>44</v>
      </c>
      <c r="Y63" s="5">
        <v>1</v>
      </c>
    </row>
    <row r="64" spans="1:25" x14ac:dyDescent="0.25">
      <c r="A64" s="2">
        <v>43142.606636226847</v>
      </c>
      <c r="B64" s="3">
        <v>36420</v>
      </c>
      <c r="C64" s="3" t="str">
        <f t="shared" si="0"/>
        <v>Больше среднего</v>
      </c>
      <c r="D64" s="4" t="s">
        <v>193</v>
      </c>
      <c r="E64" s="4" t="s">
        <v>22</v>
      </c>
      <c r="F64" s="5"/>
      <c r="G64" s="5"/>
      <c r="H64" s="5"/>
      <c r="I64" s="5"/>
      <c r="J64" s="5"/>
      <c r="K64" s="5"/>
      <c r="L64" s="5"/>
      <c r="M64" s="5"/>
      <c r="N64" s="4" t="s">
        <v>25</v>
      </c>
      <c r="O64" s="4" t="s">
        <v>23</v>
      </c>
      <c r="P64" s="4" t="s">
        <v>23</v>
      </c>
      <c r="Q64" s="4" t="s">
        <v>25</v>
      </c>
      <c r="R64" s="4" t="s">
        <v>23</v>
      </c>
      <c r="S64" s="4" t="s">
        <v>218</v>
      </c>
      <c r="T64" s="4" t="s">
        <v>132</v>
      </c>
      <c r="U64" s="4" t="s">
        <v>42</v>
      </c>
      <c r="V64" s="5"/>
      <c r="W64" s="4" t="s">
        <v>100</v>
      </c>
      <c r="X64" s="4" t="s">
        <v>29</v>
      </c>
      <c r="Y64" s="5">
        <v>1</v>
      </c>
    </row>
    <row r="65" spans="1:25" x14ac:dyDescent="0.25">
      <c r="A65" s="2">
        <v>43142.494193113424</v>
      </c>
      <c r="B65" s="3">
        <v>36431</v>
      </c>
      <c r="C65" s="3" t="str">
        <f t="shared" si="0"/>
        <v>Больше среднего</v>
      </c>
      <c r="D65" s="4" t="s">
        <v>165</v>
      </c>
      <c r="E65" s="4" t="s">
        <v>22</v>
      </c>
      <c r="F65" s="5"/>
      <c r="G65" s="5"/>
      <c r="H65" s="5"/>
      <c r="I65" s="5"/>
      <c r="J65" s="5"/>
      <c r="K65" s="5"/>
      <c r="L65" s="5"/>
      <c r="M65" s="5"/>
      <c r="N65" s="4" t="s">
        <v>25</v>
      </c>
      <c r="O65" s="4" t="s">
        <v>25</v>
      </c>
      <c r="P65" s="4" t="s">
        <v>25</v>
      </c>
      <c r="Q65" s="4" t="s">
        <v>23</v>
      </c>
      <c r="R65" s="4" t="s">
        <v>25</v>
      </c>
      <c r="S65" s="4" t="s">
        <v>211</v>
      </c>
      <c r="T65" s="4" t="s">
        <v>47</v>
      </c>
      <c r="U65" s="4" t="s">
        <v>27</v>
      </c>
      <c r="V65" s="4" t="s">
        <v>48</v>
      </c>
      <c r="W65" s="5"/>
      <c r="X65" s="4" t="s">
        <v>49</v>
      </c>
      <c r="Y65" s="5">
        <v>1</v>
      </c>
    </row>
    <row r="66" spans="1:25" x14ac:dyDescent="0.25">
      <c r="A66" s="2">
        <v>43142.619966226848</v>
      </c>
      <c r="B66" s="3">
        <v>36437</v>
      </c>
      <c r="C66" s="3" t="str">
        <f t="shared" si="0"/>
        <v>Больше среднего</v>
      </c>
      <c r="D66" s="4" t="s">
        <v>166</v>
      </c>
      <c r="E66" s="4" t="s">
        <v>22</v>
      </c>
      <c r="F66" s="5"/>
      <c r="G66" s="5"/>
      <c r="H66" s="5"/>
      <c r="I66" s="5"/>
      <c r="J66" s="5"/>
      <c r="K66" s="5"/>
      <c r="L66" s="5"/>
      <c r="M66" s="5"/>
      <c r="N66" s="4" t="s">
        <v>24</v>
      </c>
      <c r="O66" s="4" t="s">
        <v>24</v>
      </c>
      <c r="P66" s="4" t="s">
        <v>23</v>
      </c>
      <c r="Q66" s="4" t="s">
        <v>24</v>
      </c>
      <c r="R66" s="4" t="s">
        <v>25</v>
      </c>
      <c r="S66" s="4" t="s">
        <v>220</v>
      </c>
      <c r="T66" s="4" t="s">
        <v>134</v>
      </c>
      <c r="U66" s="4" t="s">
        <v>27</v>
      </c>
      <c r="V66" s="4" t="s">
        <v>40</v>
      </c>
      <c r="W66" s="5"/>
      <c r="X66" s="4" t="s">
        <v>44</v>
      </c>
      <c r="Y66" s="5">
        <v>1</v>
      </c>
    </row>
    <row r="67" spans="1:25" x14ac:dyDescent="0.25">
      <c r="A67" s="2">
        <v>43142.521274004626</v>
      </c>
      <c r="B67" s="3">
        <v>36441</v>
      </c>
      <c r="C67" s="3" t="str">
        <f t="shared" ref="C67:C103" si="1">IF(B67&lt;$B$108,"Меньше среднего","Больше среднего")</f>
        <v>Больше среднего</v>
      </c>
      <c r="D67" s="4" t="s">
        <v>166</v>
      </c>
      <c r="E67" s="4" t="s">
        <v>30</v>
      </c>
      <c r="F67" s="4" t="s">
        <v>31</v>
      </c>
      <c r="G67" s="4" t="s">
        <v>31</v>
      </c>
      <c r="H67" s="4" t="s">
        <v>31</v>
      </c>
      <c r="I67" s="4" t="s">
        <v>31</v>
      </c>
      <c r="J67" s="4" t="s">
        <v>31</v>
      </c>
      <c r="K67" s="4" t="s">
        <v>203</v>
      </c>
      <c r="L67" s="4" t="s">
        <v>226</v>
      </c>
      <c r="M67" s="4" t="s">
        <v>27</v>
      </c>
      <c r="N67" s="5"/>
      <c r="O67" s="5"/>
      <c r="P67" s="5"/>
      <c r="Q67" s="5"/>
      <c r="R67" s="5"/>
      <c r="S67" s="5"/>
      <c r="T67" s="5"/>
      <c r="U67" s="5"/>
      <c r="V67" s="4" t="s">
        <v>69</v>
      </c>
      <c r="W67" s="5"/>
      <c r="X67" s="4" t="s">
        <v>29</v>
      </c>
      <c r="Y67" s="5">
        <v>1</v>
      </c>
    </row>
    <row r="68" spans="1:25" x14ac:dyDescent="0.25">
      <c r="A68" s="2">
        <v>43142.623436516209</v>
      </c>
      <c r="B68" s="3">
        <v>36442</v>
      </c>
      <c r="C68" s="3" t="str">
        <f t="shared" si="1"/>
        <v>Больше среднего</v>
      </c>
      <c r="D68" s="4" t="s">
        <v>164</v>
      </c>
      <c r="E68" s="4" t="s">
        <v>22</v>
      </c>
      <c r="F68" s="5"/>
      <c r="G68" s="5"/>
      <c r="H68" s="5"/>
      <c r="I68" s="5"/>
      <c r="J68" s="5"/>
      <c r="K68" s="5"/>
      <c r="L68" s="5"/>
      <c r="M68" s="5"/>
      <c r="N68" s="4" t="s">
        <v>23</v>
      </c>
      <c r="O68" s="4" t="s">
        <v>23</v>
      </c>
      <c r="P68" s="4" t="s">
        <v>23</v>
      </c>
      <c r="Q68" s="4" t="s">
        <v>23</v>
      </c>
      <c r="R68" s="4" t="s">
        <v>23</v>
      </c>
      <c r="S68" s="4" t="s">
        <v>217</v>
      </c>
      <c r="T68" s="4" t="s">
        <v>137</v>
      </c>
      <c r="U68" s="4" t="s">
        <v>27</v>
      </c>
      <c r="V68" s="4" t="s">
        <v>138</v>
      </c>
      <c r="W68" s="5"/>
      <c r="X68" s="4" t="s">
        <v>136</v>
      </c>
      <c r="Y68" s="5">
        <v>1</v>
      </c>
    </row>
    <row r="69" spans="1:25" x14ac:dyDescent="0.25">
      <c r="A69" s="2">
        <v>43142.497363726856</v>
      </c>
      <c r="B69" s="3">
        <v>36444</v>
      </c>
      <c r="C69" s="3" t="str">
        <f t="shared" si="1"/>
        <v>Больше среднего</v>
      </c>
      <c r="D69" s="4" t="s">
        <v>152</v>
      </c>
      <c r="E69" s="4" t="s">
        <v>30</v>
      </c>
      <c r="F69" s="4" t="s">
        <v>31</v>
      </c>
      <c r="G69" s="4" t="s">
        <v>31</v>
      </c>
      <c r="H69" s="4" t="s">
        <v>37</v>
      </c>
      <c r="I69" s="4" t="s">
        <v>36</v>
      </c>
      <c r="J69" s="4" t="s">
        <v>36</v>
      </c>
      <c r="K69" s="4" t="s">
        <v>202</v>
      </c>
      <c r="L69" s="4" t="s">
        <v>76</v>
      </c>
      <c r="M69" s="4" t="s">
        <v>27</v>
      </c>
      <c r="N69" s="5"/>
      <c r="O69" s="5"/>
      <c r="P69" s="5"/>
      <c r="Q69" s="5"/>
      <c r="R69" s="5"/>
      <c r="S69" s="5"/>
      <c r="T69" s="5"/>
      <c r="U69" s="5"/>
      <c r="V69" s="4" t="s">
        <v>50</v>
      </c>
      <c r="W69" s="5"/>
      <c r="X69" s="4" t="s">
        <v>51</v>
      </c>
      <c r="Y69" s="5">
        <v>1</v>
      </c>
    </row>
    <row r="70" spans="1:25" x14ac:dyDescent="0.25">
      <c r="A70" s="2">
        <v>43142.528488541662</v>
      </c>
      <c r="B70" s="3">
        <v>36444</v>
      </c>
      <c r="C70" s="3" t="str">
        <f t="shared" si="1"/>
        <v>Больше среднего</v>
      </c>
      <c r="D70" s="4" t="s">
        <v>179</v>
      </c>
      <c r="E70" s="4" t="s">
        <v>30</v>
      </c>
      <c r="F70" s="4" t="s">
        <v>36</v>
      </c>
      <c r="G70" s="4" t="s">
        <v>36</v>
      </c>
      <c r="H70" s="4" t="s">
        <v>36</v>
      </c>
      <c r="I70" s="4" t="s">
        <v>31</v>
      </c>
      <c r="J70" s="4" t="s">
        <v>37</v>
      </c>
      <c r="K70" s="4" t="s">
        <v>202</v>
      </c>
      <c r="L70" s="4" t="s">
        <v>86</v>
      </c>
      <c r="M70" s="4" t="s">
        <v>27</v>
      </c>
      <c r="N70" s="5"/>
      <c r="O70" s="5"/>
      <c r="P70" s="5"/>
      <c r="Q70" s="5"/>
      <c r="R70" s="5"/>
      <c r="S70" s="5"/>
      <c r="T70" s="5"/>
      <c r="U70" s="5"/>
      <c r="V70" s="4" t="s">
        <v>48</v>
      </c>
      <c r="W70" s="5"/>
      <c r="X70" s="4" t="s">
        <v>57</v>
      </c>
      <c r="Y70" s="5">
        <v>1</v>
      </c>
    </row>
    <row r="71" spans="1:25" x14ac:dyDescent="0.25">
      <c r="A71" s="2">
        <v>43142.544197407406</v>
      </c>
      <c r="B71" s="3">
        <v>36444</v>
      </c>
      <c r="C71" s="3" t="str">
        <f t="shared" si="1"/>
        <v>Больше среднего</v>
      </c>
      <c r="D71" s="4" t="s">
        <v>145</v>
      </c>
      <c r="E71" s="4" t="s">
        <v>22</v>
      </c>
      <c r="F71" s="5"/>
      <c r="G71" s="5"/>
      <c r="H71" s="5"/>
      <c r="I71" s="5"/>
      <c r="J71" s="5"/>
      <c r="K71" s="5"/>
      <c r="L71" s="5"/>
      <c r="M71" s="5"/>
      <c r="N71" s="4" t="s">
        <v>25</v>
      </c>
      <c r="O71" s="4" t="s">
        <v>108</v>
      </c>
      <c r="P71" s="4" t="s">
        <v>24</v>
      </c>
      <c r="Q71" s="4" t="s">
        <v>25</v>
      </c>
      <c r="R71" s="4" t="s">
        <v>23</v>
      </c>
      <c r="S71" s="4" t="s">
        <v>209</v>
      </c>
      <c r="T71" s="4" t="s">
        <v>109</v>
      </c>
      <c r="U71" s="4" t="s">
        <v>27</v>
      </c>
      <c r="V71" s="4" t="s">
        <v>48</v>
      </c>
      <c r="W71" s="5"/>
      <c r="X71" s="4" t="s">
        <v>53</v>
      </c>
      <c r="Y71" s="5">
        <v>1</v>
      </c>
    </row>
    <row r="72" spans="1:25" x14ac:dyDescent="0.25">
      <c r="A72" s="2">
        <v>43142.542958541671</v>
      </c>
      <c r="B72" s="3">
        <v>36446</v>
      </c>
      <c r="C72" s="3" t="str">
        <f t="shared" si="1"/>
        <v>Больше среднего</v>
      </c>
      <c r="D72" s="4" t="s">
        <v>184</v>
      </c>
      <c r="E72" s="4" t="s">
        <v>30</v>
      </c>
      <c r="F72" s="4" t="s">
        <v>36</v>
      </c>
      <c r="G72" s="4" t="s">
        <v>37</v>
      </c>
      <c r="H72" s="4" t="s">
        <v>37</v>
      </c>
      <c r="I72" s="4" t="s">
        <v>31</v>
      </c>
      <c r="J72" s="4" t="s">
        <v>36</v>
      </c>
      <c r="K72" s="4" t="s">
        <v>202</v>
      </c>
      <c r="L72" s="4" t="s">
        <v>104</v>
      </c>
      <c r="M72" s="4" t="s">
        <v>27</v>
      </c>
      <c r="N72" s="5"/>
      <c r="O72" s="5"/>
      <c r="P72" s="5"/>
      <c r="Q72" s="5"/>
      <c r="R72" s="5"/>
      <c r="S72" s="5"/>
      <c r="T72" s="5"/>
      <c r="U72" s="5"/>
      <c r="V72" s="4" t="s">
        <v>69</v>
      </c>
      <c r="W72" s="5"/>
      <c r="X72" s="4" t="s">
        <v>57</v>
      </c>
      <c r="Y72" s="5">
        <v>1</v>
      </c>
    </row>
    <row r="73" spans="1:25" x14ac:dyDescent="0.25">
      <c r="A73" s="2">
        <v>43142.536136574075</v>
      </c>
      <c r="B73" s="3">
        <v>36449</v>
      </c>
      <c r="C73" s="3" t="str">
        <f t="shared" si="1"/>
        <v>Больше среднего</v>
      </c>
      <c r="D73" s="4" t="s">
        <v>182</v>
      </c>
      <c r="E73" s="4" t="s">
        <v>22</v>
      </c>
      <c r="F73" s="5"/>
      <c r="G73" s="5"/>
      <c r="H73" s="5"/>
      <c r="I73" s="5"/>
      <c r="J73" s="5"/>
      <c r="K73" s="5"/>
      <c r="L73" s="5"/>
      <c r="M73" s="5"/>
      <c r="N73" s="4" t="s">
        <v>24</v>
      </c>
      <c r="O73" s="4" t="s">
        <v>24</v>
      </c>
      <c r="P73" s="4" t="s">
        <v>25</v>
      </c>
      <c r="Q73" s="4" t="s">
        <v>24</v>
      </c>
      <c r="R73" s="4" t="s">
        <v>25</v>
      </c>
      <c r="S73" s="4" t="s">
        <v>223</v>
      </c>
      <c r="T73" s="4" t="s">
        <v>97</v>
      </c>
      <c r="U73" s="4" t="s">
        <v>42</v>
      </c>
      <c r="V73" s="5"/>
      <c r="W73" s="4" t="s">
        <v>43</v>
      </c>
      <c r="X73" s="4" t="s">
        <v>57</v>
      </c>
      <c r="Y73" s="5">
        <v>1</v>
      </c>
    </row>
    <row r="74" spans="1:25" x14ac:dyDescent="0.25">
      <c r="A74" s="2">
        <v>43142.600728506943</v>
      </c>
      <c r="B74" s="3">
        <v>36452</v>
      </c>
      <c r="C74" s="3" t="str">
        <f t="shared" si="1"/>
        <v>Больше среднего</v>
      </c>
      <c r="D74" s="4" t="s">
        <v>157</v>
      </c>
      <c r="E74" s="4" t="s">
        <v>22</v>
      </c>
      <c r="F74" s="5"/>
      <c r="G74" s="5"/>
      <c r="H74" s="5"/>
      <c r="I74" s="5"/>
      <c r="J74" s="5"/>
      <c r="K74" s="5"/>
      <c r="L74" s="5"/>
      <c r="M74" s="5"/>
      <c r="N74" s="4" t="s">
        <v>25</v>
      </c>
      <c r="O74" s="4" t="s">
        <v>25</v>
      </c>
      <c r="P74" s="4" t="s">
        <v>25</v>
      </c>
      <c r="Q74" s="4" t="s">
        <v>25</v>
      </c>
      <c r="R74" s="4" t="s">
        <v>25</v>
      </c>
      <c r="S74" s="4" t="s">
        <v>210</v>
      </c>
      <c r="T74" s="4" t="s">
        <v>129</v>
      </c>
      <c r="U74" s="4" t="s">
        <v>42</v>
      </c>
      <c r="V74" s="5"/>
      <c r="W74" s="4" t="s">
        <v>81</v>
      </c>
      <c r="X74" s="4" t="s">
        <v>29</v>
      </c>
      <c r="Y74" s="5">
        <v>1</v>
      </c>
    </row>
    <row r="75" spans="1:25" x14ac:dyDescent="0.25">
      <c r="A75" s="2">
        <v>43142.620427708331</v>
      </c>
      <c r="B75" s="3">
        <v>36456</v>
      </c>
      <c r="C75" s="3" t="str">
        <f t="shared" si="1"/>
        <v>Больше среднего</v>
      </c>
      <c r="D75" s="4" t="s">
        <v>184</v>
      </c>
      <c r="E75" s="4" t="s">
        <v>22</v>
      </c>
      <c r="F75" s="5"/>
      <c r="G75" s="5"/>
      <c r="H75" s="5"/>
      <c r="I75" s="5"/>
      <c r="J75" s="5"/>
      <c r="K75" s="5"/>
      <c r="L75" s="5"/>
      <c r="M75" s="5"/>
      <c r="N75" s="4" t="s">
        <v>23</v>
      </c>
      <c r="O75" s="4" t="s">
        <v>24</v>
      </c>
      <c r="P75" s="4" t="s">
        <v>23</v>
      </c>
      <c r="Q75" s="4" t="s">
        <v>23</v>
      </c>
      <c r="R75" s="4" t="s">
        <v>23</v>
      </c>
      <c r="S75" s="4" t="s">
        <v>219</v>
      </c>
      <c r="T75" s="4" t="s">
        <v>210</v>
      </c>
      <c r="U75" s="4" t="s">
        <v>27</v>
      </c>
      <c r="V75" s="4" t="s">
        <v>135</v>
      </c>
      <c r="W75" s="5"/>
      <c r="X75" s="4" t="s">
        <v>136</v>
      </c>
      <c r="Y75" s="5">
        <v>1</v>
      </c>
    </row>
    <row r="76" spans="1:25" x14ac:dyDescent="0.25">
      <c r="A76" s="2">
        <v>43142.630410335652</v>
      </c>
      <c r="B76" s="3">
        <v>36467</v>
      </c>
      <c r="C76" s="3" t="str">
        <f t="shared" si="1"/>
        <v>Больше среднего</v>
      </c>
      <c r="D76" s="4" t="s">
        <v>149</v>
      </c>
      <c r="E76" s="4" t="s">
        <v>22</v>
      </c>
      <c r="F76" s="5"/>
      <c r="G76" s="5"/>
      <c r="H76" s="5"/>
      <c r="I76" s="5"/>
      <c r="J76" s="5"/>
      <c r="K76" s="5"/>
      <c r="L76" s="5"/>
      <c r="M76" s="5"/>
      <c r="N76" s="4" t="s">
        <v>23</v>
      </c>
      <c r="O76" s="4" t="s">
        <v>25</v>
      </c>
      <c r="P76" s="4" t="s">
        <v>25</v>
      </c>
      <c r="Q76" s="4" t="s">
        <v>24</v>
      </c>
      <c r="R76" s="4" t="s">
        <v>25</v>
      </c>
      <c r="S76" s="4" t="s">
        <v>210</v>
      </c>
      <c r="T76" s="4" t="s">
        <v>139</v>
      </c>
      <c r="U76" s="4" t="s">
        <v>27</v>
      </c>
      <c r="V76" s="4" t="s">
        <v>40</v>
      </c>
      <c r="W76" s="5"/>
      <c r="X76" s="4" t="s">
        <v>54</v>
      </c>
      <c r="Y76" s="5">
        <v>1</v>
      </c>
    </row>
    <row r="77" spans="1:25" x14ac:dyDescent="0.25">
      <c r="A77" s="2">
        <v>43142.520979687499</v>
      </c>
      <c r="B77" s="3">
        <v>36469</v>
      </c>
      <c r="C77" s="3" t="str">
        <f t="shared" si="1"/>
        <v>Больше среднего</v>
      </c>
      <c r="D77" s="4" t="s">
        <v>146</v>
      </c>
      <c r="E77" s="4" t="s">
        <v>30</v>
      </c>
      <c r="F77" s="4" t="s">
        <v>31</v>
      </c>
      <c r="G77" s="4" t="s">
        <v>31</v>
      </c>
      <c r="H77" s="4" t="s">
        <v>31</v>
      </c>
      <c r="I77" s="4" t="s">
        <v>36</v>
      </c>
      <c r="J77" s="4" t="s">
        <v>36</v>
      </c>
      <c r="K77" s="4" t="s">
        <v>201</v>
      </c>
      <c r="L77" s="4" t="s">
        <v>76</v>
      </c>
      <c r="M77" s="4" t="s">
        <v>27</v>
      </c>
      <c r="N77" s="5"/>
      <c r="O77" s="5"/>
      <c r="P77" s="5"/>
      <c r="Q77" s="5"/>
      <c r="R77" s="5"/>
      <c r="S77" s="5"/>
      <c r="T77" s="5"/>
      <c r="U77" s="5"/>
      <c r="V77" s="4" t="s">
        <v>40</v>
      </c>
      <c r="W77" s="5"/>
      <c r="X77" s="4" t="s">
        <v>35</v>
      </c>
      <c r="Y77" s="5">
        <v>1</v>
      </c>
    </row>
    <row r="78" spans="1:25" x14ac:dyDescent="0.25">
      <c r="A78" s="2">
        <v>43142.597430138892</v>
      </c>
      <c r="B78" s="3">
        <v>36469</v>
      </c>
      <c r="C78" s="3" t="str">
        <f t="shared" si="1"/>
        <v>Больше среднего</v>
      </c>
      <c r="D78" s="4" t="s">
        <v>173</v>
      </c>
      <c r="E78" s="4" t="s">
        <v>22</v>
      </c>
      <c r="F78" s="5"/>
      <c r="G78" s="5"/>
      <c r="H78" s="5"/>
      <c r="I78" s="5"/>
      <c r="J78" s="5"/>
      <c r="K78" s="5"/>
      <c r="L78" s="5"/>
      <c r="M78" s="5"/>
      <c r="N78" s="4" t="s">
        <v>23</v>
      </c>
      <c r="O78" s="4" t="s">
        <v>23</v>
      </c>
      <c r="P78" s="4" t="s">
        <v>25</v>
      </c>
      <c r="Q78" s="4" t="s">
        <v>24</v>
      </c>
      <c r="R78" s="4" t="s">
        <v>23</v>
      </c>
      <c r="S78" s="4" t="s">
        <v>218</v>
      </c>
      <c r="T78" s="4" t="s">
        <v>226</v>
      </c>
      <c r="U78" s="4" t="s">
        <v>27</v>
      </c>
      <c r="V78" s="4" t="s">
        <v>40</v>
      </c>
      <c r="W78" s="5"/>
      <c r="X78" s="4" t="s">
        <v>57</v>
      </c>
      <c r="Y78" s="5">
        <v>1</v>
      </c>
    </row>
    <row r="79" spans="1:25" x14ac:dyDescent="0.25">
      <c r="A79" s="2">
        <v>43142.609345277779</v>
      </c>
      <c r="B79" s="3">
        <v>36473</v>
      </c>
      <c r="C79" s="3" t="str">
        <f t="shared" si="1"/>
        <v>Больше среднего</v>
      </c>
      <c r="D79" s="4" t="s">
        <v>159</v>
      </c>
      <c r="E79" s="4" t="s">
        <v>22</v>
      </c>
      <c r="F79" s="5"/>
      <c r="G79" s="5"/>
      <c r="H79" s="5"/>
      <c r="I79" s="5"/>
      <c r="J79" s="5"/>
      <c r="K79" s="5"/>
      <c r="L79" s="5"/>
      <c r="M79" s="5"/>
      <c r="N79" s="4" t="s">
        <v>24</v>
      </c>
      <c r="O79" s="4" t="s">
        <v>23</v>
      </c>
      <c r="P79" s="4" t="s">
        <v>23</v>
      </c>
      <c r="Q79" s="4" t="s">
        <v>23</v>
      </c>
      <c r="R79" s="4" t="s">
        <v>25</v>
      </c>
      <c r="S79" s="4" t="s">
        <v>220</v>
      </c>
      <c r="T79" s="4" t="s">
        <v>210</v>
      </c>
      <c r="U79" s="4" t="s">
        <v>27</v>
      </c>
      <c r="V79" s="4" t="s">
        <v>68</v>
      </c>
      <c r="W79" s="5"/>
      <c r="X79" s="4" t="s">
        <v>51</v>
      </c>
      <c r="Y79" s="5">
        <v>1</v>
      </c>
    </row>
    <row r="80" spans="1:25" x14ac:dyDescent="0.25">
      <c r="A80" s="2">
        <v>43142.535547106483</v>
      </c>
      <c r="B80" s="3">
        <v>36477</v>
      </c>
      <c r="C80" s="3" t="str">
        <f t="shared" si="1"/>
        <v>Больше среднего</v>
      </c>
      <c r="D80" s="4" t="s">
        <v>182</v>
      </c>
      <c r="E80" s="4" t="s">
        <v>22</v>
      </c>
      <c r="F80" s="5"/>
      <c r="G80" s="5"/>
      <c r="H80" s="5"/>
      <c r="I80" s="5"/>
      <c r="J80" s="5"/>
      <c r="K80" s="5"/>
      <c r="L80" s="5"/>
      <c r="M80" s="5"/>
      <c r="N80" s="4" t="s">
        <v>24</v>
      </c>
      <c r="O80" s="4" t="s">
        <v>24</v>
      </c>
      <c r="P80" s="4" t="s">
        <v>25</v>
      </c>
      <c r="Q80" s="4" t="s">
        <v>25</v>
      </c>
      <c r="R80" s="4" t="s">
        <v>23</v>
      </c>
      <c r="S80" s="4" t="s">
        <v>210</v>
      </c>
      <c r="T80" s="4" t="s">
        <v>94</v>
      </c>
      <c r="U80" s="4" t="s">
        <v>27</v>
      </c>
      <c r="V80" s="4" t="s">
        <v>46</v>
      </c>
      <c r="W80" s="5"/>
      <c r="X80" s="4" t="s">
        <v>39</v>
      </c>
      <c r="Y80" s="5">
        <v>1</v>
      </c>
    </row>
    <row r="81" spans="1:25" x14ac:dyDescent="0.25">
      <c r="A81" s="2">
        <v>43142.651408703707</v>
      </c>
      <c r="B81" s="3">
        <v>36483</v>
      </c>
      <c r="C81" s="3" t="str">
        <f t="shared" si="1"/>
        <v>Больше среднего</v>
      </c>
      <c r="D81" s="4" t="s">
        <v>182</v>
      </c>
      <c r="E81" s="4" t="s">
        <v>22</v>
      </c>
      <c r="F81" s="5"/>
      <c r="G81" s="5"/>
      <c r="H81" s="5"/>
      <c r="I81" s="5"/>
      <c r="J81" s="5"/>
      <c r="K81" s="5"/>
      <c r="L81" s="5"/>
      <c r="M81" s="5"/>
      <c r="N81" s="4" t="s">
        <v>24</v>
      </c>
      <c r="O81" s="4" t="s">
        <v>24</v>
      </c>
      <c r="P81" s="4" t="s">
        <v>23</v>
      </c>
      <c r="Q81" s="4" t="s">
        <v>24</v>
      </c>
      <c r="R81" s="4" t="s">
        <v>25</v>
      </c>
      <c r="S81" s="4" t="s">
        <v>217</v>
      </c>
      <c r="T81" s="4" t="s">
        <v>43</v>
      </c>
      <c r="U81" s="4" t="s">
        <v>42</v>
      </c>
      <c r="V81" s="5"/>
      <c r="W81" s="4" t="s">
        <v>43</v>
      </c>
      <c r="X81" s="4" t="s">
        <v>57</v>
      </c>
      <c r="Y81" s="5">
        <v>1</v>
      </c>
    </row>
    <row r="82" spans="1:25" x14ac:dyDescent="0.25">
      <c r="A82" s="2">
        <v>43142.537288182866</v>
      </c>
      <c r="B82" s="3">
        <v>36510</v>
      </c>
      <c r="C82" s="3" t="str">
        <f t="shared" si="1"/>
        <v>Больше среднего</v>
      </c>
      <c r="D82" s="4" t="s">
        <v>160</v>
      </c>
      <c r="E82" s="4" t="s">
        <v>22</v>
      </c>
      <c r="F82" s="5"/>
      <c r="G82" s="5"/>
      <c r="H82" s="5"/>
      <c r="I82" s="5"/>
      <c r="J82" s="5"/>
      <c r="K82" s="5"/>
      <c r="L82" s="5"/>
      <c r="M82" s="5"/>
      <c r="N82" s="4" t="s">
        <v>23</v>
      </c>
      <c r="O82" s="4" t="s">
        <v>24</v>
      </c>
      <c r="P82" s="4" t="s">
        <v>23</v>
      </c>
      <c r="Q82" s="4" t="s">
        <v>25</v>
      </c>
      <c r="R82" s="4" t="s">
        <v>23</v>
      </c>
      <c r="S82" s="4" t="s">
        <v>210</v>
      </c>
      <c r="T82" s="4" t="s">
        <v>26</v>
      </c>
      <c r="U82" s="4" t="s">
        <v>27</v>
      </c>
      <c r="V82" s="4" t="s">
        <v>46</v>
      </c>
      <c r="W82" s="5"/>
      <c r="X82" s="4" t="s">
        <v>98</v>
      </c>
      <c r="Y82" s="5">
        <v>1</v>
      </c>
    </row>
    <row r="83" spans="1:25" x14ac:dyDescent="0.25">
      <c r="A83" s="2">
        <v>43142.517450104162</v>
      </c>
      <c r="B83" s="3">
        <v>36512</v>
      </c>
      <c r="C83" s="3" t="str">
        <f t="shared" si="1"/>
        <v>Больше среднего</v>
      </c>
      <c r="D83" s="4" t="s">
        <v>167</v>
      </c>
      <c r="E83" s="4" t="s">
        <v>22</v>
      </c>
      <c r="F83" s="5"/>
      <c r="G83" s="5"/>
      <c r="H83" s="5"/>
      <c r="I83" s="5"/>
      <c r="J83" s="5"/>
      <c r="K83" s="5"/>
      <c r="L83" s="5"/>
      <c r="M83" s="5"/>
      <c r="N83" s="4" t="s">
        <v>23</v>
      </c>
      <c r="O83" s="4" t="s">
        <v>25</v>
      </c>
      <c r="P83" s="4" t="s">
        <v>25</v>
      </c>
      <c r="Q83" s="4" t="s">
        <v>24</v>
      </c>
      <c r="R83" s="4" t="s">
        <v>25</v>
      </c>
      <c r="S83" s="4" t="s">
        <v>218</v>
      </c>
      <c r="T83" s="4" t="s">
        <v>53</v>
      </c>
      <c r="U83" s="4" t="s">
        <v>27</v>
      </c>
      <c r="V83" s="4" t="s">
        <v>46</v>
      </c>
      <c r="W83" s="5"/>
      <c r="X83" s="4" t="s">
        <v>54</v>
      </c>
      <c r="Y83" s="5">
        <v>1</v>
      </c>
    </row>
    <row r="84" spans="1:25" x14ac:dyDescent="0.25">
      <c r="A84" s="2">
        <v>43142.533142500004</v>
      </c>
      <c r="B84" s="3">
        <v>36512</v>
      </c>
      <c r="C84" s="3" t="str">
        <f t="shared" si="1"/>
        <v>Больше среднего</v>
      </c>
      <c r="D84" s="4" t="s">
        <v>164</v>
      </c>
      <c r="E84" s="4" t="s">
        <v>30</v>
      </c>
      <c r="F84" s="4" t="s">
        <v>36</v>
      </c>
      <c r="G84" s="4" t="s">
        <v>36</v>
      </c>
      <c r="H84" s="4" t="s">
        <v>36</v>
      </c>
      <c r="I84" s="4" t="s">
        <v>31</v>
      </c>
      <c r="J84" s="4" t="s">
        <v>36</v>
      </c>
      <c r="K84" s="4" t="s">
        <v>203</v>
      </c>
      <c r="L84" s="4" t="s">
        <v>75</v>
      </c>
      <c r="M84" s="4" t="s">
        <v>42</v>
      </c>
      <c r="N84" s="5"/>
      <c r="O84" s="5"/>
      <c r="P84" s="5"/>
      <c r="Q84" s="5"/>
      <c r="R84" s="5"/>
      <c r="S84" s="5"/>
      <c r="T84" s="5"/>
      <c r="U84" s="5"/>
      <c r="V84" s="5"/>
      <c r="W84" s="4" t="s">
        <v>89</v>
      </c>
      <c r="X84" s="4" t="s">
        <v>35</v>
      </c>
      <c r="Y84" s="5">
        <v>1</v>
      </c>
    </row>
    <row r="85" spans="1:25" x14ac:dyDescent="0.25">
      <c r="A85" s="2">
        <v>43142.09772917824</v>
      </c>
      <c r="B85" s="3">
        <v>36518</v>
      </c>
      <c r="C85" s="3" t="str">
        <f t="shared" si="1"/>
        <v>Больше среднего</v>
      </c>
      <c r="D85" s="4" t="s">
        <v>161</v>
      </c>
      <c r="E85" s="4" t="s">
        <v>30</v>
      </c>
      <c r="F85" s="4" t="s">
        <v>31</v>
      </c>
      <c r="G85" s="4" t="s">
        <v>31</v>
      </c>
      <c r="H85" s="4" t="s">
        <v>31</v>
      </c>
      <c r="I85" s="4" t="s">
        <v>32</v>
      </c>
      <c r="J85" s="4" t="s">
        <v>31</v>
      </c>
      <c r="K85" s="4" t="s">
        <v>201</v>
      </c>
      <c r="L85" s="4" t="s">
        <v>224</v>
      </c>
      <c r="M85" s="4" t="s">
        <v>27</v>
      </c>
      <c r="N85" s="5"/>
      <c r="O85" s="5"/>
      <c r="P85" s="5"/>
      <c r="Q85" s="5"/>
      <c r="R85" s="5"/>
      <c r="S85" s="5"/>
      <c r="T85" s="5"/>
      <c r="U85" s="5"/>
      <c r="V85" s="4" t="s">
        <v>34</v>
      </c>
      <c r="W85" s="5"/>
      <c r="X85" s="4" t="s">
        <v>35</v>
      </c>
      <c r="Y85" s="5">
        <v>1</v>
      </c>
    </row>
    <row r="86" spans="1:25" x14ac:dyDescent="0.25">
      <c r="A86" s="2">
        <v>43142.535036296293</v>
      </c>
      <c r="B86" s="3">
        <v>36524</v>
      </c>
      <c r="C86" s="3" t="str">
        <f t="shared" si="1"/>
        <v>Больше среднего</v>
      </c>
      <c r="D86" s="4" t="s">
        <v>154</v>
      </c>
      <c r="E86" s="4" t="s">
        <v>30</v>
      </c>
      <c r="F86" s="4" t="s">
        <v>36</v>
      </c>
      <c r="G86" s="4" t="s">
        <v>31</v>
      </c>
      <c r="H86" s="4" t="s">
        <v>36</v>
      </c>
      <c r="I86" s="4" t="s">
        <v>36</v>
      </c>
      <c r="J86" s="4" t="s">
        <v>37</v>
      </c>
      <c r="K86" s="4" t="s">
        <v>201</v>
      </c>
      <c r="L86" s="4" t="s">
        <v>76</v>
      </c>
      <c r="M86" s="4" t="s">
        <v>27</v>
      </c>
      <c r="N86" s="5"/>
      <c r="O86" s="5"/>
      <c r="P86" s="5"/>
      <c r="Q86" s="5"/>
      <c r="R86" s="5"/>
      <c r="S86" s="5"/>
      <c r="T86" s="5"/>
      <c r="U86" s="5"/>
      <c r="V86" s="4" t="s">
        <v>38</v>
      </c>
      <c r="W86" s="5"/>
      <c r="X86" s="4" t="s">
        <v>39</v>
      </c>
      <c r="Y86" s="5">
        <v>1</v>
      </c>
    </row>
    <row r="87" spans="1:25" x14ac:dyDescent="0.25">
      <c r="A87" s="2">
        <v>43142.635081817134</v>
      </c>
      <c r="B87" s="3">
        <v>36525</v>
      </c>
      <c r="C87" s="3" t="str">
        <f t="shared" si="1"/>
        <v>Больше среднего</v>
      </c>
      <c r="D87" s="4" t="s">
        <v>179</v>
      </c>
      <c r="E87" s="4" t="s">
        <v>22</v>
      </c>
      <c r="F87" s="5"/>
      <c r="G87" s="5"/>
      <c r="H87" s="5"/>
      <c r="I87" s="5"/>
      <c r="J87" s="5"/>
      <c r="K87" s="5"/>
      <c r="L87" s="5"/>
      <c r="M87" s="5"/>
      <c r="N87" s="4" t="s">
        <v>24</v>
      </c>
      <c r="O87" s="4" t="s">
        <v>24</v>
      </c>
      <c r="P87" s="4" t="s">
        <v>25</v>
      </c>
      <c r="Q87" s="4" t="s">
        <v>24</v>
      </c>
      <c r="R87" s="4" t="s">
        <v>23</v>
      </c>
      <c r="S87" s="4" t="s">
        <v>223</v>
      </c>
      <c r="T87" s="4" t="s">
        <v>229</v>
      </c>
      <c r="U87" s="4" t="s">
        <v>42</v>
      </c>
      <c r="V87" s="5"/>
      <c r="W87" s="4" t="s">
        <v>100</v>
      </c>
      <c r="X87" s="4" t="s">
        <v>54</v>
      </c>
      <c r="Y87" s="5">
        <v>1</v>
      </c>
    </row>
    <row r="88" spans="1:25" x14ac:dyDescent="0.25">
      <c r="A88" s="2">
        <v>43142.562679594907</v>
      </c>
      <c r="B88" s="3">
        <v>36529</v>
      </c>
      <c r="C88" s="3" t="str">
        <f t="shared" si="1"/>
        <v>Больше среднего</v>
      </c>
      <c r="D88" s="4" t="s">
        <v>175</v>
      </c>
      <c r="E88" s="4" t="s">
        <v>30</v>
      </c>
      <c r="F88" s="4" t="s">
        <v>36</v>
      </c>
      <c r="G88" s="4" t="s">
        <v>37</v>
      </c>
      <c r="H88" s="4" t="s">
        <v>37</v>
      </c>
      <c r="I88" s="4" t="s">
        <v>31</v>
      </c>
      <c r="J88" s="4" t="s">
        <v>37</v>
      </c>
      <c r="K88" s="4" t="s">
        <v>196</v>
      </c>
      <c r="L88" s="4" t="s">
        <v>119</v>
      </c>
      <c r="M88" s="4" t="s">
        <v>42</v>
      </c>
      <c r="N88" s="5"/>
      <c r="O88" s="5"/>
      <c r="P88" s="5"/>
      <c r="Q88" s="5"/>
      <c r="R88" s="5"/>
      <c r="S88" s="5"/>
      <c r="T88" s="5"/>
      <c r="U88" s="5"/>
      <c r="V88" s="5"/>
      <c r="W88" s="4" t="s">
        <v>89</v>
      </c>
      <c r="X88" s="4" t="s">
        <v>57</v>
      </c>
      <c r="Y88" s="5">
        <v>1</v>
      </c>
    </row>
    <row r="89" spans="1:25" x14ac:dyDescent="0.25">
      <c r="A89" s="2">
        <v>43142.52325543981</v>
      </c>
      <c r="B89" s="3">
        <v>36557</v>
      </c>
      <c r="C89" s="3" t="str">
        <f t="shared" si="1"/>
        <v>Больше среднего</v>
      </c>
      <c r="D89" s="4" t="s">
        <v>164</v>
      </c>
      <c r="E89" s="4" t="s">
        <v>22</v>
      </c>
      <c r="F89" s="5"/>
      <c r="G89" s="5"/>
      <c r="H89" s="5"/>
      <c r="I89" s="5"/>
      <c r="J89" s="5"/>
      <c r="K89" s="5"/>
      <c r="L89" s="5"/>
      <c r="M89" s="5"/>
      <c r="N89" s="4" t="s">
        <v>24</v>
      </c>
      <c r="O89" s="4" t="s">
        <v>24</v>
      </c>
      <c r="P89" s="4" t="s">
        <v>24</v>
      </c>
      <c r="Q89" s="4" t="s">
        <v>24</v>
      </c>
      <c r="R89" s="4" t="s">
        <v>24</v>
      </c>
      <c r="S89" s="4" t="s">
        <v>217</v>
      </c>
      <c r="T89" s="4" t="s">
        <v>72</v>
      </c>
      <c r="U89" s="4" t="s">
        <v>27</v>
      </c>
      <c r="V89" s="4" t="s">
        <v>40</v>
      </c>
      <c r="W89" s="5"/>
      <c r="X89" s="4" t="s">
        <v>57</v>
      </c>
      <c r="Y89" s="5">
        <v>1</v>
      </c>
    </row>
    <row r="90" spans="1:25" x14ac:dyDescent="0.25">
      <c r="A90" s="2">
        <v>43142.523721747682</v>
      </c>
      <c r="B90" s="3">
        <v>36559</v>
      </c>
      <c r="C90" s="3" t="str">
        <f t="shared" si="1"/>
        <v>Больше среднего</v>
      </c>
      <c r="D90" s="4" t="s">
        <v>166</v>
      </c>
      <c r="E90" s="4" t="s">
        <v>22</v>
      </c>
      <c r="F90" s="5"/>
      <c r="G90" s="5"/>
      <c r="H90" s="5"/>
      <c r="I90" s="5"/>
      <c r="J90" s="5"/>
      <c r="K90" s="5"/>
      <c r="L90" s="5"/>
      <c r="M90" s="5"/>
      <c r="N90" s="4" t="s">
        <v>24</v>
      </c>
      <c r="O90" s="4" t="s">
        <v>23</v>
      </c>
      <c r="P90" s="4" t="s">
        <v>25</v>
      </c>
      <c r="Q90" s="4" t="s">
        <v>25</v>
      </c>
      <c r="R90" s="4" t="s">
        <v>25</v>
      </c>
      <c r="S90" s="4" t="s">
        <v>213</v>
      </c>
      <c r="T90" s="4" t="s">
        <v>228</v>
      </c>
      <c r="U90" s="4" t="s">
        <v>42</v>
      </c>
      <c r="V90" s="5"/>
      <c r="W90" s="4" t="s">
        <v>43</v>
      </c>
      <c r="X90" s="4" t="s">
        <v>49</v>
      </c>
      <c r="Y90" s="5">
        <v>1</v>
      </c>
    </row>
    <row r="91" spans="1:25" x14ac:dyDescent="0.25">
      <c r="A91" s="2">
        <v>43142.609783287036</v>
      </c>
      <c r="B91" s="3">
        <v>36572</v>
      </c>
      <c r="C91" s="3" t="str">
        <f t="shared" si="1"/>
        <v>Больше среднего</v>
      </c>
      <c r="D91" s="4" t="s">
        <v>170</v>
      </c>
      <c r="E91" s="4" t="s">
        <v>22</v>
      </c>
      <c r="F91" s="5"/>
      <c r="G91" s="5"/>
      <c r="H91" s="5"/>
      <c r="I91" s="5"/>
      <c r="J91" s="5"/>
      <c r="K91" s="5"/>
      <c r="L91" s="5"/>
      <c r="M91" s="5"/>
      <c r="N91" s="4" t="s">
        <v>23</v>
      </c>
      <c r="O91" s="4" t="s">
        <v>23</v>
      </c>
      <c r="P91" s="4" t="s">
        <v>25</v>
      </c>
      <c r="Q91" s="4" t="s">
        <v>23</v>
      </c>
      <c r="R91" s="4" t="s">
        <v>23</v>
      </c>
      <c r="S91" s="4" t="s">
        <v>220</v>
      </c>
      <c r="T91" s="4" t="s">
        <v>133</v>
      </c>
      <c r="U91" s="4" t="s">
        <v>27</v>
      </c>
      <c r="V91" s="4" t="s">
        <v>38</v>
      </c>
      <c r="W91" s="5"/>
      <c r="X91" s="4" t="s">
        <v>56</v>
      </c>
      <c r="Y91" s="5">
        <v>1</v>
      </c>
    </row>
    <row r="92" spans="1:25" x14ac:dyDescent="0.25">
      <c r="A92" s="2">
        <v>43142.600246932867</v>
      </c>
      <c r="B92" s="3">
        <v>36576</v>
      </c>
      <c r="C92" s="3" t="str">
        <f t="shared" si="1"/>
        <v>Больше среднего</v>
      </c>
      <c r="D92" s="4" t="s">
        <v>164</v>
      </c>
      <c r="E92" s="4" t="s">
        <v>22</v>
      </c>
      <c r="F92" s="5"/>
      <c r="G92" s="5"/>
      <c r="H92" s="5"/>
      <c r="I92" s="5"/>
      <c r="J92" s="5"/>
      <c r="K92" s="5"/>
      <c r="L92" s="5"/>
      <c r="M92" s="5"/>
      <c r="N92" s="4" t="s">
        <v>24</v>
      </c>
      <c r="O92" s="4" t="s">
        <v>23</v>
      </c>
      <c r="P92" s="4" t="s">
        <v>23</v>
      </c>
      <c r="Q92" s="4" t="s">
        <v>24</v>
      </c>
      <c r="R92" s="4" t="s">
        <v>24</v>
      </c>
      <c r="S92" s="4" t="s">
        <v>210</v>
      </c>
      <c r="T92" s="4" t="s">
        <v>210</v>
      </c>
      <c r="U92" s="4" t="s">
        <v>27</v>
      </c>
      <c r="V92" s="4" t="s">
        <v>48</v>
      </c>
      <c r="W92" s="5"/>
      <c r="X92" s="4" t="s">
        <v>63</v>
      </c>
      <c r="Y92" s="5">
        <v>1</v>
      </c>
    </row>
    <row r="93" spans="1:25" x14ac:dyDescent="0.25">
      <c r="A93" s="2">
        <v>43142.560263321764</v>
      </c>
      <c r="B93" s="3">
        <v>36579</v>
      </c>
      <c r="C93" s="3" t="str">
        <f t="shared" si="1"/>
        <v>Больше среднего</v>
      </c>
      <c r="D93" s="4" t="s">
        <v>152</v>
      </c>
      <c r="E93" s="4" t="s">
        <v>30</v>
      </c>
      <c r="F93" s="4" t="s">
        <v>36</v>
      </c>
      <c r="G93" s="4" t="s">
        <v>36</v>
      </c>
      <c r="H93" s="4" t="s">
        <v>36</v>
      </c>
      <c r="I93" s="4" t="s">
        <v>36</v>
      </c>
      <c r="J93" s="4" t="s">
        <v>37</v>
      </c>
      <c r="K93" s="4" t="s">
        <v>205</v>
      </c>
      <c r="L93" s="4" t="s">
        <v>117</v>
      </c>
      <c r="M93" s="4" t="s">
        <v>42</v>
      </c>
      <c r="N93" s="5"/>
      <c r="O93" s="5"/>
      <c r="P93" s="5"/>
      <c r="Q93" s="5"/>
      <c r="R93" s="5"/>
      <c r="S93" s="5"/>
      <c r="T93" s="5"/>
      <c r="U93" s="5"/>
      <c r="V93" s="5"/>
      <c r="W93" s="4" t="s">
        <v>43</v>
      </c>
      <c r="X93" s="4" t="s">
        <v>54</v>
      </c>
      <c r="Y93" s="5">
        <v>1</v>
      </c>
    </row>
    <row r="94" spans="1:25" x14ac:dyDescent="0.25">
      <c r="A94" s="2">
        <v>43142.564004513886</v>
      </c>
      <c r="B94" s="3">
        <v>36598</v>
      </c>
      <c r="C94" s="3" t="str">
        <f t="shared" si="1"/>
        <v>Больше среднего</v>
      </c>
      <c r="D94" s="4" t="s">
        <v>185</v>
      </c>
      <c r="E94" s="4" t="s">
        <v>22</v>
      </c>
      <c r="F94" s="5"/>
      <c r="G94" s="5"/>
      <c r="H94" s="5"/>
      <c r="I94" s="5"/>
      <c r="J94" s="5"/>
      <c r="K94" s="5"/>
      <c r="L94" s="5"/>
      <c r="M94" s="5"/>
      <c r="N94" s="4" t="s">
        <v>23</v>
      </c>
      <c r="O94" s="4" t="s">
        <v>23</v>
      </c>
      <c r="P94" s="4" t="s">
        <v>24</v>
      </c>
      <c r="Q94" s="4" t="s">
        <v>23</v>
      </c>
      <c r="R94" s="4" t="s">
        <v>24</v>
      </c>
      <c r="S94" s="4" t="s">
        <v>210</v>
      </c>
      <c r="T94" s="4" t="s">
        <v>210</v>
      </c>
      <c r="U94" s="4" t="s">
        <v>27</v>
      </c>
      <c r="V94" s="4" t="s">
        <v>46</v>
      </c>
      <c r="W94" s="5"/>
      <c r="X94" s="4" t="s">
        <v>122</v>
      </c>
      <c r="Y94" s="5">
        <v>1</v>
      </c>
    </row>
    <row r="95" spans="1:25" x14ac:dyDescent="0.25">
      <c r="A95" s="2">
        <v>43142.518645150463</v>
      </c>
      <c r="B95" s="3">
        <v>36606</v>
      </c>
      <c r="C95" s="3" t="str">
        <f t="shared" si="1"/>
        <v>Больше среднего</v>
      </c>
      <c r="D95" s="4" t="s">
        <v>170</v>
      </c>
      <c r="E95" s="4" t="s">
        <v>30</v>
      </c>
      <c r="F95" s="4" t="s">
        <v>31</v>
      </c>
      <c r="G95" s="4" t="s">
        <v>31</v>
      </c>
      <c r="H95" s="4" t="s">
        <v>36</v>
      </c>
      <c r="I95" s="4" t="s">
        <v>36</v>
      </c>
      <c r="J95" s="4" t="s">
        <v>36</v>
      </c>
      <c r="K95" s="4" t="s">
        <v>203</v>
      </c>
      <c r="L95" s="4" t="s">
        <v>52</v>
      </c>
      <c r="M95" s="4" t="s">
        <v>27</v>
      </c>
      <c r="N95" s="5"/>
      <c r="O95" s="5"/>
      <c r="P95" s="5"/>
      <c r="Q95" s="5"/>
      <c r="R95" s="5"/>
      <c r="S95" s="5"/>
      <c r="T95" s="5"/>
      <c r="U95" s="5"/>
      <c r="V95" s="4" t="s">
        <v>48</v>
      </c>
      <c r="W95" s="5"/>
      <c r="X95" s="4" t="s">
        <v>57</v>
      </c>
      <c r="Y95" s="5">
        <v>1</v>
      </c>
    </row>
    <row r="96" spans="1:25" x14ac:dyDescent="0.25">
      <c r="A96" s="2">
        <v>43142.54689568287</v>
      </c>
      <c r="B96" s="3">
        <v>36609</v>
      </c>
      <c r="C96" s="3" t="str">
        <f t="shared" si="1"/>
        <v>Больше среднего</v>
      </c>
      <c r="D96" s="4" t="s">
        <v>166</v>
      </c>
      <c r="E96" s="4" t="s">
        <v>22</v>
      </c>
      <c r="F96" s="5"/>
      <c r="G96" s="5"/>
      <c r="H96" s="5"/>
      <c r="I96" s="5"/>
      <c r="J96" s="5"/>
      <c r="K96" s="5"/>
      <c r="L96" s="5"/>
      <c r="M96" s="5"/>
      <c r="N96" s="4" t="s">
        <v>24</v>
      </c>
      <c r="O96" s="4" t="s">
        <v>24</v>
      </c>
      <c r="P96" s="4" t="s">
        <v>24</v>
      </c>
      <c r="Q96" s="4" t="s">
        <v>23</v>
      </c>
      <c r="R96" s="4" t="s">
        <v>25</v>
      </c>
      <c r="S96" s="4" t="s">
        <v>213</v>
      </c>
      <c r="T96" s="4" t="s">
        <v>210</v>
      </c>
      <c r="U96" s="4" t="s">
        <v>27</v>
      </c>
      <c r="V96" s="4" t="s">
        <v>40</v>
      </c>
      <c r="W96" s="5"/>
      <c r="X96" s="4" t="s">
        <v>106</v>
      </c>
      <c r="Y96" s="5">
        <v>1</v>
      </c>
    </row>
    <row r="97" spans="1:25" x14ac:dyDescent="0.25">
      <c r="A97" s="2">
        <v>43142.48931211805</v>
      </c>
      <c r="B97" s="3">
        <v>36610</v>
      </c>
      <c r="C97" s="3" t="str">
        <f t="shared" si="1"/>
        <v>Больше среднего</v>
      </c>
      <c r="D97" s="4" t="s">
        <v>164</v>
      </c>
      <c r="E97" s="4" t="s">
        <v>22</v>
      </c>
      <c r="F97" s="5"/>
      <c r="G97" s="5"/>
      <c r="H97" s="5"/>
      <c r="I97" s="5"/>
      <c r="J97" s="5"/>
      <c r="K97" s="5"/>
      <c r="L97" s="5"/>
      <c r="M97" s="5"/>
      <c r="N97" s="4" t="s">
        <v>24</v>
      </c>
      <c r="O97" s="4" t="s">
        <v>24</v>
      </c>
      <c r="P97" s="4" t="s">
        <v>24</v>
      </c>
      <c r="Q97" s="4" t="s">
        <v>24</v>
      </c>
      <c r="R97" s="4" t="s">
        <v>23</v>
      </c>
      <c r="S97" s="4" t="s">
        <v>217</v>
      </c>
      <c r="T97" s="4" t="s">
        <v>41</v>
      </c>
      <c r="U97" s="4" t="s">
        <v>42</v>
      </c>
      <c r="V97" s="5"/>
      <c r="W97" s="4" t="s">
        <v>43</v>
      </c>
      <c r="X97" s="4" t="s">
        <v>44</v>
      </c>
      <c r="Y97" s="5">
        <v>1</v>
      </c>
    </row>
    <row r="98" spans="1:25" x14ac:dyDescent="0.25">
      <c r="A98" s="2">
        <v>43142.534383726852</v>
      </c>
      <c r="B98" s="3">
        <v>36672</v>
      </c>
      <c r="C98" s="3" t="str">
        <f t="shared" si="1"/>
        <v>Больше среднего</v>
      </c>
      <c r="D98" s="4" t="s">
        <v>181</v>
      </c>
      <c r="E98" s="4" t="s">
        <v>30</v>
      </c>
      <c r="F98" s="4" t="s">
        <v>36</v>
      </c>
      <c r="G98" s="4" t="s">
        <v>31</v>
      </c>
      <c r="H98" s="4" t="s">
        <v>36</v>
      </c>
      <c r="I98" s="4" t="s">
        <v>31</v>
      </c>
      <c r="J98" s="4" t="s">
        <v>31</v>
      </c>
      <c r="K98" s="4" t="s">
        <v>199</v>
      </c>
      <c r="L98" s="4" t="s">
        <v>70</v>
      </c>
      <c r="M98" s="4" t="s">
        <v>42</v>
      </c>
      <c r="N98" s="5"/>
      <c r="O98" s="5"/>
      <c r="P98" s="5"/>
      <c r="Q98" s="5"/>
      <c r="R98" s="5"/>
      <c r="S98" s="5"/>
      <c r="T98" s="5"/>
      <c r="U98" s="5"/>
      <c r="V98" s="5"/>
      <c r="W98" s="4" t="s">
        <v>70</v>
      </c>
      <c r="X98" s="4" t="s">
        <v>71</v>
      </c>
      <c r="Y98" s="5">
        <v>1</v>
      </c>
    </row>
    <row r="99" spans="1:25" x14ac:dyDescent="0.25">
      <c r="A99" s="2">
        <v>43142.518627581019</v>
      </c>
      <c r="B99" s="3">
        <v>36714</v>
      </c>
      <c r="C99" s="3" t="str">
        <f t="shared" si="1"/>
        <v>Больше среднего</v>
      </c>
      <c r="D99" s="4" t="s">
        <v>169</v>
      </c>
      <c r="E99" s="4" t="s">
        <v>22</v>
      </c>
      <c r="F99" s="5"/>
      <c r="G99" s="5"/>
      <c r="H99" s="5"/>
      <c r="I99" s="5"/>
      <c r="J99" s="5"/>
      <c r="K99" s="5"/>
      <c r="L99" s="5"/>
      <c r="M99" s="5"/>
      <c r="N99" s="4" t="s">
        <v>25</v>
      </c>
      <c r="O99" s="4" t="s">
        <v>23</v>
      </c>
      <c r="P99" s="4" t="s">
        <v>25</v>
      </c>
      <c r="Q99" s="4" t="s">
        <v>25</v>
      </c>
      <c r="R99" s="4" t="s">
        <v>25</v>
      </c>
      <c r="S99" s="4" t="s">
        <v>210</v>
      </c>
      <c r="T99" s="4" t="s">
        <v>59</v>
      </c>
      <c r="U99" s="4" t="s">
        <v>27</v>
      </c>
      <c r="V99" s="4" t="s">
        <v>40</v>
      </c>
      <c r="W99" s="5"/>
      <c r="X99" s="4" t="s">
        <v>39</v>
      </c>
      <c r="Y99" s="5">
        <v>1</v>
      </c>
    </row>
    <row r="100" spans="1:25" x14ac:dyDescent="0.25">
      <c r="A100" s="2">
        <v>43142.517838773143</v>
      </c>
      <c r="B100" s="3">
        <v>36795</v>
      </c>
      <c r="C100" s="3" t="str">
        <f t="shared" si="1"/>
        <v>Больше среднего</v>
      </c>
      <c r="D100" s="4" t="s">
        <v>164</v>
      </c>
      <c r="E100" s="4" t="s">
        <v>22</v>
      </c>
      <c r="F100" s="5"/>
      <c r="G100" s="5"/>
      <c r="H100" s="5"/>
      <c r="I100" s="5"/>
      <c r="J100" s="5"/>
      <c r="K100" s="5"/>
      <c r="L100" s="5"/>
      <c r="M100" s="5"/>
      <c r="N100" s="4" t="s">
        <v>24</v>
      </c>
      <c r="O100" s="4" t="s">
        <v>24</v>
      </c>
      <c r="P100" s="4" t="s">
        <v>24</v>
      </c>
      <c r="Q100" s="4" t="s">
        <v>24</v>
      </c>
      <c r="R100" s="4" t="s">
        <v>23</v>
      </c>
      <c r="S100" s="4" t="s">
        <v>217</v>
      </c>
      <c r="T100" s="4" t="s">
        <v>55</v>
      </c>
      <c r="U100" s="4" t="s">
        <v>27</v>
      </c>
      <c r="V100" s="4" t="s">
        <v>46</v>
      </c>
      <c r="W100" s="5"/>
      <c r="X100" s="4" t="s">
        <v>44</v>
      </c>
      <c r="Y100" s="5">
        <v>1</v>
      </c>
    </row>
    <row r="101" spans="1:25" x14ac:dyDescent="0.25">
      <c r="A101" s="2">
        <v>43142.524248136571</v>
      </c>
      <c r="B101" s="3">
        <v>36841</v>
      </c>
      <c r="C101" s="3" t="str">
        <f t="shared" si="1"/>
        <v>Больше среднего</v>
      </c>
      <c r="D101" s="4" t="s">
        <v>174</v>
      </c>
      <c r="E101" s="4" t="s">
        <v>30</v>
      </c>
      <c r="F101" s="4" t="s">
        <v>31</v>
      </c>
      <c r="G101" s="4" t="s">
        <v>36</v>
      </c>
      <c r="H101" s="4" t="s">
        <v>36</v>
      </c>
      <c r="I101" s="4" t="s">
        <v>31</v>
      </c>
      <c r="J101" s="4" t="s">
        <v>37</v>
      </c>
      <c r="K101" s="4" t="s">
        <v>196</v>
      </c>
      <c r="L101" s="4" t="s">
        <v>75</v>
      </c>
      <c r="M101" s="4" t="s">
        <v>42</v>
      </c>
      <c r="N101" s="5"/>
      <c r="O101" s="5"/>
      <c r="P101" s="5"/>
      <c r="Q101" s="5"/>
      <c r="R101" s="5"/>
      <c r="S101" s="5"/>
      <c r="T101" s="5"/>
      <c r="U101" s="5"/>
      <c r="V101" s="5"/>
      <c r="W101" s="4" t="s">
        <v>70</v>
      </c>
      <c r="X101" s="4" t="s">
        <v>39</v>
      </c>
      <c r="Y101" s="5">
        <v>1</v>
      </c>
    </row>
    <row r="102" spans="1:25" x14ac:dyDescent="0.25">
      <c r="A102" s="2">
        <v>43142.516818148149</v>
      </c>
      <c r="B102" s="3">
        <v>36968</v>
      </c>
      <c r="C102" s="3" t="str">
        <f t="shared" si="1"/>
        <v>Больше среднего</v>
      </c>
      <c r="D102" s="4" t="s">
        <v>166</v>
      </c>
      <c r="E102" s="4" t="s">
        <v>22</v>
      </c>
      <c r="F102" s="5"/>
      <c r="G102" s="5"/>
      <c r="H102" s="5"/>
      <c r="I102" s="5"/>
      <c r="J102" s="5"/>
      <c r="K102" s="5"/>
      <c r="L102" s="5"/>
      <c r="M102" s="5"/>
      <c r="N102" s="4" t="s">
        <v>23</v>
      </c>
      <c r="O102" s="4" t="s">
        <v>24</v>
      </c>
      <c r="P102" s="4" t="s">
        <v>23</v>
      </c>
      <c r="Q102" s="4" t="s">
        <v>25</v>
      </c>
      <c r="R102" s="4" t="s">
        <v>25</v>
      </c>
      <c r="S102" s="4" t="s">
        <v>210</v>
      </c>
      <c r="T102" s="4" t="s">
        <v>52</v>
      </c>
      <c r="U102" s="4" t="s">
        <v>27</v>
      </c>
      <c r="V102" s="4" t="s">
        <v>48</v>
      </c>
      <c r="W102" s="5"/>
      <c r="X102" s="4" t="s">
        <v>29</v>
      </c>
      <c r="Y102" s="5">
        <v>1</v>
      </c>
    </row>
    <row r="103" spans="1:25" x14ac:dyDescent="0.25">
      <c r="A103" s="2">
        <v>43142.645979074077</v>
      </c>
      <c r="B103" s="3">
        <v>37422</v>
      </c>
      <c r="C103" s="3" t="str">
        <f t="shared" si="1"/>
        <v>Больше среднего</v>
      </c>
      <c r="D103" s="4" t="s">
        <v>194</v>
      </c>
      <c r="E103" s="4" t="s">
        <v>30</v>
      </c>
      <c r="F103" s="4" t="s">
        <v>31</v>
      </c>
      <c r="G103" s="4" t="s">
        <v>31</v>
      </c>
      <c r="H103" s="4" t="s">
        <v>37</v>
      </c>
      <c r="I103" s="4" t="s">
        <v>36</v>
      </c>
      <c r="J103" s="4" t="s">
        <v>31</v>
      </c>
      <c r="K103" s="4" t="s">
        <v>205</v>
      </c>
      <c r="L103" s="4" t="s">
        <v>141</v>
      </c>
      <c r="M103" s="4" t="s">
        <v>42</v>
      </c>
      <c r="N103" s="5"/>
      <c r="O103" s="5"/>
      <c r="P103" s="5"/>
      <c r="Q103" s="5"/>
      <c r="R103" s="5"/>
      <c r="S103" s="5"/>
      <c r="T103" s="5"/>
      <c r="U103" s="5"/>
      <c r="V103" s="5"/>
      <c r="W103" s="4" t="s">
        <v>61</v>
      </c>
      <c r="X103" s="4" t="s">
        <v>35</v>
      </c>
      <c r="Y103" s="5">
        <v>1</v>
      </c>
    </row>
    <row r="104" spans="1:25" ht="13" thickBot="1" x14ac:dyDescent="0.3"/>
    <row r="105" spans="1:25" x14ac:dyDescent="0.25">
      <c r="A105" s="12" t="s">
        <v>235</v>
      </c>
      <c r="B105" s="16"/>
      <c r="D105" s="27" t="s">
        <v>20</v>
      </c>
      <c r="E105" s="28"/>
      <c r="F105" s="14" t="s">
        <v>241</v>
      </c>
      <c r="G105" t="s">
        <v>240</v>
      </c>
    </row>
    <row r="106" spans="1:25" x14ac:dyDescent="0.25">
      <c r="A106" s="7" t="s">
        <v>236</v>
      </c>
      <c r="B106" s="17">
        <f>MAX(B2:B103)</f>
        <v>37422</v>
      </c>
      <c r="D106" s="22" t="s">
        <v>233</v>
      </c>
      <c r="E106" s="11" t="s">
        <v>232</v>
      </c>
      <c r="F106" s="15" t="s">
        <v>81</v>
      </c>
      <c r="G106" s="13">
        <v>4</v>
      </c>
    </row>
    <row r="107" spans="1:25" x14ac:dyDescent="0.25">
      <c r="A107" s="7" t="s">
        <v>237</v>
      </c>
      <c r="B107" s="17">
        <f>MIN(B2:B103)</f>
        <v>34766</v>
      </c>
      <c r="D107" s="7" t="s">
        <v>81</v>
      </c>
      <c r="E107" s="9">
        <v>4</v>
      </c>
      <c r="F107" s="15" t="s">
        <v>89</v>
      </c>
      <c r="G107" s="13">
        <v>4</v>
      </c>
    </row>
    <row r="108" spans="1:25" ht="13" thickBot="1" x14ac:dyDescent="0.3">
      <c r="A108" s="8" t="s">
        <v>238</v>
      </c>
      <c r="B108" s="18">
        <f>AVERAGE(B2:B103)</f>
        <v>36316.147058823532</v>
      </c>
      <c r="D108" s="7" t="s">
        <v>89</v>
      </c>
      <c r="E108" s="9">
        <v>4</v>
      </c>
      <c r="F108" s="15" t="s">
        <v>100</v>
      </c>
      <c r="G108" s="13">
        <v>3</v>
      </c>
    </row>
    <row r="109" spans="1:25" ht="13" thickBot="1" x14ac:dyDescent="0.3">
      <c r="D109" s="7" t="s">
        <v>100</v>
      </c>
      <c r="E109" s="9">
        <v>3</v>
      </c>
      <c r="F109" s="15" t="s">
        <v>131</v>
      </c>
      <c r="G109" s="13">
        <v>1</v>
      </c>
    </row>
    <row r="110" spans="1:25" x14ac:dyDescent="0.25">
      <c r="A110" s="6" t="s">
        <v>234</v>
      </c>
      <c r="B110" s="19" t="s">
        <v>232</v>
      </c>
      <c r="D110" s="7" t="s">
        <v>131</v>
      </c>
      <c r="E110" s="9">
        <v>1</v>
      </c>
      <c r="F110" s="15" t="s">
        <v>79</v>
      </c>
      <c r="G110" s="13">
        <v>2</v>
      </c>
    </row>
    <row r="111" spans="1:25" x14ac:dyDescent="0.25">
      <c r="A111" s="7" t="s">
        <v>22</v>
      </c>
      <c r="B111" s="20">
        <f>SUMIF(E2:E103,A111,Y2:Y103)</f>
        <v>66</v>
      </c>
      <c r="D111" s="7" t="s">
        <v>79</v>
      </c>
      <c r="E111" s="9">
        <v>2</v>
      </c>
      <c r="F111" s="15" t="s">
        <v>43</v>
      </c>
      <c r="G111" s="13">
        <v>12</v>
      </c>
    </row>
    <row r="112" spans="1:25" ht="13" thickBot="1" x14ac:dyDescent="0.3">
      <c r="A112" s="8" t="s">
        <v>30</v>
      </c>
      <c r="B112" s="21">
        <f>SUMIF(E2:E103,A112,Y2:Y103)</f>
        <v>36</v>
      </c>
      <c r="D112" s="7" t="s">
        <v>43</v>
      </c>
      <c r="E112" s="9">
        <v>12</v>
      </c>
      <c r="F112" s="15" t="s">
        <v>65</v>
      </c>
      <c r="G112" s="13">
        <v>1</v>
      </c>
    </row>
    <row r="113" spans="1:7" ht="13" thickBot="1" x14ac:dyDescent="0.3">
      <c r="D113" s="7" t="s">
        <v>65</v>
      </c>
      <c r="E113" s="9">
        <v>1</v>
      </c>
      <c r="F113" s="15" t="s">
        <v>61</v>
      </c>
      <c r="G113" s="13">
        <v>4</v>
      </c>
    </row>
    <row r="114" spans="1:7" ht="13" thickBot="1" x14ac:dyDescent="0.3">
      <c r="A114" s="25" t="s">
        <v>239</v>
      </c>
      <c r="B114" s="26">
        <f>SUM(Y2:Y103)</f>
        <v>102</v>
      </c>
      <c r="D114" s="7" t="s">
        <v>61</v>
      </c>
      <c r="E114" s="9">
        <v>4</v>
      </c>
      <c r="F114" s="15" t="s">
        <v>70</v>
      </c>
      <c r="G114" s="13">
        <v>4</v>
      </c>
    </row>
    <row r="115" spans="1:7" x14ac:dyDescent="0.25">
      <c r="A115" s="23"/>
      <c r="B115" s="24"/>
      <c r="D115" s="7" t="s">
        <v>70</v>
      </c>
      <c r="E115" s="9">
        <v>4</v>
      </c>
      <c r="F115" s="15" t="s">
        <v>58</v>
      </c>
      <c r="G115" s="13">
        <v>1</v>
      </c>
    </row>
    <row r="116" spans="1:7" ht="13" thickBot="1" x14ac:dyDescent="0.3">
      <c r="D116" s="8" t="s">
        <v>58</v>
      </c>
      <c r="E116" s="10">
        <v>1</v>
      </c>
      <c r="F116" s="15" t="s">
        <v>242</v>
      </c>
      <c r="G116" s="13">
        <v>66</v>
      </c>
    </row>
    <row r="117" spans="1:7" x14ac:dyDescent="0.25">
      <c r="F117" s="15" t="s">
        <v>243</v>
      </c>
      <c r="G117" s="13">
        <v>102</v>
      </c>
    </row>
  </sheetData>
  <autoFilter ref="A1:X1" xr:uid="{A0D6A744-EE13-43DE-866F-84E1ACE96117}"/>
  <sortState ref="A2:Z103">
    <sortCondition ref="B103"/>
  </sortState>
  <mergeCells count="2">
    <mergeCell ref="A105:B105"/>
    <mergeCell ref="D105:E105"/>
  </mergeCells>
  <conditionalFormatting sqref="M2:M103">
    <cfRule type="cellIs" dxfId="3" priority="3" operator="equal">
      <formula>0</formula>
    </cfRule>
  </conditionalFormatting>
  <conditionalFormatting sqref="U2:U103">
    <cfRule type="cellIs" dxfId="2" priority="1" operator="equal">
      <formula>0</formula>
    </cfRule>
  </conditionalFormatting>
  <pageMargins left="0.39370078740157483" right="0.19685039370078741" top="0.39370078740157483" bottom="0.19685039370078741" header="0.31496062992125984" footer="0.31496062992125984"/>
  <pageSetup paperSize="9" scale="32" fitToWidth="16" orientation="landscape" r:id="rId2"/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8CC88CB2-123D-4625-92FE-6DCDF05139B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'Ответы на форму'!W2:W103</xm:f>
              <xm:sqref>Y1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Ответы на форму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</dc:creator>
  <cp:lastModifiedBy>Polina</cp:lastModifiedBy>
  <cp:lastPrinted>2018-02-12T17:46:11Z</cp:lastPrinted>
  <dcterms:created xsi:type="dcterms:W3CDTF">2018-02-11T13:15:00Z</dcterms:created>
  <dcterms:modified xsi:type="dcterms:W3CDTF">2018-02-12T18:35:45Z</dcterms:modified>
</cp:coreProperties>
</file>