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<sst xmlns="http://schemas.openxmlformats.org/spreadsheetml/2006/main" count="28" uniqueCount="10">
  <si>
    <t xml:space="preserve">C to C</t>
  </si>
  <si>
    <t xml:space="preserve"># test</t>
  </si>
  <si>
    <t xml:space="preserve"># packets</t>
  </si>
  <si>
    <t xml:space="preserve">buffer size</t>
  </si>
  <si>
    <t xml:space="preserve">delay</t>
  </si>
  <si>
    <t xml:space="preserve">Packet loss(avg)</t>
  </si>
  <si>
    <t xml:space="preserve">Lost in %</t>
  </si>
  <si>
    <t xml:space="preserve">C to Java</t>
  </si>
  <si>
    <t xml:space="preserve">Java to C</t>
  </si>
  <si>
    <t xml:space="preserve">Java to Java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</si>
</sst>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Ubuntu"/>
      <family val="0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A51" activeCellId="0" sqref="A51:G71"/>
    </sheetView>
  </sheetViews>
  <sheetFormatPr defaultRowHeight="12.8"/>
  <cols>
    <col collapsed="false" hidden="false" max="1" min="1" style="0" width="5.96428571428571"/>
    <col collapsed="false" hidden="false" max="4" min="2" style="0" width="11.3418367346939"/>
    <col collapsed="false" hidden="false" max="5" min="5" style="0" width="4.30102040816327"/>
    <col collapsed="false" hidden="false" max="6" min="6" style="0" width="20.6989795918367"/>
    <col collapsed="false" hidden="false" max="7" min="7" style="1" width="17.0102040816327"/>
    <col collapsed="false" hidden="false" max="1025" min="8" style="0" width="11.3418367346939"/>
  </cols>
  <sheetData>
    <row r="1" customFormat="false" ht="22.4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/>
      <c r="F2" s="3" t="s">
        <v>5</v>
      </c>
      <c r="G2" s="4" t="s">
        <v>6</v>
      </c>
    </row>
    <row r="3" customFormat="false" ht="12.8" hidden="false" customHeight="false" outlineLevel="0" collapsed="false">
      <c r="A3" s="5" t="n">
        <v>10</v>
      </c>
      <c r="B3" s="5" t="n">
        <v>100</v>
      </c>
      <c r="C3" s="5" t="n">
        <v>1024</v>
      </c>
      <c r="D3" s="5" t="n">
        <v>0</v>
      </c>
      <c r="E3" s="5"/>
      <c r="F3" s="5" t="n">
        <v>0</v>
      </c>
      <c r="G3" s="6" t="n">
        <f aca="false">F3/B3*100</f>
        <v>0</v>
      </c>
    </row>
    <row r="4" customFormat="false" ht="12.8" hidden="false" customHeight="false" outlineLevel="0" collapsed="false">
      <c r="A4" s="5" t="n">
        <v>10</v>
      </c>
      <c r="B4" s="5" t="n">
        <v>1000</v>
      </c>
      <c r="C4" s="5" t="n">
        <v>1024</v>
      </c>
      <c r="D4" s="5" t="n">
        <v>0</v>
      </c>
      <c r="E4" s="5"/>
      <c r="F4" s="5" t="n">
        <f aca="false">(30+0+0+0+7+0+0+44+0+1)/10</f>
        <v>8.2</v>
      </c>
      <c r="G4" s="6" t="n">
        <f aca="false">F4/B4*100</f>
        <v>0.82</v>
      </c>
    </row>
    <row r="5" customFormat="false" ht="12.8" hidden="false" customHeight="false" outlineLevel="0" collapsed="false">
      <c r="A5" s="5" t="n">
        <v>10</v>
      </c>
      <c r="B5" s="5" t="n">
        <v>10000</v>
      </c>
      <c r="C5" s="5" t="n">
        <v>1024</v>
      </c>
      <c r="D5" s="5" t="n">
        <v>0</v>
      </c>
      <c r="E5" s="5"/>
      <c r="F5" s="5" t="n">
        <f aca="false">(22+58+11+21452)/10</f>
        <v>2154.3</v>
      </c>
      <c r="G5" s="6" t="n">
        <f aca="false">F5/B5*100</f>
        <v>21.543</v>
      </c>
    </row>
    <row r="6" customFormat="false" ht="12.8" hidden="false" customHeight="false" outlineLevel="0" collapsed="false">
      <c r="A6" s="5"/>
      <c r="B6" s="5"/>
      <c r="C6" s="5"/>
      <c r="D6" s="5"/>
      <c r="E6" s="5"/>
      <c r="F6" s="5"/>
      <c r="G6" s="5"/>
    </row>
    <row r="7" customFormat="false" ht="12.8" hidden="false" customHeight="false" outlineLevel="0" collapsed="false">
      <c r="A7" s="5" t="n">
        <v>10</v>
      </c>
      <c r="B7" s="5" t="n">
        <v>100</v>
      </c>
      <c r="C7" s="5" t="n">
        <v>1024</v>
      </c>
      <c r="D7" s="5" t="n">
        <v>100</v>
      </c>
      <c r="E7" s="5"/>
      <c r="F7" s="5" t="n">
        <v>0</v>
      </c>
      <c r="G7" s="6" t="n">
        <f aca="false">F7/B7*100</f>
        <v>0</v>
      </c>
    </row>
    <row r="8" customFormat="false" ht="12.8" hidden="false" customHeight="false" outlineLevel="0" collapsed="false">
      <c r="A8" s="5" t="n">
        <v>10</v>
      </c>
      <c r="B8" s="5" t="n">
        <v>1000</v>
      </c>
      <c r="C8" s="5" t="n">
        <v>1024</v>
      </c>
      <c r="D8" s="5" t="n">
        <v>100</v>
      </c>
      <c r="E8" s="5"/>
      <c r="F8" s="5" t="n">
        <f aca="false">(69)/10</f>
        <v>6.9</v>
      </c>
      <c r="G8" s="6" t="n">
        <f aca="false">F8/B8*100</f>
        <v>0.69</v>
      </c>
    </row>
    <row r="9" customFormat="false" ht="12.8" hidden="false" customHeight="false" outlineLevel="0" collapsed="false">
      <c r="A9" s="5" t="n">
        <v>10</v>
      </c>
      <c r="B9" s="5" t="n">
        <v>10000</v>
      </c>
      <c r="C9" s="5" t="n">
        <v>1024</v>
      </c>
      <c r="D9" s="5" t="n">
        <v>100</v>
      </c>
      <c r="E9" s="5"/>
      <c r="F9" s="5" t="n">
        <f aca="false">(2+27+20837)/10</f>
        <v>2086.6</v>
      </c>
      <c r="G9" s="6" t="n">
        <f aca="false">F9/B9*100</f>
        <v>20.866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1" customFormat="false" ht="12.8" hidden="false" customHeight="false" outlineLevel="0" collapsed="false">
      <c r="A11" s="5" t="n">
        <v>10</v>
      </c>
      <c r="B11" s="5" t="n">
        <v>100</v>
      </c>
      <c r="C11" s="5" t="n">
        <v>1024</v>
      </c>
      <c r="D11" s="5" t="n">
        <v>300</v>
      </c>
      <c r="E11" s="5"/>
      <c r="F11" s="5" t="n">
        <v>0</v>
      </c>
      <c r="G11" s="6" t="n">
        <f aca="false">F11/B11*100</f>
        <v>0</v>
      </c>
    </row>
    <row r="12" customFormat="false" ht="12.8" hidden="false" customHeight="false" outlineLevel="0" collapsed="false">
      <c r="A12" s="5" t="n">
        <v>10</v>
      </c>
      <c r="B12" s="5" t="n">
        <v>1000</v>
      </c>
      <c r="C12" s="5" t="n">
        <v>1024</v>
      </c>
      <c r="D12" s="5" t="n">
        <v>300</v>
      </c>
      <c r="E12" s="5"/>
      <c r="F12" s="5" t="n">
        <v>0</v>
      </c>
      <c r="G12" s="6" t="n">
        <f aca="false">F12/B12*100</f>
        <v>0</v>
      </c>
    </row>
    <row r="13" customFormat="false" ht="12.8" hidden="false" customHeight="false" outlineLevel="0" collapsed="false">
      <c r="A13" s="5" t="n">
        <v>10</v>
      </c>
      <c r="B13" s="5" t="n">
        <v>10000</v>
      </c>
      <c r="C13" s="5" t="n">
        <v>1024</v>
      </c>
      <c r="D13" s="5" t="n">
        <v>300</v>
      </c>
      <c r="E13" s="5"/>
      <c r="F13" s="5" t="n">
        <f aca="false">(32+9+10+14212)/10</f>
        <v>1426.3</v>
      </c>
      <c r="G13" s="6" t="n">
        <f aca="false">F13/B13*100</f>
        <v>14.263</v>
      </c>
    </row>
    <row r="14" customFormat="false" ht="12.8" hidden="false" customHeight="false" outlineLevel="0" collapsed="false">
      <c r="A14" s="5"/>
      <c r="B14" s="5"/>
      <c r="C14" s="5"/>
      <c r="D14" s="5"/>
      <c r="E14" s="5"/>
      <c r="F14" s="5"/>
      <c r="G14" s="5"/>
    </row>
    <row r="15" customFormat="false" ht="12.8" hidden="false" customHeight="false" outlineLevel="0" collapsed="false">
      <c r="A15" s="5" t="n">
        <v>10</v>
      </c>
      <c r="B15" s="5" t="n">
        <v>100</v>
      </c>
      <c r="C15" s="5" t="n">
        <v>1024</v>
      </c>
      <c r="D15" s="5" t="n">
        <v>500</v>
      </c>
      <c r="E15" s="5"/>
      <c r="F15" s="5" t="n">
        <v>0</v>
      </c>
      <c r="G15" s="6" t="n">
        <f aca="false">F15/B15*100</f>
        <v>0</v>
      </c>
    </row>
    <row r="16" customFormat="false" ht="12.8" hidden="false" customHeight="false" outlineLevel="0" collapsed="false">
      <c r="A16" s="5" t="n">
        <v>10</v>
      </c>
      <c r="B16" s="5" t="n">
        <v>1000</v>
      </c>
      <c r="C16" s="5" t="n">
        <v>1024</v>
      </c>
      <c r="D16" s="5" t="n">
        <v>500</v>
      </c>
      <c r="E16" s="5"/>
      <c r="F16" s="5" t="n">
        <v>0</v>
      </c>
      <c r="G16" s="6" t="n">
        <f aca="false">F16/B16*100</f>
        <v>0</v>
      </c>
    </row>
    <row r="17" customFormat="false" ht="12.8" hidden="false" customHeight="false" outlineLevel="0" collapsed="false">
      <c r="A17" s="5" t="n">
        <v>10</v>
      </c>
      <c r="B17" s="5" t="n">
        <v>10000</v>
      </c>
      <c r="C17" s="5" t="n">
        <v>1024</v>
      </c>
      <c r="D17" s="5" t="n">
        <v>500</v>
      </c>
      <c r="E17" s="5"/>
      <c r="F17" s="5" t="n">
        <v>0</v>
      </c>
      <c r="G17" s="6" t="n">
        <f aca="false">F17/B17*100</f>
        <v>0</v>
      </c>
    </row>
    <row r="18" customFormat="false" ht="12.8" hidden="false" customHeight="false" outlineLevel="0" collapsed="false">
      <c r="G18" s="0"/>
    </row>
    <row r="19" customFormat="false" ht="26.2" hidden="false" customHeight="true" outlineLevel="0" collapsed="false">
      <c r="A19" s="7" t="s">
        <v>7</v>
      </c>
      <c r="B19" s="7"/>
      <c r="C19" s="7"/>
      <c r="D19" s="7"/>
      <c r="E19" s="7"/>
      <c r="F19" s="7"/>
      <c r="G19" s="7"/>
    </row>
    <row r="20" customFormat="false" ht="12.8" hidden="false" customHeight="false" outlineLevel="0" collapsed="false">
      <c r="A20" s="3" t="s">
        <v>1</v>
      </c>
      <c r="B20" s="3" t="s">
        <v>2</v>
      </c>
      <c r="C20" s="3" t="s">
        <v>3</v>
      </c>
      <c r="D20" s="3" t="s">
        <v>4</v>
      </c>
      <c r="E20" s="3"/>
      <c r="F20" s="3" t="s">
        <v>5</v>
      </c>
      <c r="G20" s="4" t="s">
        <v>6</v>
      </c>
    </row>
    <row r="21" customFormat="false" ht="12.8" hidden="false" customHeight="false" outlineLevel="0" collapsed="false">
      <c r="A21" s="0" t="n">
        <v>10</v>
      </c>
      <c r="B21" s="0" t="n">
        <v>100</v>
      </c>
      <c r="C21" s="0" t="n">
        <v>1024</v>
      </c>
      <c r="D21" s="0" t="n">
        <v>0</v>
      </c>
      <c r="F21" s="0" t="n">
        <v>0</v>
      </c>
      <c r="G21" s="1" t="n">
        <f aca="false">F21/B21*100</f>
        <v>0</v>
      </c>
    </row>
    <row r="22" customFormat="false" ht="12.8" hidden="false" customHeight="false" outlineLevel="0" collapsed="false">
      <c r="A22" s="0" t="n">
        <v>10</v>
      </c>
      <c r="B22" s="0" t="n">
        <v>1000</v>
      </c>
      <c r="C22" s="0" t="n">
        <v>1024</v>
      </c>
      <c r="D22" s="0" t="n">
        <v>0</v>
      </c>
      <c r="F22" s="0" t="n">
        <f aca="false">(163+103+26+115+144+65+64+70+22+5411)/10</f>
        <v>618.3</v>
      </c>
      <c r="G22" s="1" t="n">
        <f aca="false">F22/B22*100</f>
        <v>61.83</v>
      </c>
    </row>
    <row r="23" customFormat="false" ht="12.8" hidden="false" customHeight="false" outlineLevel="0" collapsed="false">
      <c r="A23" s="0" t="n">
        <v>10</v>
      </c>
      <c r="B23" s="0" t="n">
        <v>10000</v>
      </c>
      <c r="C23" s="0" t="n">
        <v>1024</v>
      </c>
      <c r="D23" s="0" t="n">
        <v>0</v>
      </c>
      <c r="F23" s="8" t="n">
        <f aca="false">(102+36+178+32+144+64+148+122+16+85450)/10</f>
        <v>8629.2</v>
      </c>
      <c r="G23" s="1" t="n">
        <f aca="false">F23/B23*100</f>
        <v>86.292</v>
      </c>
    </row>
    <row r="24" customFormat="false" ht="12.8" hidden="false" customHeight="false" outlineLevel="0" collapsed="false">
      <c r="G24" s="0"/>
    </row>
    <row r="25" customFormat="false" ht="12.8" hidden="false" customHeight="false" outlineLevel="0" collapsed="false">
      <c r="A25" s="0" t="n">
        <v>10</v>
      </c>
      <c r="B25" s="0" t="n">
        <v>100</v>
      </c>
      <c r="C25" s="0" t="n">
        <v>1024</v>
      </c>
      <c r="D25" s="0" t="n">
        <v>100</v>
      </c>
      <c r="F25" s="0" t="n">
        <v>0</v>
      </c>
      <c r="G25" s="1" t="n">
        <f aca="false">F25/B25*100</f>
        <v>0</v>
      </c>
    </row>
    <row r="26" customFormat="false" ht="12.8" hidden="false" customHeight="false" outlineLevel="0" collapsed="false">
      <c r="A26" s="0" t="n">
        <v>10</v>
      </c>
      <c r="B26" s="0" t="n">
        <v>1000</v>
      </c>
      <c r="C26" s="0" t="n">
        <v>1024</v>
      </c>
      <c r="D26" s="0" t="n">
        <v>100</v>
      </c>
      <c r="F26" s="0" t="n">
        <f aca="false">(6000)/10</f>
        <v>600</v>
      </c>
      <c r="G26" s="1" t="n">
        <f aca="false">F26/B26*100</f>
        <v>60</v>
      </c>
    </row>
    <row r="27" customFormat="false" ht="12.8" hidden="false" customHeight="false" outlineLevel="0" collapsed="false">
      <c r="A27" s="0" t="n">
        <v>10</v>
      </c>
      <c r="B27" s="0" t="n">
        <v>10000</v>
      </c>
      <c r="C27" s="0" t="n">
        <v>1024</v>
      </c>
      <c r="D27" s="0" t="n">
        <v>100</v>
      </c>
      <c r="F27" s="0" t="n">
        <f aca="false">(100000-15442)/10</f>
        <v>8455.8</v>
      </c>
      <c r="G27" s="1" t="n">
        <f aca="false">F27/B27*100</f>
        <v>84.558</v>
      </c>
    </row>
    <row r="28" customFormat="false" ht="12.8" hidden="false" customHeight="false" outlineLevel="0" collapsed="false">
      <c r="G28" s="0"/>
    </row>
    <row r="29" customFormat="false" ht="12.8" hidden="false" customHeight="false" outlineLevel="0" collapsed="false">
      <c r="A29" s="0" t="n">
        <v>10</v>
      </c>
      <c r="B29" s="0" t="n">
        <v>100</v>
      </c>
      <c r="C29" s="0" t="n">
        <v>1024</v>
      </c>
      <c r="D29" s="0" t="n">
        <v>500</v>
      </c>
      <c r="F29" s="0" t="n">
        <v>0</v>
      </c>
      <c r="G29" s="1" t="n">
        <f aca="false">F29/B29*100</f>
        <v>0</v>
      </c>
    </row>
    <row r="30" customFormat="false" ht="12.8" hidden="false" customHeight="false" outlineLevel="0" collapsed="false">
      <c r="A30" s="0" t="n">
        <v>10</v>
      </c>
      <c r="B30" s="0" t="n">
        <v>1000</v>
      </c>
      <c r="C30" s="0" t="n">
        <v>1024</v>
      </c>
      <c r="D30" s="0" t="n">
        <v>500</v>
      </c>
      <c r="F30" s="0" t="n">
        <f aca="false">(10000-6322)/10</f>
        <v>367.8</v>
      </c>
      <c r="G30" s="1" t="n">
        <f aca="false">F30/B30*100</f>
        <v>36.78</v>
      </c>
    </row>
    <row r="31" customFormat="false" ht="12.8" hidden="false" customHeight="false" outlineLevel="0" collapsed="false">
      <c r="A31" s="0" t="n">
        <v>10</v>
      </c>
      <c r="B31" s="0" t="n">
        <v>10000</v>
      </c>
      <c r="C31" s="0" t="n">
        <v>1024</v>
      </c>
      <c r="D31" s="0" t="n">
        <v>500</v>
      </c>
      <c r="F31" s="0" t="n">
        <f aca="false">(100000-38067)/10</f>
        <v>6193.3</v>
      </c>
      <c r="G31" s="1" t="n">
        <f aca="false">F31/B31*100</f>
        <v>61.933</v>
      </c>
    </row>
    <row r="32" customFormat="false" ht="12.8" hidden="false" customHeight="false" outlineLevel="0" collapsed="false">
      <c r="G32" s="0"/>
    </row>
    <row r="33" customFormat="false" ht="12.8" hidden="false" customHeight="false" outlineLevel="0" collapsed="false">
      <c r="A33" s="0" t="n">
        <v>10</v>
      </c>
      <c r="B33" s="0" t="n">
        <v>100</v>
      </c>
      <c r="C33" s="0" t="n">
        <v>1024</v>
      </c>
      <c r="D33" s="0" t="n">
        <v>1000</v>
      </c>
      <c r="F33" s="0" t="n">
        <v>0</v>
      </c>
      <c r="G33" s="1" t="n">
        <f aca="false">F33/B33*100</f>
        <v>0</v>
      </c>
    </row>
    <row r="34" customFormat="false" ht="12.8" hidden="false" customHeight="false" outlineLevel="0" collapsed="false">
      <c r="A34" s="0" t="n">
        <v>10</v>
      </c>
      <c r="B34" s="0" t="n">
        <v>1000</v>
      </c>
      <c r="C34" s="0" t="n">
        <v>1024</v>
      </c>
      <c r="D34" s="0" t="n">
        <v>1000</v>
      </c>
      <c r="F34" s="0" t="n">
        <f aca="false">(10000-9495)/10</f>
        <v>50.5</v>
      </c>
      <c r="G34" s="1" t="n">
        <f aca="false">F34/B34*100</f>
        <v>5.05</v>
      </c>
    </row>
    <row r="35" customFormat="false" ht="12.8" hidden="false" customHeight="false" outlineLevel="0" collapsed="false">
      <c r="A35" s="0" t="n">
        <v>10</v>
      </c>
      <c r="B35" s="0" t="n">
        <v>10000</v>
      </c>
      <c r="C35" s="0" t="n">
        <v>1024</v>
      </c>
      <c r="D35" s="0" t="n">
        <v>1000</v>
      </c>
      <c r="F35" s="0" t="n">
        <f aca="false">(100000-68966)/10</f>
        <v>3103.4</v>
      </c>
      <c r="G35" s="1" t="n">
        <f aca="false">F35/B35*100</f>
        <v>31.034</v>
      </c>
    </row>
    <row r="36" customFormat="false" ht="12.8" hidden="false" customHeight="false" outlineLevel="0" collapsed="false">
      <c r="G36" s="0"/>
    </row>
    <row r="37" customFormat="false" ht="12.8" hidden="false" customHeight="false" outlineLevel="0" collapsed="false">
      <c r="A37" s="0" t="n">
        <v>10</v>
      </c>
      <c r="B37" s="0" t="n">
        <v>100</v>
      </c>
      <c r="C37" s="0" t="n">
        <v>1024</v>
      </c>
      <c r="D37" s="0" t="n">
        <v>2000</v>
      </c>
      <c r="F37" s="0" t="n">
        <v>0</v>
      </c>
      <c r="G37" s="1" t="n">
        <f aca="false">F37/B37*100</f>
        <v>0</v>
      </c>
    </row>
    <row r="38" customFormat="false" ht="12.8" hidden="false" customHeight="false" outlineLevel="0" collapsed="false">
      <c r="A38" s="0" t="n">
        <v>10</v>
      </c>
      <c r="B38" s="0" t="n">
        <v>1000</v>
      </c>
      <c r="C38" s="0" t="n">
        <v>1024</v>
      </c>
      <c r="D38" s="0" t="n">
        <v>2000</v>
      </c>
      <c r="F38" s="0" t="n">
        <v>0</v>
      </c>
      <c r="G38" s="1" t="n">
        <f aca="false">F38/B38*100</f>
        <v>0</v>
      </c>
    </row>
    <row r="39" customFormat="false" ht="12.8" hidden="false" customHeight="false" outlineLevel="0" collapsed="false">
      <c r="A39" s="0" t="n">
        <v>10</v>
      </c>
      <c r="B39" s="0" t="n">
        <v>10000</v>
      </c>
      <c r="C39" s="0" t="n">
        <v>1024</v>
      </c>
      <c r="D39" s="0" t="n">
        <v>2000</v>
      </c>
      <c r="F39" s="0" t="n">
        <v>0</v>
      </c>
      <c r="G39" s="1" t="n">
        <f aca="false">F39/B39*100</f>
        <v>0</v>
      </c>
    </row>
    <row r="40" customFormat="false" ht="12.8" hidden="false" customHeight="false" outlineLevel="0" collapsed="false">
      <c r="G40" s="0"/>
    </row>
    <row r="41" customFormat="false" ht="23.95" hidden="false" customHeight="true" outlineLevel="0" collapsed="false">
      <c r="A41" s="7" t="s">
        <v>8</v>
      </c>
      <c r="B41" s="7"/>
      <c r="C41" s="7"/>
      <c r="D41" s="7"/>
      <c r="E41" s="7"/>
      <c r="F41" s="7"/>
      <c r="G41" s="7"/>
    </row>
    <row r="42" customFormat="false" ht="12.8" hidden="false" customHeight="false" outlineLevel="0" collapsed="false">
      <c r="A42" s="3" t="s">
        <v>1</v>
      </c>
      <c r="B42" s="3" t="s">
        <v>2</v>
      </c>
      <c r="C42" s="3" t="s">
        <v>3</v>
      </c>
      <c r="D42" s="3" t="s">
        <v>4</v>
      </c>
      <c r="E42" s="3"/>
      <c r="F42" s="3" t="s">
        <v>5</v>
      </c>
      <c r="G42" s="4" t="s">
        <v>6</v>
      </c>
    </row>
    <row r="43" customFormat="false" ht="12.8" hidden="false" customHeight="false" outlineLevel="0" collapsed="false">
      <c r="A43" s="0" t="n">
        <v>10</v>
      </c>
      <c r="B43" s="0" t="n">
        <v>100</v>
      </c>
      <c r="C43" s="0" t="n">
        <v>1024</v>
      </c>
      <c r="D43" s="0" t="n">
        <v>0</v>
      </c>
      <c r="F43" s="0" t="n">
        <v>0</v>
      </c>
      <c r="G43" s="1" t="n">
        <f aca="false">F43/B43*100</f>
        <v>0</v>
      </c>
    </row>
    <row r="44" customFormat="false" ht="12.8" hidden="false" customHeight="false" outlineLevel="0" collapsed="false">
      <c r="A44" s="0" t="n">
        <v>10</v>
      </c>
      <c r="B44" s="0" t="n">
        <v>1000</v>
      </c>
      <c r="C44" s="0" t="n">
        <v>1024</v>
      </c>
      <c r="D44" s="0" t="n">
        <v>0</v>
      </c>
      <c r="F44" s="0" t="n">
        <v>0</v>
      </c>
      <c r="G44" s="1" t="n">
        <f aca="false">F44/B44*100</f>
        <v>0</v>
      </c>
    </row>
    <row r="45" customFormat="false" ht="12.8" hidden="false" customHeight="false" outlineLevel="0" collapsed="false">
      <c r="A45" s="0" t="n">
        <v>10</v>
      </c>
      <c r="B45" s="0" t="n">
        <v>10000</v>
      </c>
      <c r="C45" s="0" t="n">
        <v>1024</v>
      </c>
      <c r="D45" s="0" t="n">
        <v>0</v>
      </c>
      <c r="F45" s="8" t="n">
        <f aca="false">(100000-93539)/10</f>
        <v>646.1</v>
      </c>
      <c r="G45" s="1" t="n">
        <f aca="false">F45/B45*100</f>
        <v>6.461</v>
      </c>
    </row>
    <row r="46" customFormat="false" ht="12.8" hidden="false" customHeight="false" outlineLevel="0" collapsed="false">
      <c r="G46" s="0"/>
    </row>
    <row r="47" customFormat="false" ht="12.8" hidden="false" customHeight="false" outlineLevel="0" collapsed="false">
      <c r="A47" s="0" t="n">
        <v>10</v>
      </c>
      <c r="B47" s="0" t="n">
        <v>100</v>
      </c>
      <c r="C47" s="0" t="n">
        <v>1024</v>
      </c>
      <c r="D47" s="0" t="n">
        <v>100</v>
      </c>
      <c r="F47" s="0" t="n">
        <v>0</v>
      </c>
      <c r="G47" s="1" t="n">
        <f aca="false">F47/B47*100</f>
        <v>0</v>
      </c>
    </row>
    <row r="48" customFormat="false" ht="12.8" hidden="false" customHeight="false" outlineLevel="0" collapsed="false">
      <c r="A48" s="0" t="n">
        <v>10</v>
      </c>
      <c r="B48" s="0" t="n">
        <v>1000</v>
      </c>
      <c r="C48" s="0" t="n">
        <v>1024</v>
      </c>
      <c r="D48" s="0" t="n">
        <v>100</v>
      </c>
      <c r="F48" s="0" t="n">
        <v>0</v>
      </c>
      <c r="G48" s="1" t="n">
        <f aca="false">F48/B48*100</f>
        <v>0</v>
      </c>
    </row>
    <row r="49" customFormat="false" ht="12.8" hidden="false" customHeight="false" outlineLevel="0" collapsed="false">
      <c r="A49" s="0" t="n">
        <v>10</v>
      </c>
      <c r="B49" s="0" t="n">
        <v>10000</v>
      </c>
      <c r="C49" s="0" t="n">
        <v>1024</v>
      </c>
      <c r="D49" s="0" t="n">
        <v>100</v>
      </c>
      <c r="F49" s="0" t="n">
        <v>0</v>
      </c>
      <c r="G49" s="1" t="n">
        <f aca="false">F49/B49*100</f>
        <v>0</v>
      </c>
    </row>
    <row r="50" customFormat="false" ht="12.8" hidden="false" customHeight="false" outlineLevel="0" collapsed="false">
      <c r="G50" s="0"/>
    </row>
    <row r="51" customFormat="false" ht="25.45" hidden="false" customHeight="true" outlineLevel="0" collapsed="false">
      <c r="A51" s="7" t="s">
        <v>9</v>
      </c>
      <c r="B51" s="7"/>
      <c r="C51" s="7"/>
      <c r="D51" s="7"/>
      <c r="E51" s="7"/>
      <c r="F51" s="7"/>
      <c r="G51" s="7"/>
    </row>
    <row r="52" customFormat="false" ht="12.8" hidden="false" customHeight="false" outlineLevel="0" collapsed="false">
      <c r="A52" s="3" t="s">
        <v>1</v>
      </c>
      <c r="B52" s="3" t="s">
        <v>2</v>
      </c>
      <c r="C52" s="3" t="s">
        <v>3</v>
      </c>
      <c r="D52" s="3" t="s">
        <v>4</v>
      </c>
      <c r="E52" s="3"/>
      <c r="F52" s="3" t="s">
        <v>5</v>
      </c>
      <c r="G52" s="4" t="s">
        <v>6</v>
      </c>
    </row>
    <row r="53" customFormat="false" ht="12.8" hidden="false" customHeight="false" outlineLevel="0" collapsed="false">
      <c r="A53" s="0" t="n">
        <v>10</v>
      </c>
      <c r="B53" s="0" t="n">
        <v>100</v>
      </c>
      <c r="C53" s="0" t="n">
        <v>1024</v>
      </c>
      <c r="D53" s="0" t="n">
        <v>0</v>
      </c>
      <c r="F53" s="0" t="n">
        <v>0</v>
      </c>
      <c r="G53" s="1" t="n">
        <f aca="false">F53/B53*100</f>
        <v>0</v>
      </c>
    </row>
    <row r="54" customFormat="false" ht="12.8" hidden="false" customHeight="false" outlineLevel="0" collapsed="false">
      <c r="A54" s="0" t="n">
        <v>10</v>
      </c>
      <c r="B54" s="0" t="n">
        <v>1000</v>
      </c>
      <c r="C54" s="0" t="n">
        <v>1024</v>
      </c>
      <c r="D54" s="0" t="n">
        <v>0</v>
      </c>
      <c r="F54" s="0" t="n">
        <f aca="false">(10000-7301)/10</f>
        <v>269.9</v>
      </c>
      <c r="G54" s="1" t="n">
        <f aca="false">F54/B54*100</f>
        <v>26.99</v>
      </c>
    </row>
    <row r="55" customFormat="false" ht="12.8" hidden="false" customHeight="false" outlineLevel="0" collapsed="false">
      <c r="A55" s="0" t="n">
        <v>10</v>
      </c>
      <c r="B55" s="0" t="n">
        <v>10000</v>
      </c>
      <c r="C55" s="0" t="n">
        <v>1024</v>
      </c>
      <c r="D55" s="0" t="n">
        <v>0</v>
      </c>
      <c r="F55" s="8" t="n">
        <f aca="false">(100000-30939)/10</f>
        <v>6906.1</v>
      </c>
      <c r="G55" s="1" t="n">
        <f aca="false">F55/B55*100</f>
        <v>69.061</v>
      </c>
    </row>
    <row r="56" customFormat="false" ht="12.8" hidden="false" customHeight="false" outlineLevel="0" collapsed="false">
      <c r="G56" s="0"/>
    </row>
    <row r="57" customFormat="false" ht="12.8" hidden="false" customHeight="false" outlineLevel="0" collapsed="false">
      <c r="A57" s="0" t="n">
        <v>10</v>
      </c>
      <c r="B57" s="0" t="n">
        <v>100</v>
      </c>
      <c r="C57" s="0" t="n">
        <v>1024</v>
      </c>
      <c r="D57" s="0" t="n">
        <v>100</v>
      </c>
      <c r="F57" s="0" t="n">
        <v>0</v>
      </c>
      <c r="G57" s="1" t="n">
        <f aca="false">F57/B57*100</f>
        <v>0</v>
      </c>
    </row>
    <row r="58" customFormat="false" ht="12.8" hidden="false" customHeight="false" outlineLevel="0" collapsed="false">
      <c r="A58" s="0" t="n">
        <v>10</v>
      </c>
      <c r="B58" s="0" t="n">
        <v>1000</v>
      </c>
      <c r="C58" s="0" t="n">
        <v>1024</v>
      </c>
      <c r="D58" s="0" t="n">
        <v>100</v>
      </c>
      <c r="F58" s="0" t="n">
        <v>0</v>
      </c>
      <c r="G58" s="1" t="n">
        <f aca="false">F58/B58*100</f>
        <v>0</v>
      </c>
    </row>
    <row r="59" customFormat="false" ht="12.8" hidden="false" customHeight="false" outlineLevel="0" collapsed="false">
      <c r="A59" s="0" t="n">
        <v>10</v>
      </c>
      <c r="B59" s="0" t="n">
        <v>10000</v>
      </c>
      <c r="C59" s="0" t="n">
        <v>1024</v>
      </c>
      <c r="D59" s="0" t="n">
        <v>100</v>
      </c>
      <c r="F59" s="0" t="n">
        <f aca="false">(100000-81929)/10</f>
        <v>1807.1</v>
      </c>
      <c r="G59" s="1" t="n">
        <f aca="false">F59/B59*100</f>
        <v>18.071</v>
      </c>
    </row>
    <row r="60" customFormat="false" ht="12.8" hidden="false" customHeight="false" outlineLevel="0" collapsed="false">
      <c r="G60" s="0"/>
    </row>
    <row r="61" customFormat="false" ht="12.8" hidden="false" customHeight="false" outlineLevel="0" collapsed="false">
      <c r="A61" s="0" t="n">
        <v>10</v>
      </c>
      <c r="B61" s="0" t="n">
        <v>100</v>
      </c>
      <c r="C61" s="0" t="n">
        <v>1024</v>
      </c>
      <c r="D61" s="0" t="n">
        <v>500</v>
      </c>
      <c r="F61" s="0" t="n">
        <v>0</v>
      </c>
      <c r="G61" s="1" t="n">
        <f aca="false">F61/B61*100</f>
        <v>0</v>
      </c>
    </row>
    <row r="62" customFormat="false" ht="12.8" hidden="false" customHeight="false" outlineLevel="0" collapsed="false">
      <c r="A62" s="0" t="n">
        <v>10</v>
      </c>
      <c r="B62" s="0" t="n">
        <v>1000</v>
      </c>
      <c r="C62" s="0" t="n">
        <v>1024</v>
      </c>
      <c r="D62" s="0" t="n">
        <v>500</v>
      </c>
      <c r="F62" s="0" t="n">
        <v>0</v>
      </c>
      <c r="G62" s="1" t="n">
        <f aca="false">F62/B62*100</f>
        <v>0</v>
      </c>
    </row>
    <row r="63" customFormat="false" ht="12.8" hidden="false" customHeight="false" outlineLevel="0" collapsed="false">
      <c r="A63" s="0" t="n">
        <v>10</v>
      </c>
      <c r="B63" s="0" t="n">
        <v>10000</v>
      </c>
      <c r="C63" s="0" t="n">
        <v>1024</v>
      </c>
      <c r="D63" s="0" t="n">
        <v>500</v>
      </c>
      <c r="F63" s="0" t="n">
        <f aca="false">(100000-82221)/10</f>
        <v>1777.9</v>
      </c>
      <c r="G63" s="1" t="n">
        <f aca="false">F63/B63*100</f>
        <v>17.779</v>
      </c>
    </row>
    <row r="64" customFormat="false" ht="12.8" hidden="false" customHeight="false" outlineLevel="0" collapsed="false">
      <c r="G64" s="0"/>
    </row>
    <row r="65" customFormat="false" ht="12.8" hidden="false" customHeight="false" outlineLevel="0" collapsed="false">
      <c r="A65" s="0" t="n">
        <v>10</v>
      </c>
      <c r="B65" s="0" t="n">
        <v>100</v>
      </c>
      <c r="C65" s="0" t="n">
        <v>1024</v>
      </c>
      <c r="D65" s="0" t="n">
        <v>1000</v>
      </c>
      <c r="F65" s="0" t="n">
        <v>0</v>
      </c>
      <c r="G65" s="1" t="n">
        <f aca="false">F65/B65*100</f>
        <v>0</v>
      </c>
    </row>
    <row r="66" customFormat="false" ht="12.8" hidden="false" customHeight="false" outlineLevel="0" collapsed="false">
      <c r="A66" s="0" t="n">
        <v>10</v>
      </c>
      <c r="B66" s="0" t="n">
        <v>1000</v>
      </c>
      <c r="C66" s="0" t="n">
        <v>1024</v>
      </c>
      <c r="D66" s="0" t="n">
        <v>1000</v>
      </c>
      <c r="F66" s="0" t="n">
        <v>0</v>
      </c>
      <c r="G66" s="1" t="n">
        <f aca="false">F66/B66*100</f>
        <v>0</v>
      </c>
    </row>
    <row r="67" customFormat="false" ht="12.8" hidden="false" customHeight="false" outlineLevel="0" collapsed="false">
      <c r="A67" s="0" t="n">
        <v>10</v>
      </c>
      <c r="B67" s="0" t="n">
        <v>10000</v>
      </c>
      <c r="C67" s="0" t="n">
        <v>1024</v>
      </c>
      <c r="D67" s="0" t="n">
        <v>1000</v>
      </c>
      <c r="F67" s="0" t="n">
        <f aca="false">(100000-84082)/10</f>
        <v>1591.8</v>
      </c>
      <c r="G67" s="1" t="n">
        <f aca="false">F67/B67*100</f>
        <v>15.918</v>
      </c>
    </row>
    <row r="68" customFormat="false" ht="12.8" hidden="false" customHeight="false" outlineLevel="0" collapsed="false">
      <c r="G68" s="0"/>
    </row>
    <row r="69" customFormat="false" ht="12.8" hidden="false" customHeight="false" outlineLevel="0" collapsed="false">
      <c r="A69" s="0" t="n">
        <v>10</v>
      </c>
      <c r="B69" s="0" t="n">
        <v>100</v>
      </c>
      <c r="C69" s="0" t="n">
        <v>1024</v>
      </c>
      <c r="D69" s="0" t="n">
        <v>2000</v>
      </c>
      <c r="F69" s="0" t="n">
        <v>0</v>
      </c>
      <c r="G69" s="1" t="n">
        <f aca="false">F69/B69*100</f>
        <v>0</v>
      </c>
    </row>
    <row r="70" customFormat="false" ht="12.8" hidden="false" customHeight="false" outlineLevel="0" collapsed="false">
      <c r="A70" s="0" t="n">
        <v>10</v>
      </c>
      <c r="B70" s="0" t="n">
        <v>1000</v>
      </c>
      <c r="C70" s="0" t="n">
        <v>1024</v>
      </c>
      <c r="D70" s="0" t="n">
        <v>2000</v>
      </c>
      <c r="F70" s="0" t="n">
        <v>0</v>
      </c>
      <c r="G70" s="1" t="n">
        <f aca="false">F70/B70*100</f>
        <v>0</v>
      </c>
    </row>
    <row r="71" customFormat="false" ht="12.8" hidden="false" customHeight="false" outlineLevel="0" collapsed="false">
      <c r="A71" s="0" t="n">
        <v>10</v>
      </c>
      <c r="B71" s="0" t="n">
        <v>10000</v>
      </c>
      <c r="C71" s="0" t="n">
        <v>1024</v>
      </c>
      <c r="D71" s="0" t="n">
        <v>2000</v>
      </c>
      <c r="F71" s="0" t="n">
        <v>0</v>
      </c>
      <c r="G71" s="1" t="n">
        <f aca="false">F71/B71*100</f>
        <v>0</v>
      </c>
    </row>
  </sheetData>
  <mergeCells count="4">
    <mergeCell ref="A1:G1"/>
    <mergeCell ref="A19:G19"/>
    <mergeCell ref="A41:G41"/>
    <mergeCell ref="A51:G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2018-04-11T14:48:47Z</dcterms:created>
  <dc:creator/>
  <dc:description/>
  <dc:language>en-US</dc:language>
  <cp:lastModifiedBy/>
  <dcterms:modified xsi:type="dcterms:W3CDTF">2018-04-11T19:40:22Z</dcterms:modified>
  <cp:revision>2</cp:revision>
  <dc:subject/>
  <dc:title/>
</cp:coreProperties>
</file>