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tom/github/ccp/grade/"/>
    </mc:Choice>
  </mc:AlternateContent>
  <xr:revisionPtr revIDLastSave="0" documentId="13_ncr:1_{2067229C-58B2-BF45-8F3E-E426FC4FA108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9" i="1"/>
  <c r="C6" i="1"/>
  <c r="C7" i="1"/>
  <c r="C12" i="1"/>
  <c r="C17" i="1"/>
  <c r="C20" i="1"/>
  <c r="C15" i="1"/>
  <c r="C16" i="1"/>
  <c r="C19" i="1"/>
  <c r="C18" i="1"/>
  <c r="C21" i="1"/>
  <c r="C14" i="1"/>
  <c r="C24" i="1"/>
  <c r="C22" i="1"/>
  <c r="C26" i="1"/>
  <c r="C25" i="1"/>
  <c r="C28" i="1"/>
  <c r="C11" i="1"/>
  <c r="C23" i="1"/>
  <c r="C10" i="1"/>
  <c r="C8" i="1"/>
  <c r="C13" i="1"/>
  <c r="C27" i="1"/>
  <c r="C4" i="1"/>
  <c r="B29" i="1"/>
  <c r="D5" i="1" l="1"/>
  <c r="C29" i="1"/>
  <c r="D20" i="1" s="1"/>
  <c r="D18" i="1" l="1"/>
  <c r="D10" i="1"/>
  <c r="D8" i="1"/>
  <c r="D6" i="1"/>
  <c r="D27" i="1"/>
  <c r="D4" i="1"/>
  <c r="D17" i="1"/>
  <c r="E17" i="1" s="1"/>
  <c r="D19" i="1"/>
  <c r="E19" i="1" s="1"/>
  <c r="F19" i="1" s="1"/>
  <c r="G19" i="1" s="1"/>
  <c r="D7" i="1"/>
  <c r="E7" i="1" s="1"/>
  <c r="D12" i="1"/>
  <c r="E12" i="1" s="1"/>
  <c r="D14" i="1"/>
  <c r="D24" i="1"/>
  <c r="D15" i="1"/>
  <c r="D25" i="1"/>
  <c r="D16" i="1"/>
  <c r="D21" i="1"/>
  <c r="E21" i="1" s="1"/>
  <c r="D9" i="1"/>
  <c r="E9" i="1" s="1"/>
  <c r="D22" i="1"/>
  <c r="E22" i="1" s="1"/>
  <c r="F22" i="1" s="1"/>
  <c r="G22" i="1" s="1"/>
  <c r="D13" i="1"/>
  <c r="E13" i="1" s="1"/>
  <c r="D26" i="1"/>
  <c r="D2" i="1"/>
  <c r="D11" i="1"/>
  <c r="D3" i="1"/>
  <c r="D23" i="1"/>
  <c r="D28" i="1"/>
  <c r="E5" i="1"/>
  <c r="F5" i="1" s="1"/>
  <c r="G5" i="1" s="1"/>
  <c r="E28" i="1"/>
  <c r="E6" i="1"/>
  <c r="E11" i="1"/>
  <c r="E23" i="1"/>
  <c r="E25" i="1"/>
  <c r="E20" i="1"/>
  <c r="E14" i="1"/>
  <c r="F14" i="1" s="1"/>
  <c r="G14" i="1" s="1"/>
  <c r="E15" i="1"/>
  <c r="E16" i="1"/>
  <c r="E26" i="1"/>
  <c r="E2" i="1"/>
  <c r="F2" i="1" s="1"/>
  <c r="G2" i="1" s="1"/>
  <c r="E24" i="1"/>
  <c r="E3" i="1"/>
  <c r="E27" i="1"/>
  <c r="E4" i="1"/>
  <c r="E18" i="1"/>
  <c r="E8" i="1"/>
  <c r="E10" i="1"/>
  <c r="F28" i="1" l="1"/>
  <c r="G28" i="1" s="1"/>
  <c r="F4" i="1"/>
  <c r="G4" i="1" s="1"/>
  <c r="F21" i="1"/>
  <c r="G21" i="1" s="1"/>
  <c r="F26" i="1"/>
  <c r="G26" i="1" s="1"/>
  <c r="F10" i="1"/>
  <c r="G10" i="1" s="1"/>
  <c r="F9" i="1"/>
  <c r="G9" i="1" s="1"/>
  <c r="D29" i="1"/>
  <c r="F3" i="1"/>
  <c r="G3" i="1" s="1"/>
  <c r="F25" i="1"/>
  <c r="G25" i="1" s="1"/>
  <c r="F24" i="1"/>
  <c r="G24" i="1" s="1"/>
  <c r="F20" i="1"/>
  <c r="G20" i="1" s="1"/>
  <c r="F7" i="1"/>
  <c r="G7" i="1" s="1"/>
  <c r="F18" i="1"/>
  <c r="G18" i="1" s="1"/>
  <c r="F27" i="1"/>
  <c r="G27" i="1" s="1"/>
  <c r="F12" i="1"/>
  <c r="G12" i="1" s="1"/>
  <c r="F16" i="1"/>
  <c r="G16" i="1" s="1"/>
  <c r="F13" i="1"/>
  <c r="G13" i="1" s="1"/>
  <c r="F11" i="1"/>
  <c r="G11" i="1" s="1"/>
  <c r="F17" i="1"/>
  <c r="G17" i="1" s="1"/>
  <c r="F6" i="1"/>
  <c r="G6" i="1" s="1"/>
  <c r="F8" i="1"/>
  <c r="G8" i="1" s="1"/>
  <c r="F15" i="1"/>
  <c r="G15" i="1" s="1"/>
  <c r="F23" i="1"/>
  <c r="G23" i="1" s="1"/>
  <c r="E29" i="1" l="1"/>
  <c r="F29" i="1"/>
  <c r="G29" i="1" s="1"/>
</calcChain>
</file>

<file path=xl/sharedStrings.xml><?xml version="1.0" encoding="utf-8"?>
<sst xmlns="http://schemas.openxmlformats.org/spreadsheetml/2006/main" count="32" uniqueCount="32">
  <si>
    <t>ID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</si>
  <si>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</si>
  <si>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</si>
  <si>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</si>
  <si>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</si>
  <si>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</si>
  <si>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</si>
  <si>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GP</t>
    <phoneticPr fontId="1" type="noConversion"/>
  </si>
  <si>
    <t>Average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</si>
  <si>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</si>
  <si>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</si>
  <si>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</si>
  <si>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</si>
  <si>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</si>
  <si>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</si>
  <si>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</si>
  <si>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</si>
  <si>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</si>
  <si>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</si>
  <si>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</si>
  <si>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</si>
  <si>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</si>
  <si>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</si>
  <si>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</si>
  <si>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</si>
  <si>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</si>
  <si>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</si>
  <si>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</si>
  <si>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423__24</t>
    <phoneticPr fontId="1" type="noConversion"/>
  </si>
  <si>
    <t>423__25</t>
    <phoneticPr fontId="1" type="noConversion"/>
  </si>
  <si>
    <t>423__29</t>
    <phoneticPr fontId="1" type="noConversion"/>
  </si>
  <si>
    <t>Exam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</si>
</sst>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3"/>
      <color theme="1"/>
      <name val="Times New Roman"/>
      <family val="1"/>
    </font>
    <font>
      <sz val="13"/>
      <color theme="1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1">
    <dxf>
      <font>
        <strike val="0"/>
        <u val="non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/>
  </sheetViews>
  <sheetFormatPr baseColWidth="10" defaultColWidth="8.83203125" defaultRowHeight="17"/>
  <cols>
    <col min="1" max="1" width="8.83203125" style="1"/>
    <col min="2" max="2" width="9.83203125" style="1" bestFit="1" customWidth="1"/>
    <col min="3" max="8" width="8.83203125" style="1"/>
    <col min="9" max="9" width="9.6640625" style="1" bestFit="1" customWidth="1"/>
    <col min="10" max="10" width="8.83203125" style="1"/>
    <col min="11" max="11" width="9.83203125" style="1" bestFit="1" customWidth="1"/>
    <col min="12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31</v>
      </c>
      <c r="F1" s="1" t="s">
        <v>1</v>
      </c>
      <c r="G1" s="1" t="s">
        <v>7</v>
      </c>
      <c r="N1" s="2"/>
      <c r="O1" s="2"/>
    </row>
    <row r="2" spans="1:15">
      <c r="A2" s="1" t="s">
        <v>23</v>
      </c>
      <c r="B2" s="1">
        <v>95</v>
      </c>
      <c r="C2" s="1">
        <f xml:space="preserve"> ROUND((B2 * 1), 2)</f>
        <v>95</v>
      </c>
      <c r="D2" s="1">
        <f>C2 + (IF($C$29 &lt; 75.19, 75.19, $C$29) - $C$29)</f>
        <v>111</v>
      </c>
      <c r="E2" s="1">
        <f>IF(AND(OR(B2=100), D2&gt;99.49), 100, IF(AND(B2&lt;100, D2&gt;99.49), 99,  IF(OR(AND(D2&gt;49.9, D2&lt;=59.49), D2&gt;=59.5), IF(D2&gt;=59.5, IF(D2+1&gt;99.49, 99, D2+1), 60), IF(OR(B2=0), 0, D2))))</f>
        <v>99</v>
      </c>
      <c r="F2" s="1">
        <f>ROUND(E2,0)</f>
        <v>99</v>
      </c>
      <c r="G2" s="1" t="str">
        <f>IF(F2&gt;=92, "A+", IF(F2&gt;=86, "A", IF(F2&gt;=80, "A-", IF(F2&gt;=76, "B+", IF(F2&gt;=72, "B", IF(F2&gt;=68, "B-", IF(F2&gt;=64, "C+", IF(F2&gt;=61, "C", IF(F2&gt;=60, "C-", "F")))))))))</f>
        <v>A+</v>
      </c>
      <c r="I2" s="4"/>
      <c r="O2" s="3"/>
    </row>
    <row r="3" spans="1:15">
      <c r="A3" s="1" t="s">
        <v>2</v>
      </c>
      <c r="B3" s="1">
        <v>93</v>
      </c>
      <c r="C3" s="1">
        <f xml:space="preserve"> ROUND((B3 * 1), 2)</f>
        <v>93</v>
      </c>
      <c r="D3" s="1">
        <f>C3 + (IF($C$29 &lt; 75.19, 75.19, $C$29) - $C$29)</f>
        <v>109</v>
      </c>
      <c r="E3" s="1">
        <f>IF(AND(OR(B3=100), D3&gt;99.49), 100, IF(AND(B3&lt;100, D3&gt;99.49), 99,  IF(OR(AND(D3&gt;49.9, D3&lt;=59.49), D3&gt;=59.5), IF(D3&gt;=59.5, IF(D3+1&gt;99.49, 99, D3+1), 60), IF(OR(B3=0), 0, D3))))</f>
        <v>99</v>
      </c>
      <c r="F3" s="1">
        <f>ROUND(E3,0)</f>
        <v>99</v>
      </c>
      <c r="G3" s="1" t="str">
        <f>IF(F3&gt;=92, "A+", IF(F3&gt;=86, "A", IF(F3&gt;=80, "A-", IF(F3&gt;=76, "B+", IF(F3&gt;=72, "B", IF(F3&gt;=68, "B-", IF(F3&gt;=64, "C+", IF(F3&gt;=61, "C", IF(F3&gt;=60, "C-", "F")))))))))</f>
        <v>A+</v>
      </c>
      <c r="O3" s="3"/>
    </row>
    <row r="4" spans="1:15">
      <c r="A4" s="1" t="s">
        <v>5</v>
      </c>
      <c r="B4" s="1">
        <v>86</v>
      </c>
      <c r="C4" s="1">
        <f xml:space="preserve"> ROUND((B4 * 1), 2)</f>
        <v>86</v>
      </c>
      <c r="D4" s="1">
        <f>C4 + (IF($C$29 &lt; 75.19, 75.19, $C$29) - $C$29)</f>
        <v>102</v>
      </c>
      <c r="E4" s="1">
        <f>IF(AND(OR(B4=100), D4&gt;99.49), 100, IF(AND(B4&lt;100, D4&gt;99.49), 99,  IF(OR(AND(D4&gt;49.9, D4&lt;=59.49), D4&gt;=59.5), IF(D4&gt;=59.5, IF(D4+1&gt;99.49, 99, D4+1), 60), IF(OR(B4=0), 0, D4))))</f>
        <v>99</v>
      </c>
      <c r="F4" s="1">
        <f>ROUND(E4,0)</f>
        <v>99</v>
      </c>
      <c r="G4" s="1" t="str">
        <f>IF(F4&gt;=92, "A+", IF(F4&gt;=86, "A", IF(F4&gt;=80, "A-", IF(F4&gt;=76, "B+", IF(F4&gt;=72, "B", IF(F4&gt;=68, "B-", IF(F4&gt;=64, "C+", IF(F4&gt;=61, "C", IF(F4&gt;=60, "C-", "F")))))))))</f>
        <v>A+</v>
      </c>
      <c r="O4" s="3"/>
    </row>
    <row r="5" spans="1:15">
      <c r="A5" s="1" t="s">
        <v>16</v>
      </c>
      <c r="B5" s="1">
        <v>72</v>
      </c>
      <c r="C5" s="1">
        <f xml:space="preserve"> ROUND((B5 * 1), 2)</f>
        <v>72</v>
      </c>
      <c r="D5" s="1">
        <f>C5 + (IF($C$29 &lt; 75.19, 75.19, $C$29) - $C$29)</f>
        <v>88</v>
      </c>
      <c r="E5" s="1">
        <f>IF(AND(OR(B5=100), D5&gt;99.49), 100, IF(AND(B5&lt;100, D5&gt;99.49), 99,  IF(OR(AND(D5&gt;49.9, D5&lt;=59.49), D5&gt;=59.5), IF(D5&gt;=59.5, IF(D5+1&gt;99.49, 99, D5+1), 60), IF(OR(B5=0), 0, D5))))</f>
        <v>89</v>
      </c>
      <c r="F5" s="1">
        <f>ROUND(E5,0)</f>
        <v>89</v>
      </c>
      <c r="G5" s="1" t="str">
        <f>IF(F5&gt;=92, "A+", IF(F5&gt;=86, "A", IF(F5&gt;=80, "A-", IF(F5&gt;=76, "B+", IF(F5&gt;=72, "B", IF(F5&gt;=68, "B-", IF(F5&gt;=64, "C+", IF(F5&gt;=61, "C", IF(F5&gt;=60, "C-", "F")))))))))</f>
        <v>A</v>
      </c>
      <c r="O5" s="3"/>
    </row>
    <row r="6" spans="1:15">
      <c r="A6" s="1" t="s">
        <v>6</v>
      </c>
      <c r="B6" s="1">
        <v>72</v>
      </c>
      <c r="C6" s="1">
        <f xml:space="preserve"> ROUND((B6 * 1), 2)</f>
        <v>72</v>
      </c>
      <c r="D6" s="1">
        <f>C6 + (IF($C$29 &lt; 75.19, 75.19, $C$29) - $C$29)</f>
        <v>88</v>
      </c>
      <c r="E6" s="1">
        <f>IF(AND(OR(B6=100), D6&gt;99.49), 100, IF(AND(B6&lt;100, D6&gt;99.49), 99,  IF(OR(AND(D6&gt;49.9, D6&lt;=59.49), D6&gt;=59.5), IF(D6&gt;=59.5, IF(D6+1&gt;99.49, 99, D6+1), 60), IF(OR(B6=0), 0, D6))))</f>
        <v>89</v>
      </c>
      <c r="F6" s="1">
        <f>ROUND(E6,0)</f>
        <v>89</v>
      </c>
      <c r="G6" s="1" t="str">
        <f>IF(F6&gt;=92, "A+", IF(F6&gt;=86, "A", IF(F6&gt;=80, "A-", IF(F6&gt;=76, "B+", IF(F6&gt;=72, "B", IF(F6&gt;=68, "B-", IF(F6&gt;=64, "C+", IF(F6&gt;=61, "C", IF(F6&gt;=60, "C-", "F")))))))))</f>
        <v>A</v>
      </c>
      <c r="O6" s="3"/>
    </row>
    <row r="7" spans="1:15">
      <c r="A7" s="1" t="s">
        <v>4</v>
      </c>
      <c r="B7" s="1">
        <v>69</v>
      </c>
      <c r="C7" s="1">
        <f xml:space="preserve"> ROUND((B7 * 1), 2)</f>
        <v>69</v>
      </c>
      <c r="D7" s="1">
        <f>C7 + (IF($C$29 &lt; 75.19, 75.19, $C$29) - $C$29)</f>
        <v>85</v>
      </c>
      <c r="E7" s="1">
        <f>IF(AND(OR(B7=100), D7&gt;99.49), 100, IF(AND(B7&lt;100, D7&gt;99.49), 99,  IF(OR(AND(D7&gt;49.9, D7&lt;=59.49), D7&gt;=59.5), IF(D7&gt;=59.5, IF(D7+1&gt;99.49, 99, D7+1), 60), IF(OR(B7=0), 0, D7))))</f>
        <v>86</v>
      </c>
      <c r="F7" s="1">
        <f>ROUND(E7,0)</f>
        <v>86</v>
      </c>
      <c r="G7" s="1" t="str">
        <f>IF(F7&gt;=92, "A+", IF(F7&gt;=86, "A", IF(F7&gt;=80, "A-", IF(F7&gt;=76, "B+", IF(F7&gt;=72, "B", IF(F7&gt;=68, "B-", IF(F7&gt;=64, "C+", IF(F7&gt;=61, "C", IF(F7&gt;=60, "C-", "F")))))))))</f>
        <v>A</v>
      </c>
      <c r="O7" s="3"/>
    </row>
    <row r="8" spans="1:15">
      <c r="A8" s="1" t="s">
        <v>22</v>
      </c>
      <c r="B8" s="1">
        <v>68</v>
      </c>
      <c r="C8" s="1">
        <f xml:space="preserve"> ROUND((B8 * 1), 2)</f>
        <v>68</v>
      </c>
      <c r="D8" s="1">
        <f>C8 + (IF($C$29 &lt; 75.19, 75.19, $C$29) - $C$29)</f>
        <v>84</v>
      </c>
      <c r="E8" s="1">
        <f>IF(AND(OR(B8=100), D8&gt;99.49), 100, IF(AND(B8&lt;100, D8&gt;99.49), 99,  IF(OR(AND(D8&gt;49.9, D8&lt;=59.49), D8&gt;=59.5), IF(D8&gt;=59.5, IF(D8+1&gt;99.49, 99, D8+1), 60), IF(OR(B8=0), 0, D8))))</f>
        <v>85</v>
      </c>
      <c r="F8" s="1">
        <f>ROUND(E8,0)</f>
        <v>85</v>
      </c>
      <c r="G8" s="1" t="str">
        <f>IF(F8&gt;=92, "A+", IF(F8&gt;=86, "A", IF(F8&gt;=80, "A-", IF(F8&gt;=76, "B+", IF(F8&gt;=72, "B", IF(F8&gt;=68, "B-", IF(F8&gt;=64, "C+", IF(F8&gt;=61, "C", IF(F8&gt;=60, "C-", "F")))))))))</f>
        <v>A-</v>
      </c>
    </row>
    <row r="9" spans="1:15">
      <c r="A9" s="1" t="s">
        <v>18</v>
      </c>
      <c r="B9" s="1">
        <v>67</v>
      </c>
      <c r="C9" s="1">
        <f xml:space="preserve"> ROUND((B9 * 1), 2)</f>
        <v>67</v>
      </c>
      <c r="D9" s="1">
        <f>C9 + (IF($C$29 &lt; 75.19, 75.19, $C$29) - $C$29)</f>
        <v>83</v>
      </c>
      <c r="E9" s="1">
        <f>IF(AND(OR(B9=100), D9&gt;99.49), 100, IF(AND(B9&lt;100, D9&gt;99.49), 99,  IF(OR(AND(D9&gt;49.9, D9&lt;=59.49), D9&gt;=59.5), IF(D9&gt;=59.5, IF(D9+1&gt;99.49, 99, D9+1), 60), IF(OR(B9=0), 0, D9))))</f>
        <v>84</v>
      </c>
      <c r="F9" s="1">
        <f>ROUND(E9,0)</f>
        <v>84</v>
      </c>
      <c r="G9" s="1" t="str">
        <f>IF(F9&gt;=92, "A+", IF(F9&gt;=86, "A", IF(F9&gt;=80, "A-", IF(F9&gt;=76, "B+", IF(F9&gt;=72, "B", IF(F9&gt;=68, "B-", IF(F9&gt;=64, "C+", IF(F9&gt;=61, "C", IF(F9&gt;=60, "C-", "F")))))))))</f>
        <v>A-</v>
      </c>
      <c r="N9" s="2"/>
      <c r="O9" s="2"/>
    </row>
    <row r="10" spans="1:15">
      <c r="A10" s="1" t="s">
        <v>26</v>
      </c>
      <c r="B10" s="1">
        <v>66</v>
      </c>
      <c r="C10" s="1">
        <f xml:space="preserve"> ROUND((B10 * 1), 2)</f>
        <v>66</v>
      </c>
      <c r="D10" s="1">
        <f>C10 + (IF($C$29 &lt; 75.19, 75.19, $C$29) - $C$29)</f>
        <v>82</v>
      </c>
      <c r="E10" s="1">
        <f>IF(AND(OR(B10=100), D10&gt;99.49), 100, IF(AND(B10&lt;100, D10&gt;99.49), 99,  IF(OR(AND(D10&gt;49.9, D10&lt;=59.49), D10&gt;=59.5), IF(D10&gt;=59.5, IF(D10+1&gt;99.49, 99, D10+1), 60), IF(OR(B10=0), 0, D10))))</f>
        <v>83</v>
      </c>
      <c r="F10" s="1">
        <f>ROUND(E10,0)</f>
        <v>83</v>
      </c>
      <c r="G10" s="1" t="str">
        <f>IF(F10&gt;=92, "A+", IF(F10&gt;=86, "A", IF(F10&gt;=80, "A-", IF(F10&gt;=76, "B+", IF(F10&gt;=72, "B", IF(F10&gt;=68, "B-", IF(F10&gt;=64, "C+", IF(F10&gt;=61, "C", IF(F10&gt;=60, "C-", "F")))))))))</f>
        <v>A-</v>
      </c>
      <c r="O10" s="3"/>
    </row>
    <row r="11" spans="1:15">
      <c r="A11" s="1" t="s">
        <v>25</v>
      </c>
      <c r="B11" s="1">
        <v>65</v>
      </c>
      <c r="C11" s="1">
        <f xml:space="preserve"> ROUND((B11 * 1), 2)</f>
        <v>65</v>
      </c>
      <c r="D11" s="1">
        <f>C11 + (IF($C$29 &lt; 75.19, 75.19, $C$29) - $C$29)</f>
        <v>81</v>
      </c>
      <c r="E11" s="1">
        <f>IF(AND(OR(B11=100), D11&gt;99.49), 100, IF(AND(B11&lt;100, D11&gt;99.49), 99,  IF(OR(AND(D11&gt;49.9, D11&lt;=59.49), D11&gt;=59.5), IF(D11&gt;=59.5, IF(D11+1&gt;99.49, 99, D11+1), 60), IF(OR(B11=0), 0, D11))))</f>
        <v>82</v>
      </c>
      <c r="F11" s="1">
        <f>ROUND(E11,0)</f>
        <v>82</v>
      </c>
      <c r="G11" s="1" t="str">
        <f>IF(F11&gt;=92, "A+", IF(F11&gt;=86, "A", IF(F11&gt;=80, "A-", IF(F11&gt;=76, "B+", IF(F11&gt;=72, "B", IF(F11&gt;=68, "B-", IF(F11&gt;=64, "C+", IF(F11&gt;=61, "C", IF(F11&gt;=60, "C-", "F")))))))))</f>
        <v>A-</v>
      </c>
      <c r="O11" s="3"/>
    </row>
    <row r="12" spans="1:15">
      <c r="A12" s="1" t="s">
        <v>27</v>
      </c>
      <c r="B12" s="1">
        <v>62</v>
      </c>
      <c r="C12" s="1">
        <f xml:space="preserve"> ROUND((B12 * 1), 2)</f>
        <v>62</v>
      </c>
      <c r="D12" s="1">
        <f>C12 + (IF($C$29 &lt; 75.19, 75.19, $C$29) - $C$29)</f>
        <v>78</v>
      </c>
      <c r="E12" s="1">
        <f>IF(AND(OR(B12=100), D12&gt;99.49), 100, IF(AND(B12&lt;100, D12&gt;99.49), 99,  IF(OR(AND(D12&gt;49.9, D12&lt;=59.49), D12&gt;=59.5), IF(D12&gt;=59.5, IF(D12+1&gt;99.49, 99, D12+1), 60), IF(OR(B12=0), 0, D12))))</f>
        <v>79</v>
      </c>
      <c r="F12" s="1">
        <f>ROUND(E12,0)</f>
        <v>79</v>
      </c>
      <c r="G12" s="1" t="str">
        <f>IF(F12&gt;=92, "A+", IF(F12&gt;=86, "A", IF(F12&gt;=80, "A-", IF(F12&gt;=76, "B+", IF(F12&gt;=72, "B", IF(F12&gt;=68, "B-", IF(F12&gt;=64, "C+", IF(F12&gt;=61, "C", IF(F12&gt;=60, "C-", "F")))))))))</f>
        <v>B+</v>
      </c>
      <c r="O12" s="3"/>
    </row>
    <row r="13" spans="1:15">
      <c r="A13" s="1" t="s">
        <v>10</v>
      </c>
      <c r="B13" s="1">
        <v>61</v>
      </c>
      <c r="C13" s="1">
        <f xml:space="preserve"> ROUND((B13 * 1), 2)</f>
        <v>61</v>
      </c>
      <c r="D13" s="1">
        <f>C13 + (IF($C$29 &lt; 75.19, 75.19, $C$29) - $C$29)</f>
        <v>77</v>
      </c>
      <c r="E13" s="1">
        <f>IF(AND(OR(B13=100), D13&gt;99.49), 100, IF(AND(B13&lt;100, D13&gt;99.49), 99,  IF(OR(AND(D13&gt;49.9, D13&lt;=59.49), D13&gt;=59.5), IF(D13&gt;=59.5, IF(D13+1&gt;99.49, 99, D13+1), 60), IF(OR(B13=0), 0, D13))))</f>
        <v>78</v>
      </c>
      <c r="F13" s="1">
        <f>ROUND(E13,0)</f>
        <v>78</v>
      </c>
      <c r="G13" s="1" t="str">
        <f>IF(F13&gt;=92, "A+", IF(F13&gt;=86, "A", IF(F13&gt;=80, "A-", IF(F13&gt;=76, "B+", IF(F13&gt;=72, "B", IF(F13&gt;=68, "B-", IF(F13&gt;=64, "C+", IF(F13&gt;=61, "C", IF(F13&gt;=60, "C-", "F")))))))))</f>
        <v>B+</v>
      </c>
      <c r="O13" s="3"/>
    </row>
    <row r="14" spans="1:15">
      <c r="A14" s="1" t="s">
        <v>11</v>
      </c>
      <c r="B14" s="1">
        <v>57</v>
      </c>
      <c r="C14" s="1">
        <f xml:space="preserve"> ROUND((B14 * 1), 2)</f>
        <v>57</v>
      </c>
      <c r="D14" s="1">
        <f>C14 + (IF($C$29 &lt; 75.19, 75.19, $C$29) - $C$29)</f>
        <v>73</v>
      </c>
      <c r="E14" s="1">
        <f>IF(AND(OR(B14=100), D14&gt;99.49), 100, IF(AND(B14&lt;100, D14&gt;99.49), 99,  IF(OR(AND(D14&gt;49.9, D14&lt;=59.49), D14&gt;=59.5), IF(D14&gt;=59.5, IF(D14+1&gt;99.49, 99, D14+1), 60), IF(OR(B14=0), 0, D14))))</f>
        <v>74</v>
      </c>
      <c r="F14" s="1">
        <f>ROUND(E14,0)</f>
        <v>74</v>
      </c>
      <c r="G14" s="1" t="str">
        <f>IF(F14&gt;=92, "A+", IF(F14&gt;=86, "A", IF(F14&gt;=80, "A-", IF(F14&gt;=76, "B+", IF(F14&gt;=72, "B", IF(F14&gt;=68, "B-", IF(F14&gt;=64, "C+", IF(F14&gt;=61, "C", IF(F14&gt;=60, "C-", "F")))))))))</f>
        <v>B</v>
      </c>
      <c r="O14" s="3"/>
    </row>
    <row r="15" spans="1:15">
      <c r="A15" s="1" t="s">
        <v>17</v>
      </c>
      <c r="B15" s="1">
        <v>56</v>
      </c>
      <c r="C15" s="1">
        <f xml:space="preserve"> ROUND((B15 * 1), 2)</f>
        <v>56</v>
      </c>
      <c r="D15" s="1">
        <f>C15 + (IF($C$29 &lt; 75.19, 75.19, $C$29) - $C$29)</f>
        <v>72</v>
      </c>
      <c r="E15" s="1">
        <f>IF(AND(OR(B15=100), D15&gt;99.49), 100, IF(AND(B15&lt;100, D15&gt;99.49), 99,  IF(OR(AND(D15&gt;49.9, D15&lt;=59.49), D15&gt;=59.5), IF(D15&gt;=59.5, IF(D15+1&gt;99.49, 99, D15+1), 60), IF(OR(B15=0), 0, D15))))</f>
        <v>73</v>
      </c>
      <c r="F15" s="1">
        <f>ROUND(E15,0)</f>
        <v>73</v>
      </c>
      <c r="G15" s="1" t="str">
        <f>IF(F15&gt;=92, "A+", IF(F15&gt;=86, "A", IF(F15&gt;=80, "A-", IF(F15&gt;=76, "B+", IF(F15&gt;=72, "B", IF(F15&gt;=68, "B-", IF(F15&gt;=64, "C+", IF(F15&gt;=61, "C", IF(F15&gt;=60, "C-", "F")))))))))</f>
        <v>B</v>
      </c>
      <c r="O15" s="3"/>
    </row>
    <row r="16" spans="1:15">
      <c r="A16" s="1" t="s">
        <v>12</v>
      </c>
      <c r="B16" s="1">
        <v>56</v>
      </c>
      <c r="C16" s="1">
        <f xml:space="preserve"> ROUND((B16 * 1), 2)</f>
        <v>56</v>
      </c>
      <c r="D16" s="1">
        <f>C16 + (IF($C$29 &lt; 75.19, 75.19, $C$29) - $C$29)</f>
        <v>72</v>
      </c>
      <c r="E16" s="1">
        <f>IF(AND(OR(B16=100), D16&gt;99.49), 100, IF(AND(B16&lt;100, D16&gt;99.49), 99,  IF(OR(AND(D16&gt;49.9, D16&lt;=59.49), D16&gt;=59.5), IF(D16&gt;=59.5, IF(D16+1&gt;99.49, 99, D16+1), 60), IF(OR(B16=0), 0, D16))))</f>
        <v>73</v>
      </c>
      <c r="F16" s="1">
        <f>ROUND(E16,0)</f>
        <v>73</v>
      </c>
      <c r="G16" s="1" t="str">
        <f>IF(F16&gt;=92, "A+", IF(F16&gt;=86, "A", IF(F16&gt;=80, "A-", IF(F16&gt;=76, "B+", IF(F16&gt;=72, "B", IF(F16&gt;=68, "B-", IF(F16&gt;=64, "C+", IF(F16&gt;=61, "C", IF(F16&gt;=60, "C-", "F")))))))))</f>
        <v>B</v>
      </c>
      <c r="O16" s="3"/>
    </row>
    <row r="17" spans="1:15">
      <c r="A17" s="1" t="s">
        <v>3</v>
      </c>
      <c r="B17" s="1">
        <v>53</v>
      </c>
      <c r="C17" s="1">
        <f xml:space="preserve"> ROUND((B17 * 1), 2)</f>
        <v>53</v>
      </c>
      <c r="D17" s="1">
        <f>C17 + (IF($C$29 &lt; 75.19, 75.19, $C$29) - $C$29)</f>
        <v>69</v>
      </c>
      <c r="E17" s="1">
        <f>IF(AND(OR(B17=100), D17&gt;99.49), 100, IF(AND(B17&lt;100, D17&gt;99.49), 99,  IF(OR(AND(D17&gt;49.9, D17&lt;=59.49), D17&gt;=59.5), IF(D17&gt;=59.5, IF(D17+1&gt;99.49, 99, D17+1), 60), IF(OR(B17=0), 0, D17))))</f>
        <v>70</v>
      </c>
      <c r="F17" s="1">
        <f>ROUND(E17,0)</f>
        <v>70</v>
      </c>
      <c r="G17" s="1" t="str">
        <f>IF(F17&gt;=92, "A+", IF(F17&gt;=86, "A", IF(F17&gt;=80, "A-", IF(F17&gt;=76, "B+", IF(F17&gt;=72, "B", IF(F17&gt;=68, "B-", IF(F17&gt;=64, "C+", IF(F17&gt;=61, "C", IF(F17&gt;=60, "C-", "F")))))))))</f>
        <v>B-</v>
      </c>
      <c r="O17" s="3"/>
    </row>
    <row r="18" spans="1:15">
      <c r="A18" s="1" t="s">
        <v>15</v>
      </c>
      <c r="B18" s="1">
        <v>53</v>
      </c>
      <c r="C18" s="1">
        <f xml:space="preserve"> ROUND((B18 * 1), 2)</f>
        <v>53</v>
      </c>
      <c r="D18" s="1">
        <f>C18 + (IF($C$29 &lt; 75.19, 75.19, $C$29) - $C$29)</f>
        <v>69</v>
      </c>
      <c r="E18" s="1">
        <f>IF(AND(OR(B18=100), D18&gt;99.49), 100, IF(AND(B18&lt;100, D18&gt;99.49), 99,  IF(OR(AND(D18&gt;49.9, D18&lt;=59.49), D18&gt;=59.5), IF(D18&gt;=59.5, IF(D18+1&gt;99.49, 99, D18+1), 60), IF(OR(B18=0), 0, D18))))</f>
        <v>70</v>
      </c>
      <c r="F18" s="1">
        <f>ROUND(E18,0)</f>
        <v>70</v>
      </c>
      <c r="G18" s="1" t="str">
        <f>IF(F18&gt;=92, "A+", IF(F18&gt;=86, "A", IF(F18&gt;=80, "A-", IF(F18&gt;=76, "B+", IF(F18&gt;=72, "B", IF(F18&gt;=68, "B-", IF(F18&gt;=64, "C+", IF(F18&gt;=61, "C", IF(F18&gt;=60, "C-", "F")))))))))</f>
        <v>B-</v>
      </c>
      <c r="O18" s="3"/>
    </row>
    <row r="19" spans="1:15">
      <c r="A19" s="1" t="s">
        <v>24</v>
      </c>
      <c r="B19" s="1">
        <v>52</v>
      </c>
      <c r="C19" s="1">
        <f xml:space="preserve"> ROUND((B19 * 1), 2)</f>
        <v>52</v>
      </c>
      <c r="D19" s="1">
        <f>C19 + (IF($C$29 &lt; 75.19, 75.19, $C$29) - $C$29)</f>
        <v>68</v>
      </c>
      <c r="E19" s="1">
        <f>IF(AND(OR(B19=100), D19&gt;99.49), 100, IF(AND(B19&lt;100, D19&gt;99.49), 99,  IF(OR(AND(D19&gt;49.9, D19&lt;=59.49), D19&gt;=59.5), IF(D19&gt;=59.5, IF(D19+1&gt;99.49, 99, D19+1), 60), IF(OR(B19=0), 0, D19))))</f>
        <v>69</v>
      </c>
      <c r="F19" s="1">
        <f>ROUND(E19,0)</f>
        <v>69</v>
      </c>
      <c r="G19" s="1" t="str">
        <f>IF(F19&gt;=92, "A+", IF(F19&gt;=86, "A", IF(F19&gt;=80, "A-", IF(F19&gt;=76, "B+", IF(F19&gt;=72, "B", IF(F19&gt;=68, "B-", IF(F19&gt;=64, "C+", IF(F19&gt;=61, "C", IF(F19&gt;=60, "C-", "F")))))))))</f>
        <v>B-</v>
      </c>
      <c r="O19" s="3"/>
    </row>
    <row r="20" spans="1:15">
      <c r="A20" s="1" t="s">
        <v>20</v>
      </c>
      <c r="B20" s="1">
        <v>50</v>
      </c>
      <c r="C20" s="1">
        <f xml:space="preserve"> ROUND((B20 * 1), 2)</f>
        <v>50</v>
      </c>
      <c r="D20" s="1">
        <f>C20 + (IF($C$29 &lt; 75.19, 75.19, $C$29) - $C$29)</f>
        <v>66</v>
      </c>
      <c r="E20" s="1">
        <f>IF(AND(OR(B20=100), D20&gt;99.49), 100, IF(AND(B20&lt;100, D20&gt;99.49), 99,  IF(OR(AND(D20&gt;49.9, D20&lt;=59.49), D20&gt;=59.5), IF(D20&gt;=59.5, IF(D20+1&gt;99.49, 99, D20+1), 60), IF(OR(B20=0), 0, D20))))</f>
        <v>67</v>
      </c>
      <c r="F20" s="1">
        <f>ROUND(E20,0)</f>
        <v>67</v>
      </c>
      <c r="G20" s="1" t="str">
        <f>IF(F20&gt;=92, "A+", IF(F20&gt;=86, "A", IF(F20&gt;=80, "A-", IF(F20&gt;=76, "B+", IF(F20&gt;=72, "B", IF(F20&gt;=68, "B-", IF(F20&gt;=64, "C+", IF(F20&gt;=61, "C", IF(F20&gt;=60, "C-", "F")))))))))</f>
        <v>C+</v>
      </c>
    </row>
    <row r="21" spans="1:15">
      <c r="A21" s="1" t="s">
        <v>28</v>
      </c>
      <c r="B21" s="1">
        <v>48</v>
      </c>
      <c r="C21" s="1">
        <f xml:space="preserve"> ROUND((B21 * 1), 2)</f>
        <v>48</v>
      </c>
      <c r="D21" s="1">
        <f>C21 + (IF($C$29 &lt; 75.19, 75.19, $C$29) - $C$29)</f>
        <v>64</v>
      </c>
      <c r="E21" s="1">
        <f>IF(AND(OR(B21=100), D21&gt;99.49), 100, IF(AND(B21&lt;100, D21&gt;99.49), 99,  IF(OR(AND(D21&gt;49.9, D21&lt;=59.49), D21&gt;=59.5), IF(D21&gt;=59.5, IF(D21+1&gt;99.49, 99, D21+1), 60), IF(OR(B21=0), 0, D21))))</f>
        <v>65</v>
      </c>
      <c r="F21" s="1">
        <f>ROUND(E21,0)</f>
        <v>65</v>
      </c>
      <c r="G21" s="1" t="str">
        <f>IF(F21&gt;=92, "A+", IF(F21&gt;=86, "A", IF(F21&gt;=80, "A-", IF(F21&gt;=76, "B+", IF(F21&gt;=72, "B", IF(F21&gt;=68, "B-", IF(F21&gt;=64, "C+", IF(F21&gt;=61, "C", IF(F21&gt;=60, "C-", "F")))))))))</f>
        <v>C+</v>
      </c>
    </row>
    <row r="22" spans="1:15">
      <c r="A22" s="1" t="s">
        <v>19</v>
      </c>
      <c r="B22" s="1">
        <v>47</v>
      </c>
      <c r="C22" s="1">
        <f xml:space="preserve"> ROUND((B22 * 1), 2)</f>
        <v>47</v>
      </c>
      <c r="D22" s="1">
        <f>C22 + (IF($C$29 &lt; 75.19, 75.19, $C$29) - $C$29)</f>
        <v>63</v>
      </c>
      <c r="E22" s="1">
        <f>IF(AND(OR(B22=100), D22&gt;99.49), 100, IF(AND(B22&lt;100, D22&gt;99.49), 99,  IF(OR(AND(D22&gt;49.9, D22&lt;=59.49), D22&gt;=59.5), IF(D22&gt;=59.5, IF(D22+1&gt;99.49, 99, D22+1), 60), IF(OR(B22=0), 0, D22))))</f>
        <v>64</v>
      </c>
      <c r="F22" s="1">
        <f>ROUND(E22,0)</f>
        <v>64</v>
      </c>
      <c r="G22" s="1" t="str">
        <f>IF(F22&gt;=92, "A+", IF(F22&gt;=86, "A", IF(F22&gt;=80, "A-", IF(F22&gt;=76, "B+", IF(F22&gt;=72, "B", IF(F22&gt;=68, "B-", IF(F22&gt;=64, "C+", IF(F22&gt;=61, "C", IF(F22&gt;=60, "C-", "F")))))))))</f>
        <v>C+</v>
      </c>
    </row>
    <row r="23" spans="1:15">
      <c r="A23" s="1" t="s">
        <v>14</v>
      </c>
      <c r="B23" s="1">
        <v>46</v>
      </c>
      <c r="C23" s="1">
        <f xml:space="preserve"> ROUND((B23 * 1), 2)</f>
        <v>46</v>
      </c>
      <c r="D23" s="1">
        <f>C23 + (IF($C$29 &lt; 75.19, 75.19, $C$29) - $C$29)</f>
        <v>62</v>
      </c>
      <c r="E23" s="1">
        <f>IF(AND(OR(B23=100), D23&gt;99.49), 100, IF(AND(B23&lt;100, D23&gt;99.49), 99,  IF(OR(AND(D23&gt;49.9, D23&lt;=59.49), D23&gt;=59.5), IF(D23&gt;=59.5, IF(D23+1&gt;99.49, 99, D23+1), 60), IF(OR(B23=0), 0, D23))))</f>
        <v>63</v>
      </c>
      <c r="F23" s="1">
        <f>ROUND(E23,0)</f>
        <v>63</v>
      </c>
      <c r="G23" s="1" t="str">
        <f>IF(F23&gt;=92, "A+", IF(F23&gt;=86, "A", IF(F23&gt;=80, "A-", IF(F23&gt;=76, "B+", IF(F23&gt;=72, "B", IF(F23&gt;=68, "B-", IF(F23&gt;=64, "C+", IF(F23&gt;=61, "C", IF(F23&gt;=60, "C-", "F")))))))))</f>
        <v>C</v>
      </c>
    </row>
    <row r="24" spans="1:15">
      <c r="A24" s="1" t="s">
        <v>29</v>
      </c>
      <c r="B24" s="1">
        <v>45</v>
      </c>
      <c r="C24" s="1">
        <f xml:space="preserve"> ROUND((B24 * 1), 2)</f>
        <v>45</v>
      </c>
      <c r="D24" s="1">
        <f>C24 + (IF($C$29 &lt; 75.19, 75.19, $C$29) - $C$29)</f>
        <v>61</v>
      </c>
      <c r="E24" s="1">
        <f>IF(AND(OR(B24=100), D24&gt;99.49), 100, IF(AND(B24&lt;100, D24&gt;99.49), 99,  IF(OR(AND(D24&gt;49.9, D24&lt;=59.49), D24&gt;=59.5), IF(D24&gt;=59.5, IF(D24+1&gt;99.49, 99, D24+1), 60), IF(OR(B24=0), 0, D24))))</f>
        <v>62</v>
      </c>
      <c r="F24" s="1">
        <f>ROUND(E24,0)</f>
        <v>62</v>
      </c>
      <c r="G24" s="1" t="str">
        <f>IF(F24&gt;=92, "A+", IF(F24&gt;=86, "A", IF(F24&gt;=80, "A-", IF(F24&gt;=76, "B+", IF(F24&gt;=72, "B", IF(F24&gt;=68, "B-", IF(F24&gt;=64, "C+", IF(F24&gt;=61, "C", IF(F24&gt;=60, "C-", "F")))))))))</f>
        <v>C</v>
      </c>
    </row>
    <row r="25" spans="1:15">
      <c r="A25" s="1" t="s">
        <v>21</v>
      </c>
      <c r="B25" s="1">
        <v>45</v>
      </c>
      <c r="C25" s="1">
        <f xml:space="preserve"> ROUND((B25 * 1), 2)</f>
        <v>45</v>
      </c>
      <c r="D25" s="1">
        <f>C25 + (IF($C$29 &lt; 75.19, 75.19, $C$29) - $C$29)</f>
        <v>61</v>
      </c>
      <c r="E25" s="1">
        <f>IF(AND(OR(B25=100), D25&gt;99.49), 100, IF(AND(B25&lt;100, D25&gt;99.49), 99,  IF(OR(AND(D25&gt;49.9, D25&lt;=59.49), D25&gt;=59.5), IF(D25&gt;=59.5, IF(D25+1&gt;99.49, 99, D25+1), 60), IF(OR(B25=0), 0, D25))))</f>
        <v>62</v>
      </c>
      <c r="F25" s="1">
        <f>ROUND(E25,0)</f>
        <v>62</v>
      </c>
      <c r="G25" s="1" t="str">
        <f>IF(F25&gt;=92, "A+", IF(F25&gt;=86, "A", IF(F25&gt;=80, "A-", IF(F25&gt;=76, "B+", IF(F25&gt;=72, "B", IF(F25&gt;=68, "B-", IF(F25&gt;=64, "C+", IF(F25&gt;=61, "C", IF(F25&gt;=60, "C-", "F")))))))))</f>
        <v>C</v>
      </c>
    </row>
    <row r="26" spans="1:15">
      <c r="A26" s="1" t="s">
        <v>13</v>
      </c>
      <c r="B26" s="1">
        <v>40</v>
      </c>
      <c r="C26" s="1">
        <f xml:space="preserve"> ROUND((B26 * 1), 2)</f>
        <v>40</v>
      </c>
      <c r="D26" s="1">
        <f>C26 + (IF($C$29 &lt; 75.19, 75.19, $C$29) - $C$29)</f>
        <v>56</v>
      </c>
      <c r="E26" s="1">
        <f>IF(AND(OR(B26=100), D26&gt;99.49), 100, IF(AND(B26&lt;100, D26&gt;99.49), 99,  IF(OR(AND(D26&gt;49.9, D26&lt;=59.49), D26&gt;=59.5), IF(D26&gt;=59.5, IF(D26+1&gt;99.49, 99, D26+1), 60), IF(OR(B26=0), 0, D26))))</f>
        <v>60</v>
      </c>
      <c r="F26" s="1">
        <f>ROUND(E26,0)</f>
        <v>60</v>
      </c>
      <c r="G26" s="1" t="str">
        <f>IF(F26&gt;=92, "A+", IF(F26&gt;=86, "A", IF(F26&gt;=80, "A-", IF(F26&gt;=76, "B+", IF(F26&gt;=72, "B", IF(F26&gt;=68, "B-", IF(F26&gt;=64, "C+", IF(F26&gt;=61, "C", IF(F26&gt;=60, "C-", "F")))))))))</f>
        <v>C-</v>
      </c>
    </row>
    <row r="27" spans="1:15">
      <c r="A27" s="1" t="s">
        <v>30</v>
      </c>
      <c r="B27" s="1">
        <v>38</v>
      </c>
      <c r="C27" s="1">
        <f xml:space="preserve"> ROUND((B27 * 1), 2)</f>
        <v>38</v>
      </c>
      <c r="D27" s="1">
        <f>C27 + (IF($C$29 &lt; 75.19, 75.19, $C$29) - $C$29)</f>
        <v>54</v>
      </c>
      <c r="E27" s="1">
        <f>IF(AND(OR(B27=100), D27&gt;99.49), 100, IF(AND(B27&lt;100, D27&gt;99.49), 99,  IF(OR(AND(D27&gt;49.9, D27&lt;=59.49), D27&gt;=59.5), IF(D27&gt;=59.5, IF(D27+1&gt;99.49, 99, D27+1), 60), IF(OR(B27=0), 0, D27))))</f>
        <v>60</v>
      </c>
      <c r="F27" s="1">
        <f>ROUND(E27,0)</f>
        <v>60</v>
      </c>
      <c r="G27" s="1" t="str">
        <f>IF(F27&gt;=92, "A+", IF(F27&gt;=86, "A", IF(F27&gt;=80, "A-", IF(F27&gt;=76, "B+", IF(F27&gt;=72, "B", IF(F27&gt;=68, "B-", IF(F27&gt;=64, "C+", IF(F27&gt;=61, "C", IF(F27&gt;=60, "C-", "F")))))))))</f>
        <v>C-</v>
      </c>
    </row>
    <row r="28" spans="1:15">
      <c r="A28" s="1" t="s">
        <v>9</v>
      </c>
      <c r="B28" s="1">
        <v>36</v>
      </c>
      <c r="C28" s="1">
        <f xml:space="preserve"> ROUND((B28 * 1), 2)</f>
        <v>36</v>
      </c>
      <c r="D28" s="1">
        <f>C28 + (IF($C$29 &lt; 75.19, 75.19, $C$29) - $C$29)</f>
        <v>52</v>
      </c>
      <c r="E28" s="1">
        <f>IF(AND(OR(B28=100), D28&gt;99.49), 100, IF(AND(B28&lt;100, D28&gt;99.49), 99,  IF(OR(AND(D28&gt;49.9, D28&lt;=59.49), D28&gt;=59.5), IF(D28&gt;=59.5, IF(D28+1&gt;99.49, 99, D28+1), 60), IF(OR(B28=0), 0, D28))))</f>
        <v>60</v>
      </c>
      <c r="F28" s="1">
        <f>ROUND(E28,0)</f>
        <v>60</v>
      </c>
      <c r="G28" s="1" t="str">
        <f>IF(F28&gt;=92, "A+", IF(F28&gt;=86, "A", IF(F28&gt;=80, "A-", IF(F28&gt;=76, "B+", IF(F28&gt;=72, "B", IF(F28&gt;=68, "B-", IF(F28&gt;=64, "C+", IF(F28&gt;=61, "C", IF(F28&gt;=60, "C-", "F")))))))))</f>
        <v>C-</v>
      </c>
    </row>
    <row r="29" spans="1:15">
      <c r="A29" s="1" t="s">
        <v>8</v>
      </c>
      <c r="B29" s="1">
        <f t="shared" ref="B29:D29" si="0">ROUND(AVERAGE(B2:B28),2)</f>
        <v>59.19</v>
      </c>
      <c r="C29" s="1">
        <f t="shared" si="0"/>
        <v>59.19</v>
      </c>
      <c r="D29" s="1">
        <f t="shared" si="0"/>
        <v>75.19</v>
      </c>
      <c r="E29" s="1">
        <f>ROUND(AVERAGE(E2:E28),2)</f>
        <v>75.7</v>
      </c>
      <c r="F29" s="1">
        <f>ROUND(AVERAGE(F2:F28),2)</f>
        <v>75.7</v>
      </c>
      <c r="G29" s="1" t="str">
        <f>IF(F29&gt;=90, "A+", IF(F29&gt;=86, "A", IF(F29&gt;=80, "A-", IF(F29&gt;=77, "B+", IF(F29&gt;=73, "B", IF(F29&gt;=70, "B-", IF(F29&gt;=67, "C+", IF(F29&gt;=63, "C", IF(F29&gt;=60, "C-", "F")))))))))</f>
        <v>B</v>
      </c>
    </row>
  </sheetData>
  <sortState xmlns:xlrd2="http://schemas.microsoft.com/office/spreadsheetml/2017/richdata2" ref="A2:G28">
    <sortCondition descending="1" ref="D2:D28"/>
  </sortState>
  <phoneticPr fontId="1" type="noConversion"/>
  <conditionalFormatting sqref="F2:G28">
    <cfRule type="expression" dxfId="0" priority="3">
      <formula>OR($F2&lt;60, TRIM($G2)="F")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Semester grade</dc:title>
  <dc:creator>Tzu-Chi Hsiao</dc:creator>
  <cp:keywords>Grade</cp:keywords>
  <cp:lastModifiedBy>Tzu-Chi Hsiao</cp:lastModifiedBy>
  <cp:lastPrinted>2025-03-21T00:48:28Z</cp:lastPrinted>
  <dcterms:created xsi:type="dcterms:W3CDTF">2025-01-03T04:39:08Z</dcterms:created>
  <dcterms:modified xsi:type="dcterms:W3CDTF">2025-08-15T00:31:59Z</dcterms:modified>
</cp:coreProperties>
</file>