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an\Desktop\report\appendices\BOM\"/>
    </mc:Choice>
  </mc:AlternateContent>
  <xr:revisionPtr revIDLastSave="0" documentId="13_ncr:1_{AF75102B-5CCA-49DD-8AB1-6FC8417EC96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NOT-BLEAR_CORE_MANUFACTUR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M31" i="1"/>
  <c r="M26" i="1"/>
  <c r="M27" i="1"/>
  <c r="M28" i="1"/>
  <c r="M29" i="1"/>
  <c r="M25" i="1"/>
  <c r="M5" i="1"/>
  <c r="M6" i="1"/>
  <c r="M4" i="1"/>
  <c r="L5" i="1"/>
  <c r="L6" i="1"/>
  <c r="L7" i="1"/>
  <c r="L8" i="1"/>
  <c r="L9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4" i="1"/>
  <c r="L36" i="1"/>
  <c r="L37" i="1"/>
  <c r="L38" i="1"/>
  <c r="L39" i="1"/>
  <c r="L42" i="1"/>
  <c r="L43" i="1"/>
  <c r="L44" i="1"/>
  <c r="L4" i="1"/>
</calcChain>
</file>

<file path=xl/sharedStrings.xml><?xml version="1.0" encoding="utf-8"?>
<sst xmlns="http://schemas.openxmlformats.org/spreadsheetml/2006/main" count="42" uniqueCount="37">
  <si>
    <t>Item Number</t>
  </si>
  <si>
    <t>Quantity</t>
  </si>
  <si>
    <t>Value</t>
  </si>
  <si>
    <t>Description</t>
  </si>
  <si>
    <t>Part Reference</t>
  </si>
  <si>
    <t>Manufacturer</t>
  </si>
  <si>
    <t>Manufacturer Part Number</t>
  </si>
  <si>
    <t>Supplier-1</t>
  </si>
  <si>
    <t>Mouser</t>
  </si>
  <si>
    <t>DigiKey</t>
  </si>
  <si>
    <t>Supplier-1
Part Number</t>
  </si>
  <si>
    <t>Schematic Components</t>
  </si>
  <si>
    <t>Total</t>
  </si>
  <si>
    <t>Bill of Materials: SecureX Rev. A
18/06/2024</t>
  </si>
  <si>
    <t>-</t>
  </si>
  <si>
    <t>Graphic LCD Display Module Transmissive Yellow OLED I2C 0.96" (24.38mm) 128 x 64</t>
  </si>
  <si>
    <t>U1</t>
  </si>
  <si>
    <t>Midas Displays</t>
  </si>
  <si>
    <t>MDOB128064V2V-YI</t>
  </si>
  <si>
    <t>3086-MDOB128064V2V-YI-ND</t>
  </si>
  <si>
    <t>10k</t>
  </si>
  <si>
    <t>10 kOhms ±5% 0.25W, 1/4W Through Hole Resistor Axial Flame Retardant Coating, Safety Carbon Film</t>
  </si>
  <si>
    <t>R1, R2</t>
  </si>
  <si>
    <t>Stackpole Electronics Inc</t>
  </si>
  <si>
    <t>CF14JT10K0TR-ND</t>
  </si>
  <si>
    <t>CF14JT10K0</t>
  </si>
  <si>
    <t>Tactile Switch SPST-NO Top Actuated Through Hole</t>
  </si>
  <si>
    <t>SW1, SW2</t>
  </si>
  <si>
    <t>TE Connectivity ALCOSWITCH Switches</t>
  </si>
  <si>
    <t>1825910-6</t>
  </si>
  <si>
    <t>450-1650-ND</t>
  </si>
  <si>
    <t xml:space="preserve">Unit Cost
</t>
  </si>
  <si>
    <t>Total cost</t>
  </si>
  <si>
    <t>STMicroelectronics</t>
  </si>
  <si>
    <t>Development Boards &amp; Kits - ARM Discovery kit STM32F407VG MCU * New order code STM32F407G-DISC1</t>
  </si>
  <si>
    <t>STM32F407G-DISC1</t>
  </si>
  <si>
    <t>511-STM32F407G-DISC1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</si>
</sst>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€-2]\ * #,##0.00_-;\-[$€-2]\ * #,##0.00_-;_-[$€-2]\ * &quot;-&quot;??_-;_-@_-"/>
    <numFmt numFmtId="165" formatCode="_-[$€-2]\ * #,##0.000_-;\-[$€-2]\ * #,##0.000_-;_-[$€-2]\ 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16" fillId="0" borderId="10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33" borderId="14" xfId="0" applyFill="1" applyBorder="1" applyAlignment="1">
      <alignment horizontal="center" vertical="center"/>
    </xf>
    <xf numFmtId="0" fontId="0" fillId="33" borderId="14" xfId="0" applyFill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8" fillId="0" borderId="0" xfId="0" applyFont="1" applyAlignment="1">
      <alignment horizontal="center" wrapText="1"/>
    </xf>
    <xf numFmtId="164" fontId="17" fillId="0" borderId="0" xfId="0" applyNumberFormat="1" applyFont="1"/>
    <xf numFmtId="0" fontId="17" fillId="0" borderId="0" xfId="0" applyFont="1"/>
    <xf numFmtId="164" fontId="13" fillId="0" borderId="0" xfId="0" applyNumberFormat="1" applyFont="1"/>
    <xf numFmtId="0" fontId="16" fillId="0" borderId="10" xfId="0" applyFont="1" applyBorder="1" applyAlignment="1">
      <alignment horizontal="left"/>
    </xf>
    <xf numFmtId="0" fontId="16" fillId="0" borderId="11" xfId="0" applyFont="1" applyBorder="1" applyAlignment="1">
      <alignment horizontal="left"/>
    </xf>
    <xf numFmtId="0" fontId="16" fillId="0" borderId="12" xfId="0" applyFont="1" applyBorder="1" applyAlignment="1">
      <alignment horizontal="left"/>
    </xf>
    <xf numFmtId="0" fontId="18" fillId="0" borderId="0" xfId="0" applyFont="1" applyAlignment="1">
      <alignment horizontal="center" wrapText="1"/>
    </xf>
    <xf numFmtId="0" fontId="0" fillId="0" borderId="14" xfId="0" applyBorder="1" applyAlignment="1">
      <alignment horizontal="left" vertical="center" wrapText="1"/>
    </xf>
    <xf numFmtId="0" fontId="0" fillId="33" borderId="14" xfId="0" applyFill="1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165" fontId="0" fillId="33" borderId="14" xfId="0" applyNumberFormat="1" applyFill="1" applyBorder="1" applyAlignment="1">
      <alignment vertical="center"/>
    </xf>
    <xf numFmtId="165" fontId="0" fillId="0" borderId="14" xfId="0" applyNumberFormat="1" applyBorder="1" applyAlignment="1">
      <alignment vertical="center"/>
    </xf>
    <xf numFmtId="0" fontId="0" fillId="35" borderId="14" xfId="0" applyFill="1" applyBorder="1" applyAlignment="1">
      <alignment horizontal="center" vertical="center"/>
    </xf>
    <xf numFmtId="0" fontId="0" fillId="35" borderId="13" xfId="0" applyFill="1" applyBorder="1" applyAlignment="1">
      <alignment horizontal="center" vertical="center"/>
    </xf>
    <xf numFmtId="165" fontId="0" fillId="0" borderId="13" xfId="0" applyNumberFormat="1" applyBorder="1" applyAlignment="1">
      <alignment vertical="center"/>
    </xf>
    <xf numFmtId="0" fontId="19" fillId="34" borderId="15" xfId="0" applyFont="1" applyFill="1" applyBorder="1" applyAlignment="1">
      <alignment horizontal="center" vertical="center"/>
    </xf>
    <xf numFmtId="164" fontId="19" fillId="34" borderId="16" xfId="0" applyNumberFormat="1" applyFont="1" applyFill="1" applyBorder="1" applyAlignment="1">
      <alignment horizontal="center" vertical="center"/>
    </xf>
    <xf numFmtId="0" fontId="19" fillId="34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65" fontId="6" fillId="2" borderId="19" xfId="6" applyNumberFormat="1" applyBorder="1" applyAlignment="1">
      <alignment vertical="center"/>
    </xf>
    <xf numFmtId="0" fontId="0" fillId="33" borderId="20" xfId="0" applyFill="1" applyBorder="1" applyAlignment="1">
      <alignment horizontal="center" vertical="center"/>
    </xf>
    <xf numFmtId="165" fontId="6" fillId="2" borderId="21" xfId="6" applyNumberFormat="1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0" fillId="33" borderId="22" xfId="0" applyFill="1" applyBorder="1" applyAlignment="1">
      <alignment horizontal="center" vertical="center"/>
    </xf>
    <xf numFmtId="0" fontId="0" fillId="33" borderId="23" xfId="0" applyFill="1" applyBorder="1" applyAlignment="1">
      <alignment horizontal="center" vertical="center"/>
    </xf>
    <xf numFmtId="0" fontId="0" fillId="33" borderId="23" xfId="0" applyFill="1" applyBorder="1" applyAlignment="1">
      <alignment horizontal="left" vertical="center" wrapText="1"/>
    </xf>
    <xf numFmtId="0" fontId="0" fillId="33" borderId="23" xfId="0" applyFill="1" applyBorder="1" applyAlignment="1">
      <alignment horizontal="center" vertical="center" wrapText="1"/>
    </xf>
    <xf numFmtId="165" fontId="0" fillId="33" borderId="23" xfId="0" applyNumberFormat="1" applyFill="1" applyBorder="1" applyAlignment="1">
      <alignment vertical="center"/>
    </xf>
    <xf numFmtId="165" fontId="6" fillId="2" borderId="24" xfId="6" applyNumberFormat="1" applyBorder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5"/>
  <sheetViews>
    <sheetView tabSelected="1" zoomScale="70" zoomScaleNormal="70" workbookViewId="0">
      <selection activeCell="I5" sqref="I5"/>
    </sheetView>
  </sheetViews>
  <sheetFormatPr defaultRowHeight="14.4" x14ac:dyDescent="0.3"/>
  <cols>
    <col min="1" max="2" width="8.5546875" customWidth="1"/>
    <col min="3" max="3" width="15.6640625" style="3" customWidth="1"/>
    <col min="4" max="4" width="32.88671875" style="4" customWidth="1"/>
    <col min="5" max="5" width="21.44140625" style="2" customWidth="1"/>
    <col min="6" max="6" width="21.44140625" customWidth="1"/>
    <col min="7" max="7" width="24.33203125" customWidth="1"/>
    <col min="8" max="8" width="10.6640625" customWidth="1"/>
    <col min="9" max="9" width="23.6640625" customWidth="1"/>
    <col min="10" max="11" width="12.109375" customWidth="1"/>
    <col min="12" max="12" width="9.109375" customWidth="1"/>
    <col min="13" max="14" width="9" customWidth="1"/>
  </cols>
  <sheetData>
    <row r="1" spans="1:14" s="1" customFormat="1" ht="60" customHeight="1" thickBot="1" x14ac:dyDescent="0.55000000000000004">
      <c r="A1" s="22" t="s">
        <v>13</v>
      </c>
      <c r="B1" s="22"/>
      <c r="C1" s="22"/>
      <c r="D1" s="22"/>
      <c r="E1" s="22"/>
      <c r="F1" s="22"/>
      <c r="G1" s="22"/>
      <c r="H1" s="22"/>
      <c r="I1" s="22"/>
      <c r="J1" s="22"/>
      <c r="K1" s="15"/>
    </row>
    <row r="2" spans="1:14" ht="15" thickBot="1" x14ac:dyDescent="0.35">
      <c r="A2" s="19" t="s">
        <v>11</v>
      </c>
      <c r="B2" s="20"/>
      <c r="C2" s="20"/>
      <c r="D2" s="21"/>
    </row>
    <row r="3" spans="1:14" s="3" customFormat="1" ht="45" customHeight="1" thickBot="1" x14ac:dyDescent="0.35">
      <c r="A3" s="5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13" t="s">
        <v>6</v>
      </c>
      <c r="H3" s="6" t="s">
        <v>7</v>
      </c>
      <c r="I3" s="13" t="s">
        <v>10</v>
      </c>
      <c r="J3" s="13" t="s">
        <v>31</v>
      </c>
      <c r="K3" s="14" t="s">
        <v>32</v>
      </c>
    </row>
    <row r="4" spans="1:14" ht="64.8" customHeight="1" x14ac:dyDescent="0.3">
      <c r="A4" s="34">
        <v>1</v>
      </c>
      <c r="B4" s="9">
        <v>2</v>
      </c>
      <c r="C4" s="9" t="s">
        <v>14</v>
      </c>
      <c r="D4" s="25" t="s">
        <v>26</v>
      </c>
      <c r="E4" s="10" t="s">
        <v>27</v>
      </c>
      <c r="F4" s="10" t="s">
        <v>28</v>
      </c>
      <c r="G4" s="9" t="s">
        <v>29</v>
      </c>
      <c r="H4" s="29" t="s">
        <v>9</v>
      </c>
      <c r="I4" s="9" t="s">
        <v>30</v>
      </c>
      <c r="J4" s="30">
        <v>0.12</v>
      </c>
      <c r="K4" s="35">
        <v>0.24</v>
      </c>
      <c r="L4" s="16">
        <f>B4*J4</f>
        <v>0.24</v>
      </c>
      <c r="M4" s="16">
        <f>10*K4</f>
        <v>2.4</v>
      </c>
      <c r="N4" s="17"/>
    </row>
    <row r="5" spans="1:14" ht="60" customHeight="1" x14ac:dyDescent="0.3">
      <c r="A5" s="36">
        <v>2</v>
      </c>
      <c r="B5" s="11">
        <v>2</v>
      </c>
      <c r="C5" s="11" t="s">
        <v>20</v>
      </c>
      <c r="D5" s="24" t="s">
        <v>21</v>
      </c>
      <c r="E5" s="12" t="s">
        <v>22</v>
      </c>
      <c r="F5" s="12" t="s">
        <v>23</v>
      </c>
      <c r="G5" s="11" t="s">
        <v>25</v>
      </c>
      <c r="H5" s="11" t="s">
        <v>9</v>
      </c>
      <c r="I5" s="11" t="s">
        <v>24</v>
      </c>
      <c r="J5" s="26">
        <v>0.09</v>
      </c>
      <c r="K5" s="37">
        <v>0.18</v>
      </c>
      <c r="L5" s="16">
        <f>B5*J5</f>
        <v>0.18</v>
      </c>
      <c r="M5" s="16">
        <f t="shared" ref="M5:M6" si="0">10*K5</f>
        <v>1.7999999999999998</v>
      </c>
      <c r="N5" s="17"/>
    </row>
    <row r="6" spans="1:14" ht="62.4" customHeight="1" x14ac:dyDescent="0.3">
      <c r="A6" s="38">
        <v>3</v>
      </c>
      <c r="B6" s="8">
        <v>1</v>
      </c>
      <c r="C6" s="8" t="s">
        <v>14</v>
      </c>
      <c r="D6" s="23" t="s">
        <v>15</v>
      </c>
      <c r="E6" s="8" t="s">
        <v>16</v>
      </c>
      <c r="F6" s="7" t="s">
        <v>17</v>
      </c>
      <c r="G6" s="8" t="s">
        <v>18</v>
      </c>
      <c r="H6" s="28" t="s">
        <v>9</v>
      </c>
      <c r="I6" s="7" t="s">
        <v>19</v>
      </c>
      <c r="J6" s="27">
        <v>9.6300000000000008</v>
      </c>
      <c r="K6" s="37">
        <v>9.6300000000000008</v>
      </c>
      <c r="L6" s="16">
        <f>B6*J6</f>
        <v>9.6300000000000008</v>
      </c>
      <c r="M6" s="16">
        <f t="shared" si="0"/>
        <v>96.300000000000011</v>
      </c>
      <c r="N6" s="17"/>
    </row>
    <row r="7" spans="1:14" ht="54" customHeight="1" thickBot="1" x14ac:dyDescent="0.35">
      <c r="A7" s="39">
        <v>4</v>
      </c>
      <c r="B7" s="40">
        <v>1</v>
      </c>
      <c r="C7" s="40" t="s">
        <v>14</v>
      </c>
      <c r="D7" s="41" t="s">
        <v>34</v>
      </c>
      <c r="E7" s="42" t="s">
        <v>14</v>
      </c>
      <c r="F7" s="42" t="s">
        <v>33</v>
      </c>
      <c r="G7" s="40" t="s">
        <v>35</v>
      </c>
      <c r="H7" s="40" t="s">
        <v>8</v>
      </c>
      <c r="I7" s="40" t="s">
        <v>36</v>
      </c>
      <c r="J7" s="43">
        <v>19.68</v>
      </c>
      <c r="K7" s="44">
        <v>19.68</v>
      </c>
      <c r="L7" s="16">
        <f>B7*J7</f>
        <v>19.68</v>
      </c>
      <c r="M7" s="18"/>
      <c r="N7" s="17"/>
    </row>
    <row r="8" spans="1:14" ht="30" customHeight="1" thickBot="1" x14ac:dyDescent="0.35">
      <c r="C8"/>
      <c r="D8"/>
      <c r="E8"/>
      <c r="I8" s="31" t="s">
        <v>12</v>
      </c>
      <c r="J8" s="32">
        <f>SUM(K4:K7)</f>
        <v>29.73</v>
      </c>
      <c r="K8" s="33"/>
      <c r="L8" s="16" t="e">
        <f>B8*#REF!</f>
        <v>#REF!</v>
      </c>
      <c r="M8" s="17"/>
      <c r="N8" s="17"/>
    </row>
    <row r="9" spans="1:14" ht="30" customHeight="1" x14ac:dyDescent="0.3">
      <c r="C9"/>
      <c r="D9"/>
      <c r="E9"/>
      <c r="L9" s="16">
        <f>B9*J9</f>
        <v>0</v>
      </c>
      <c r="M9" s="17"/>
      <c r="N9" s="17"/>
    </row>
    <row r="10" spans="1:14" ht="30" customHeight="1" x14ac:dyDescent="0.3">
      <c r="C10"/>
      <c r="D10"/>
      <c r="E10"/>
      <c r="M10" s="17"/>
      <c r="N10" s="17"/>
    </row>
    <row r="11" spans="1:14" ht="30" customHeight="1" x14ac:dyDescent="0.3">
      <c r="C11"/>
      <c r="D11"/>
      <c r="E11"/>
      <c r="L11" s="16">
        <f>B11*J11</f>
        <v>0</v>
      </c>
      <c r="M11" s="17"/>
      <c r="N11" s="17"/>
    </row>
    <row r="12" spans="1:14" ht="30" customHeight="1" x14ac:dyDescent="0.3">
      <c r="C12"/>
      <c r="D12"/>
      <c r="E12"/>
      <c r="L12" s="16">
        <f>B12*J12</f>
        <v>0</v>
      </c>
      <c r="M12" s="17"/>
      <c r="N12" s="17"/>
    </row>
    <row r="13" spans="1:14" ht="30" customHeight="1" x14ac:dyDescent="0.3">
      <c r="C13"/>
      <c r="D13"/>
      <c r="E13"/>
      <c r="L13" s="16">
        <f>B13*J13</f>
        <v>0</v>
      </c>
      <c r="M13" s="17"/>
      <c r="N13" s="17"/>
    </row>
    <row r="14" spans="1:14" ht="30" customHeight="1" x14ac:dyDescent="0.3">
      <c r="C14"/>
      <c r="D14"/>
      <c r="E14"/>
      <c r="L14" s="16">
        <f>B14*J14</f>
        <v>0</v>
      </c>
      <c r="M14" s="17"/>
      <c r="N14" s="17"/>
    </row>
    <row r="15" spans="1:14" ht="30" customHeight="1" x14ac:dyDescent="0.3">
      <c r="C15"/>
      <c r="D15"/>
      <c r="E15"/>
      <c r="L15" s="16">
        <f>B15*J15</f>
        <v>0</v>
      </c>
      <c r="M15" s="17"/>
      <c r="N15" s="17"/>
    </row>
    <row r="16" spans="1:14" ht="30" customHeight="1" x14ac:dyDescent="0.3">
      <c r="C16"/>
      <c r="D16"/>
      <c r="E16"/>
      <c r="L16" s="16">
        <f>B16*J16</f>
        <v>0</v>
      </c>
      <c r="M16" s="17"/>
      <c r="N16" s="17"/>
    </row>
    <row r="17" spans="3:14" ht="30" customHeight="1" x14ac:dyDescent="0.3">
      <c r="C17"/>
      <c r="D17"/>
      <c r="E17"/>
      <c r="L17" s="16">
        <f>B17*J17</f>
        <v>0</v>
      </c>
      <c r="M17" s="17"/>
      <c r="N17" s="17"/>
    </row>
    <row r="18" spans="3:14" ht="30" customHeight="1" x14ac:dyDescent="0.3">
      <c r="C18"/>
      <c r="D18"/>
      <c r="E18"/>
      <c r="L18" s="16">
        <f>B18*J18</f>
        <v>0</v>
      </c>
      <c r="M18" s="17"/>
      <c r="N18" s="17"/>
    </row>
    <row r="19" spans="3:14" ht="30" customHeight="1" x14ac:dyDescent="0.3">
      <c r="C19"/>
      <c r="D19"/>
      <c r="E19"/>
      <c r="L19" s="16">
        <f>B19*J19</f>
        <v>0</v>
      </c>
      <c r="M19" s="17"/>
      <c r="N19" s="17"/>
    </row>
    <row r="20" spans="3:14" ht="30" customHeight="1" x14ac:dyDescent="0.3">
      <c r="C20"/>
      <c r="D20"/>
      <c r="E20"/>
      <c r="L20" s="16">
        <f>B20*J20</f>
        <v>0</v>
      </c>
      <c r="M20" s="17"/>
      <c r="N20" s="17"/>
    </row>
    <row r="21" spans="3:14" ht="30" customHeight="1" x14ac:dyDescent="0.3">
      <c r="C21"/>
      <c r="D21"/>
      <c r="E21"/>
      <c r="L21" s="16">
        <f>B21*J21</f>
        <v>0</v>
      </c>
      <c r="M21" s="17"/>
      <c r="N21" s="17"/>
    </row>
    <row r="22" spans="3:14" ht="30" customHeight="1" x14ac:dyDescent="0.3">
      <c r="C22"/>
      <c r="D22"/>
      <c r="E22"/>
      <c r="L22" s="16">
        <f>B22*J22</f>
        <v>0</v>
      </c>
      <c r="M22" s="17"/>
      <c r="N22" s="17"/>
    </row>
    <row r="23" spans="3:14" ht="30" customHeight="1" x14ac:dyDescent="0.3">
      <c r="C23"/>
      <c r="D23"/>
      <c r="E23"/>
      <c r="L23" s="16">
        <f>B23*J23</f>
        <v>0</v>
      </c>
      <c r="M23" s="17"/>
      <c r="N23" s="17"/>
    </row>
    <row r="24" spans="3:14" ht="30" customHeight="1" x14ac:dyDescent="0.3">
      <c r="C24"/>
      <c r="D24"/>
      <c r="E24"/>
      <c r="L24" s="16">
        <f>B24*J24</f>
        <v>0</v>
      </c>
      <c r="M24" s="17"/>
      <c r="N24" s="17"/>
    </row>
    <row r="25" spans="3:14" ht="30" customHeight="1" x14ac:dyDescent="0.3">
      <c r="C25"/>
      <c r="D25"/>
      <c r="E25"/>
      <c r="L25" s="16">
        <f>B25*J25</f>
        <v>0</v>
      </c>
      <c r="M25" s="16">
        <f>10*K25</f>
        <v>0</v>
      </c>
      <c r="N25" s="17"/>
    </row>
    <row r="26" spans="3:14" ht="30" customHeight="1" x14ac:dyDescent="0.3">
      <c r="C26"/>
      <c r="D26"/>
      <c r="E26"/>
      <c r="L26" s="16">
        <f>B26*J26</f>
        <v>0</v>
      </c>
      <c r="M26" s="16">
        <f t="shared" ref="M26:M29" si="1">10*K26</f>
        <v>0</v>
      </c>
      <c r="N26" s="17"/>
    </row>
    <row r="27" spans="3:14" ht="30" customHeight="1" x14ac:dyDescent="0.3">
      <c r="C27"/>
      <c r="D27"/>
      <c r="E27"/>
      <c r="L27" s="16">
        <f>B27*J27</f>
        <v>0</v>
      </c>
      <c r="M27" s="16">
        <f t="shared" si="1"/>
        <v>0</v>
      </c>
      <c r="N27" s="17"/>
    </row>
    <row r="28" spans="3:14" ht="30" customHeight="1" x14ac:dyDescent="0.3">
      <c r="C28"/>
      <c r="D28"/>
      <c r="E28"/>
      <c r="L28" s="16">
        <f>B28*J28</f>
        <v>0</v>
      </c>
      <c r="M28" s="16">
        <f t="shared" si="1"/>
        <v>0</v>
      </c>
      <c r="N28" s="17"/>
    </row>
    <row r="29" spans="3:14" ht="30" customHeight="1" x14ac:dyDescent="0.3">
      <c r="C29"/>
      <c r="D29"/>
      <c r="E29"/>
      <c r="L29" s="16">
        <f>B29*J29</f>
        <v>0</v>
      </c>
      <c r="M29" s="16">
        <f t="shared" si="1"/>
        <v>0</v>
      </c>
      <c r="N29" s="17"/>
    </row>
    <row r="30" spans="3:14" ht="30" customHeight="1" x14ac:dyDescent="0.3">
      <c r="C30"/>
      <c r="D30"/>
      <c r="E30"/>
      <c r="L30" s="16">
        <f>B30*J30</f>
        <v>0</v>
      </c>
      <c r="M30" s="17"/>
      <c r="N30" s="17"/>
    </row>
    <row r="31" spans="3:14" ht="30" customHeight="1" x14ac:dyDescent="0.3">
      <c r="C31"/>
      <c r="D31"/>
      <c r="E31"/>
      <c r="L31" s="16">
        <f>B31*J31</f>
        <v>0</v>
      </c>
      <c r="M31" s="16">
        <f xml:space="preserve"> 10*K31</f>
        <v>0</v>
      </c>
      <c r="N31" s="17"/>
    </row>
    <row r="32" spans="3:14" ht="30" customHeight="1" x14ac:dyDescent="0.3">
      <c r="C32"/>
      <c r="D32"/>
      <c r="E32"/>
      <c r="L32" s="16"/>
      <c r="M32" s="17"/>
      <c r="N32" s="17"/>
    </row>
    <row r="33" spans="3:14" ht="30" customHeight="1" x14ac:dyDescent="0.3">
      <c r="C33"/>
      <c r="D33"/>
      <c r="E33"/>
      <c r="L33" s="16"/>
      <c r="M33" s="17"/>
      <c r="N33" s="17"/>
    </row>
    <row r="34" spans="3:14" ht="30" customHeight="1" x14ac:dyDescent="0.3">
      <c r="C34"/>
      <c r="D34"/>
      <c r="E34"/>
      <c r="L34" s="16">
        <f>B34*J34</f>
        <v>0</v>
      </c>
      <c r="M34" s="17"/>
      <c r="N34" s="17"/>
    </row>
    <row r="35" spans="3:14" ht="30" customHeight="1" x14ac:dyDescent="0.3">
      <c r="C35"/>
      <c r="D35"/>
      <c r="E35"/>
      <c r="L35" s="16"/>
      <c r="M35" s="17"/>
      <c r="N35" s="17"/>
    </row>
    <row r="36" spans="3:14" ht="30" customHeight="1" x14ac:dyDescent="0.3">
      <c r="C36"/>
      <c r="D36"/>
      <c r="E36"/>
      <c r="L36" s="16">
        <f>B36*J36</f>
        <v>0</v>
      </c>
      <c r="M36" s="17"/>
      <c r="N36" s="17"/>
    </row>
    <row r="37" spans="3:14" ht="30" customHeight="1" x14ac:dyDescent="0.3">
      <c r="C37"/>
      <c r="D37"/>
      <c r="E37"/>
      <c r="L37" s="16">
        <f>B37*J37</f>
        <v>0</v>
      </c>
      <c r="M37" s="17"/>
      <c r="N37" s="17"/>
    </row>
    <row r="38" spans="3:14" ht="30" customHeight="1" x14ac:dyDescent="0.3">
      <c r="C38"/>
      <c r="D38"/>
      <c r="E38"/>
      <c r="L38" s="16">
        <f>B38*J38</f>
        <v>0</v>
      </c>
      <c r="M38" s="17"/>
      <c r="N38" s="17"/>
    </row>
    <row r="39" spans="3:14" ht="30" customHeight="1" x14ac:dyDescent="0.3">
      <c r="C39"/>
      <c r="D39"/>
      <c r="E39"/>
      <c r="L39" s="16">
        <f>B39*J39</f>
        <v>0</v>
      </c>
      <c r="M39" s="17"/>
      <c r="N39" s="17"/>
    </row>
    <row r="40" spans="3:14" ht="30" customHeight="1" x14ac:dyDescent="0.3">
      <c r="C40"/>
      <c r="D40"/>
      <c r="E40"/>
      <c r="L40" s="16"/>
      <c r="M40" s="17"/>
      <c r="N40" s="17"/>
    </row>
    <row r="41" spans="3:14" ht="30" customHeight="1" x14ac:dyDescent="0.3">
      <c r="C41"/>
      <c r="D41"/>
      <c r="E41"/>
      <c r="L41" s="16"/>
      <c r="M41" s="17"/>
      <c r="N41" s="17"/>
    </row>
    <row r="42" spans="3:14" ht="60" customHeight="1" x14ac:dyDescent="0.3">
      <c r="C42"/>
      <c r="D42"/>
      <c r="E42"/>
      <c r="L42" s="16">
        <f>B42*J42</f>
        <v>0</v>
      </c>
      <c r="M42" s="17"/>
      <c r="N42" s="17"/>
    </row>
    <row r="43" spans="3:14" ht="30" customHeight="1" x14ac:dyDescent="0.3">
      <c r="C43"/>
      <c r="D43"/>
      <c r="E43"/>
      <c r="L43" s="16">
        <f>B43*J43</f>
        <v>0</v>
      </c>
      <c r="M43" s="17"/>
      <c r="N43" s="17"/>
    </row>
    <row r="44" spans="3:14" ht="30" customHeight="1" x14ac:dyDescent="0.3">
      <c r="C44"/>
      <c r="D44"/>
      <c r="E44"/>
      <c r="L44" s="16">
        <f>B44*J44</f>
        <v>0</v>
      </c>
      <c r="M44" s="17"/>
      <c r="N44" s="17"/>
    </row>
    <row r="45" spans="3:14" ht="60" customHeight="1" x14ac:dyDescent="0.3">
      <c r="C45"/>
      <c r="D45"/>
      <c r="E45"/>
      <c r="L45" s="16"/>
      <c r="M45" s="17"/>
      <c r="N45" s="17"/>
    </row>
    <row r="46" spans="3:14" ht="30" customHeight="1" x14ac:dyDescent="0.3">
      <c r="C46"/>
      <c r="D46"/>
      <c r="E46"/>
      <c r="L46" s="16"/>
      <c r="M46" s="17"/>
      <c r="N46" s="17"/>
    </row>
    <row r="47" spans="3:14" ht="30" customHeight="1" x14ac:dyDescent="0.3">
      <c r="C47"/>
      <c r="D47"/>
      <c r="E47"/>
      <c r="L47" s="16"/>
      <c r="M47" s="17"/>
      <c r="N47" s="17"/>
    </row>
    <row r="48" spans="3:14" ht="30" customHeight="1" x14ac:dyDescent="0.3">
      <c r="C48"/>
      <c r="D48"/>
      <c r="E48"/>
      <c r="L48" s="16"/>
      <c r="M48" s="17"/>
      <c r="N48" s="17"/>
    </row>
    <row r="49" spans="3:14" x14ac:dyDescent="0.3">
      <c r="C49"/>
      <c r="D49"/>
      <c r="E49"/>
      <c r="L49" s="16"/>
      <c r="M49" s="17"/>
      <c r="N49" s="17"/>
    </row>
    <row r="50" spans="3:14" x14ac:dyDescent="0.3">
      <c r="C50"/>
      <c r="D50"/>
      <c r="E50"/>
      <c r="L50" s="16"/>
      <c r="M50" s="17"/>
      <c r="N50" s="17"/>
    </row>
    <row r="51" spans="3:14" ht="30" customHeight="1" x14ac:dyDescent="0.3">
      <c r="C51"/>
      <c r="D51"/>
      <c r="E51"/>
      <c r="L51" s="16"/>
      <c r="M51" s="17"/>
      <c r="N51" s="17"/>
    </row>
    <row r="52" spans="3:14" ht="30" customHeight="1" x14ac:dyDescent="0.3">
      <c r="C52"/>
      <c r="D52"/>
      <c r="E52"/>
      <c r="L52" s="16"/>
      <c r="M52" s="17"/>
      <c r="N52" s="17"/>
    </row>
    <row r="53" spans="3:14" ht="30" customHeight="1" x14ac:dyDescent="0.3">
      <c r="C53"/>
      <c r="D53"/>
      <c r="E53"/>
      <c r="L53" s="16"/>
      <c r="M53" s="16"/>
      <c r="N53" s="17"/>
    </row>
    <row r="54" spans="3:14" ht="30" customHeight="1" x14ac:dyDescent="0.3">
      <c r="C54"/>
      <c r="D54"/>
      <c r="E54"/>
      <c r="L54" s="16"/>
      <c r="M54" s="17"/>
      <c r="N54" s="17"/>
    </row>
    <row r="55" spans="3:14" ht="30" customHeight="1" x14ac:dyDescent="0.3">
      <c r="C55"/>
      <c r="D55"/>
      <c r="E55"/>
      <c r="M55" s="16"/>
      <c r="N55" s="17"/>
    </row>
  </sheetData>
  <mergeCells count="3">
    <mergeCell ref="A2:D2"/>
    <mergeCell ref="A1:J1"/>
    <mergeCell ref="J8:K8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NOT-BLEAR_CORE_MANUFACTURING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winox</dc:creator>
  <cp:lastModifiedBy>Saman Alipour</cp:lastModifiedBy>
  <cp:lastPrinted>2024-06-18T15:07:07Z</cp:lastPrinted>
  <dcterms:created xsi:type="dcterms:W3CDTF">2024-01-21T23:36:50Z</dcterms:created>
  <dcterms:modified xsi:type="dcterms:W3CDTF">2024-06-18T15:07:43Z</dcterms:modified>
</cp:coreProperties>
</file>