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JUNIO" sheetId="6" state="visible" r:id="rId7"/>
    <sheet name="JULIO" sheetId="7" state="visible" r:id="rId8"/>
    <sheet name="AGOSTO" sheetId="8" state="visible" r:id="rId9"/>
    <sheet name="SEPTIEMBRE" sheetId="9" state="visible" r:id="rId10"/>
    <sheet name="OCTUBRE" sheetId="10" state="visible" r:id="rId11"/>
    <sheet name="NOVIEMBRE" sheetId="11" state="visible" r:id="rId12"/>
    <sheet name="DICIEMBR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<sst xmlns="http://schemas.openxmlformats.org/spreadsheetml/2006/main" count="2124" uniqueCount="99">
  <si>
    <t xml:space="preserve">DIA</t>
  </si>
  <si>
    <t xml:space="preserve">T.S</t>
  </si>
  <si>
    <t xml:space="preserve">T.H</t>
  </si>
  <si>
    <t xml:space="preserve">T.V</t>
  </si>
  <si>
    <t xml:space="preserve">MAX</t>
  </si>
  <si>
    <t xml:space="preserve">MIN</t>
  </si>
  <si>
    <t xml:space="preserve">P.R</t>
  </si>
  <si>
    <t xml:space="preserve">H.R</t>
  </si>
  <si>
    <t xml:space="preserve">PSEN</t>
  </si>
  <si>
    <t xml:space="preserve">OSC</t>
  </si>
  <si>
    <t xml:space="preserve">PRNM</t>
  </si>
  <si>
    <t xml:space="preserve">ANEROIDE</t>
  </si>
  <si>
    <t xml:space="preserve">CN</t>
  </si>
  <si>
    <t xml:space="preserve">OK</t>
  </si>
  <si>
    <t xml:space="preserve">DIRECC.</t>
  </si>
  <si>
    <t xml:space="preserve">NOCHE</t>
  </si>
  <si>
    <t xml:space="preserve">DIRECC</t>
  </si>
  <si>
    <t xml:space="preserve">VEL</t>
  </si>
  <si>
    <t xml:space="preserve">MEDIA</t>
  </si>
  <si>
    <t xml:space="preserve">P</t>
  </si>
  <si>
    <t xml:space="preserve">H</t>
  </si>
  <si>
    <t xml:space="preserve">EVAP</t>
  </si>
  <si>
    <t xml:space="preserve">INTEN</t>
  </si>
  <si>
    <t xml:space="preserve">NIEBLA</t>
  </si>
  <si>
    <t xml:space="preserve">ROCIO</t>
  </si>
  <si>
    <t xml:space="preserve">LLUVIA </t>
  </si>
  <si>
    <t xml:space="preserve">HELADA</t>
  </si>
  <si>
    <t xml:space="preserve">CALIMA</t>
  </si>
  <si>
    <t xml:space="preserve">HUMO</t>
  </si>
  <si>
    <t xml:space="preserve">HALO</t>
  </si>
  <si>
    <t xml:space="preserve">ARCO IRIS</t>
  </si>
  <si>
    <t xml:space="preserve">CHUBASCOS </t>
  </si>
  <si>
    <t xml:space="preserve">TRUENOS</t>
  </si>
  <si>
    <t xml:space="preserve">RELAMPAGOS</t>
  </si>
  <si>
    <t xml:space="preserve">TEMP.ELEC.</t>
  </si>
  <si>
    <t xml:space="preserve">EFICIENCIA</t>
  </si>
  <si>
    <t xml:space="preserve">GRAFO</t>
  </si>
  <si>
    <t xml:space="preserve">METRO</t>
  </si>
  <si>
    <t xml:space="preserve">DIRECCION</t>
  </si>
  <si>
    <t xml:space="preserve">    ENERO 2019</t>
  </si>
  <si>
    <t xml:space="preserve">CS</t>
  </si>
  <si>
    <t xml:space="preserve">NW</t>
  </si>
  <si>
    <t xml:space="preserve">SW</t>
  </si>
  <si>
    <t xml:space="preserve">N</t>
  </si>
  <si>
    <t xml:space="preserve">CI</t>
  </si>
  <si>
    <t xml:space="preserve">SSW</t>
  </si>
  <si>
    <t xml:space="preserve">CU</t>
  </si>
  <si>
    <t xml:space="preserve">SE</t>
  </si>
  <si>
    <t xml:space="preserve">SSE</t>
  </si>
  <si>
    <t xml:space="preserve">AS</t>
  </si>
  <si>
    <t xml:space="preserve">ESE</t>
  </si>
  <si>
    <t xml:space="preserve">W</t>
  </si>
  <si>
    <t xml:space="preserve">SC</t>
  </si>
  <si>
    <t xml:space="preserve">Ci</t>
  </si>
  <si>
    <t xml:space="preserve">S</t>
  </si>
  <si>
    <t xml:space="preserve">SUMA</t>
  </si>
  <si>
    <t xml:space="preserve">Primer Decenal</t>
  </si>
  <si>
    <t xml:space="preserve">Suma decenal</t>
  </si>
  <si>
    <t xml:space="preserve">2ª  Decenal</t>
  </si>
  <si>
    <t xml:space="preserve">3ª Decenal</t>
  </si>
  <si>
    <t xml:space="preserve">Suma Total</t>
  </si>
  <si>
    <t xml:space="preserve">Media Mensual</t>
  </si>
  <si>
    <t xml:space="preserve">DESVEST</t>
  </si>
  <si>
    <t xml:space="preserve">    FEBRERO 2019</t>
  </si>
  <si>
    <t xml:space="preserve">AC</t>
  </si>
  <si>
    <t xml:space="preserve">ST</t>
  </si>
  <si>
    <t xml:space="preserve">    MARZO 2019</t>
  </si>
  <si>
    <t xml:space="preserve">C</t>
  </si>
  <si>
    <t xml:space="preserve">    ABRIL 2019</t>
  </si>
  <si>
    <t xml:space="preserve">SSS</t>
  </si>
  <si>
    <t xml:space="preserve">NE</t>
  </si>
  <si>
    <t xml:space="preserve">    MAYO 2019</t>
  </si>
  <si>
    <t xml:space="preserve">X</t>
  </si>
  <si>
    <t xml:space="preserve">NNW</t>
  </si>
  <si>
    <t xml:space="preserve">NNNW</t>
  </si>
  <si>
    <t xml:space="preserve">WSW</t>
  </si>
  <si>
    <t xml:space="preserve">    JUNIO 2019</t>
  </si>
  <si>
    <t xml:space="preserve">INAP</t>
  </si>
  <si>
    <t xml:space="preserve">Desvast</t>
  </si>
  <si>
    <t xml:space="preserve">    JULIO 2019</t>
  </si>
  <si>
    <t xml:space="preserve">St</t>
  </si>
  <si>
    <t xml:space="preserve">E</t>
  </si>
  <si>
    <t xml:space="preserve">GRANIZO </t>
  </si>
  <si>
    <t xml:space="preserve">    AGOSTO 2019</t>
  </si>
  <si>
    <t xml:space="preserve">inap</t>
  </si>
  <si>
    <t xml:space="preserve">NNE</t>
  </si>
  <si>
    <t xml:space="preserve">  SEPTIEMBRE  2019</t>
  </si>
  <si>
    <t xml:space="preserve">ENE</t>
  </si>
  <si>
    <t xml:space="preserve">Desvest</t>
  </si>
  <si>
    <t xml:space="preserve">    OCTUBRE 2019</t>
  </si>
  <si>
    <t xml:space="preserve">    NOVIEMBRE 2019</t>
  </si>
  <si>
    <t xml:space="preserve">cu</t>
  </si>
  <si>
    <t xml:space="preserve">cs</t>
  </si>
  <si>
    <t xml:space="preserve">    DICIEMBRE 2019</t>
  </si>
  <si>
    <t xml:space="preserve">As</t>
  </si>
  <si>
    <t xml:space="preserve">Sc</t>
  </si>
  <si>
    <t xml:space="preserve">Ac</t>
  </si>
  <si>
    <t xml:space="preserve">Cs</t>
  </si>
  <si>
    <t xml:space="preserve">Desvt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</si>
</sst>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.0"/>
    <numFmt numFmtId="167" formatCode="H:MM"/>
    <numFmt numFmtId="168" formatCode="0"/>
    <numFmt numFmtId="169" formatCode="0.00"/>
    <numFmt numFmtId="170" formatCode="[H]:MM:SS"/>
    <numFmt numFmtId="171" formatCode="0.000000"/>
    <numFmt numFmtId="172" formatCode="0.0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FFFFFF"/>
      <name val="Arial"/>
      <family val="2"/>
      <charset val="1"/>
    </font>
    <font>
      <sz val="48"/>
      <color rgb="FF3366FF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993366"/>
      <name val="Arial"/>
      <family val="2"/>
      <charset val="1"/>
    </font>
    <font>
      <sz val="36"/>
      <color rgb="FF3366FF"/>
      <name val="Arial"/>
      <family val="2"/>
      <charset val="1"/>
    </font>
    <font>
      <sz val="11"/>
      <color rgb="FFFF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9900"/>
        <bgColor rgb="FFFF9933"/>
      </patternFill>
    </fill>
    <fill>
      <patternFill patternType="solid">
        <fgColor rgb="FF003300"/>
        <bgColor rgb="FF333300"/>
      </patternFill>
    </fill>
    <fill>
      <patternFill patternType="solid">
        <fgColor rgb="FFFFCC00"/>
        <bgColor rgb="FFFFCC66"/>
      </patternFill>
    </fill>
    <fill>
      <patternFill patternType="solid">
        <fgColor rgb="FFFAC090"/>
        <bgColor rgb="FFFFCC99"/>
      </patternFill>
    </fill>
    <fill>
      <patternFill patternType="solid">
        <fgColor rgb="FFFFCC99"/>
        <bgColor rgb="FFFAC090"/>
      </patternFill>
    </fill>
    <fill>
      <patternFill patternType="solid">
        <fgColor rgb="FFCCFFCC"/>
        <bgColor rgb="FFB7DEE8"/>
      </patternFill>
    </fill>
    <fill>
      <patternFill patternType="solid">
        <fgColor rgb="FFCC99FF"/>
        <bgColor rgb="FFB3A2C7"/>
      </patternFill>
    </fill>
    <fill>
      <patternFill patternType="solid">
        <fgColor rgb="FFFF6600"/>
        <bgColor rgb="FFFF9900"/>
      </patternFill>
    </fill>
    <fill>
      <patternFill patternType="solid">
        <fgColor rgb="FF99CC00"/>
        <bgColor rgb="FF92D050"/>
      </patternFill>
    </fill>
    <fill>
      <patternFill patternType="solid">
        <fgColor rgb="FF009999"/>
        <bgColor rgb="FF008080"/>
      </patternFill>
    </fill>
    <fill>
      <patternFill patternType="solid">
        <fgColor rgb="FF92D050"/>
        <bgColor rgb="FF99CC00"/>
      </patternFill>
    </fill>
    <fill>
      <patternFill patternType="solid">
        <fgColor rgb="FF77933C"/>
        <bgColor rgb="FF666699"/>
      </patternFill>
    </fill>
    <fill>
      <patternFill patternType="solid">
        <fgColor rgb="FFB3A2C7"/>
        <bgColor rgb="FFBFBFBF"/>
      </patternFill>
    </fill>
    <fill>
      <patternFill patternType="solid">
        <fgColor rgb="FFFFFFFF"/>
        <bgColor rgb="FFCCFFCC"/>
      </patternFill>
    </fill>
    <fill>
      <patternFill patternType="solid">
        <fgColor rgb="FF008080"/>
        <bgColor rgb="FF009999"/>
      </patternFill>
    </fill>
    <fill>
      <patternFill patternType="solid">
        <fgColor rgb="FFC3D69B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3CDDD"/>
      </patternFill>
    </fill>
    <fill>
      <patternFill patternType="solid">
        <fgColor rgb="FFFF9933"/>
        <bgColor rgb="FFFF9900"/>
      </patternFill>
    </fill>
    <fill>
      <patternFill patternType="solid">
        <fgColor rgb="FF00CC99"/>
        <bgColor rgb="FF00CCFF"/>
      </patternFill>
    </fill>
    <fill>
      <patternFill patternType="solid">
        <fgColor rgb="FF93CDDD"/>
        <bgColor rgb="FF8EB4E3"/>
      </patternFill>
    </fill>
    <fill>
      <patternFill patternType="solid">
        <fgColor rgb="FFB7DEE8"/>
        <bgColor rgb="FF93CDDD"/>
      </patternFill>
    </fill>
    <fill>
      <patternFill patternType="solid">
        <fgColor rgb="FFFF99CC"/>
        <bgColor rgb="FFE6B9B8"/>
      </patternFill>
    </fill>
    <fill>
      <patternFill patternType="solid">
        <fgColor rgb="FF6699FF"/>
        <bgColor rgb="FF8EB4E3"/>
      </patternFill>
    </fill>
    <fill>
      <patternFill patternType="solid">
        <fgColor rgb="FFE6B9B8"/>
        <bgColor rgb="FFFAC090"/>
      </patternFill>
    </fill>
    <fill>
      <patternFill patternType="solid">
        <fgColor rgb="FFBFBFBF"/>
        <bgColor rgb="FFC3D69B"/>
      </patternFill>
    </fill>
    <fill>
      <patternFill patternType="solid">
        <fgColor rgb="FFFFCC66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BFBFBF"/>
      <rgbColor rgb="FF6699FF"/>
      <rgbColor rgb="FF8EB4E3"/>
      <rgbColor rgb="FF993366"/>
      <rgbColor rgb="FFFAC090"/>
      <rgbColor rgb="FFC3D69B"/>
      <rgbColor rgb="FF660066"/>
      <rgbColor rgb="FFFF9933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9999"/>
      <rgbColor rgb="FF0000FF"/>
      <rgbColor rgb="FF00CCFF"/>
      <rgbColor rgb="FFE6B9B8"/>
      <rgbColor rgb="FFCCFFCC"/>
      <rgbColor rgb="FFFFCC66"/>
      <rgbColor rgb="FF93CDDD"/>
      <rgbColor rgb="FFFF99CC"/>
      <rgbColor rgb="FFCC99FF"/>
      <rgbColor rgb="FFFFCC99"/>
      <rgbColor rgb="FF3366FF"/>
      <rgbColor rgb="FF00CC99"/>
      <rgbColor rgb="FF99CC00"/>
      <rgbColor rgb="FFFFCC00"/>
      <rgbColor rgb="FFFF9900"/>
      <rgbColor rgb="FFFF6600"/>
      <rgbColor rgb="FF666699"/>
      <rgbColor rgb="FFB3A2C7"/>
      <rgbColor rgb="FF003366"/>
      <rgbColor rgb="FF92D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5"/>
  <sheetViews>
    <sheetView showFormulas="false" showGridLines="true" showRowColHeaders="true" showZeros="true" rightToLeft="false" tabSelected="false" showOutlineSymbols="true" defaultGridColor="true" view="normal" topLeftCell="G13" colorId="64" zoomScale="100" zoomScaleNormal="100" zoomScalePageLayoutView="100" workbookViewId="0">
      <selection pane="topLeft" activeCell="L45" activeCellId="0" sqref="L45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6" min="3" style="0" width="13.57"/>
    <col collapsed="false" customWidth="true" hidden="false" outlineLevel="0" max="8" min="7" style="0" width="12.57"/>
    <col collapsed="false" customWidth="true" hidden="false" outlineLevel="0" max="11" min="9" style="0" width="13.57"/>
    <col collapsed="false" customWidth="true" hidden="false" outlineLevel="0" max="14" min="12" style="0" width="14.57"/>
    <col collapsed="false" customWidth="true" hidden="false" outlineLevel="0" max="15" min="15" style="0" width="12.57"/>
    <col collapsed="false" customWidth="true" hidden="false" outlineLevel="0" max="18" min="16" style="0" width="15.57"/>
    <col collapsed="false" customWidth="true" hidden="false" outlineLevel="0" max="19" min="19" style="0" width="12.57"/>
    <col collapsed="false" customWidth="true" hidden="false" outlineLevel="0" max="20" min="20" style="0" width="14.57"/>
    <col collapsed="false" customWidth="true" hidden="false" outlineLevel="0" max="23" min="21" style="0" width="12.57"/>
    <col collapsed="false" customWidth="true" hidden="false" outlineLevel="0" max="24" min="24" style="0" width="13.57"/>
    <col collapsed="false" customWidth="true" hidden="false" outlineLevel="0" max="34" min="25" style="0" width="12.57"/>
    <col collapsed="false" customWidth="true" hidden="false" outlineLevel="0" max="35" min="35" style="0" width="13.57"/>
    <col collapsed="false" customWidth="true" hidden="false" outlineLevel="0" max="36" min="36" style="0" width="12.57"/>
    <col collapsed="false" customWidth="true" hidden="false" outlineLevel="0" max="37" min="37" style="0" width="13.57"/>
    <col collapsed="false" customWidth="true" hidden="false" outlineLevel="0" max="38" min="38" style="0" width="12.57"/>
    <col collapsed="false" customWidth="false" hidden="false" outlineLevel="0" max="1025" min="39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39</v>
      </c>
      <c r="B3" s="4" t="n">
        <v>1</v>
      </c>
      <c r="C3" s="0" t="n">
        <v>15.5</v>
      </c>
      <c r="D3" s="0" t="n">
        <v>10.1</v>
      </c>
      <c r="E3" s="0" t="n">
        <v>11.2</v>
      </c>
      <c r="F3" s="0" t="n">
        <v>12.3</v>
      </c>
      <c r="G3" s="0" t="n">
        <v>10.6</v>
      </c>
      <c r="H3" s="0" t="n">
        <v>8.6</v>
      </c>
      <c r="I3" s="0" t="n">
        <v>80</v>
      </c>
      <c r="J3" s="0" t="n">
        <v>98</v>
      </c>
      <c r="K3" s="0" t="n">
        <v>48</v>
      </c>
      <c r="L3" s="0" t="n">
        <v>850.2</v>
      </c>
      <c r="M3" s="0" t="n">
        <v>850.9</v>
      </c>
      <c r="N3" s="0" t="n">
        <v>848.8</v>
      </c>
      <c r="O3" s="0" t="n">
        <f aca="false">M3-N3</f>
        <v>2.10000000000002</v>
      </c>
      <c r="P3" s="0" t="n">
        <v>1015.9</v>
      </c>
      <c r="Q3" s="0" t="n">
        <v>1017.2</v>
      </c>
      <c r="R3" s="0" t="n">
        <v>1013.2</v>
      </c>
      <c r="S3" s="5" t="n">
        <f aca="false">Q3-R3</f>
        <v>4</v>
      </c>
      <c r="T3" s="0" t="n">
        <v>850.1</v>
      </c>
      <c r="U3" s="0" t="s">
        <v>40</v>
      </c>
      <c r="V3" s="0" t="n">
        <v>4</v>
      </c>
      <c r="W3" s="0" t="s">
        <v>41</v>
      </c>
      <c r="X3" s="0" t="n">
        <v>25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6" t="n">
        <v>0.165277777777778</v>
      </c>
      <c r="AG3" s="0" t="n">
        <v>0</v>
      </c>
      <c r="AH3" s="0" t="n">
        <v>2.64</v>
      </c>
      <c r="AI3" s="0" t="n">
        <v>24.4</v>
      </c>
      <c r="AJ3" s="5" t="n">
        <v>8</v>
      </c>
      <c r="AK3" s="5" t="n">
        <f aca="false">AI3-AJ3</f>
        <v>16.4</v>
      </c>
      <c r="AL3" s="5" t="n">
        <v>5</v>
      </c>
      <c r="AN3" s="0" t="n">
        <v>1</v>
      </c>
      <c r="AY3" s="0" t="n">
        <v>7</v>
      </c>
    </row>
    <row r="4" customFormat="false" ht="15" hidden="false" customHeight="false" outlineLevel="0" collapsed="false">
      <c r="A4" s="3"/>
      <c r="B4" s="7" t="n">
        <v>2</v>
      </c>
      <c r="C4" s="0" t="n">
        <v>14.7</v>
      </c>
      <c r="D4" s="0" t="n">
        <v>9.9</v>
      </c>
      <c r="E4" s="0" t="n">
        <v>11.6</v>
      </c>
      <c r="F4" s="0" t="n">
        <v>13.8</v>
      </c>
      <c r="G4" s="0" t="n">
        <v>10.6</v>
      </c>
      <c r="H4" s="0" t="n">
        <v>9.1</v>
      </c>
      <c r="I4" s="0" t="n">
        <v>88</v>
      </c>
      <c r="J4" s="0" t="n">
        <v>98</v>
      </c>
      <c r="K4" s="0" t="n">
        <v>69</v>
      </c>
      <c r="L4" s="0" t="n">
        <v>850.9</v>
      </c>
      <c r="M4" s="0" t="n">
        <v>851.8</v>
      </c>
      <c r="N4" s="0" t="n">
        <v>849.4</v>
      </c>
      <c r="O4" s="0" t="n">
        <f aca="false">M4-N4</f>
        <v>2.39999999999998</v>
      </c>
      <c r="P4" s="0" t="n">
        <v>1017.3</v>
      </c>
      <c r="Q4" s="0" t="n">
        <v>1018.8</v>
      </c>
      <c r="R4" s="0" t="n">
        <v>1014.3</v>
      </c>
      <c r="S4" s="0" t="n">
        <f aca="false">Q4-R4</f>
        <v>4.5</v>
      </c>
      <c r="T4" s="0" t="n">
        <v>850.9</v>
      </c>
      <c r="U4" s="0" t="s">
        <v>40</v>
      </c>
      <c r="V4" s="0" t="n">
        <v>7</v>
      </c>
      <c r="W4" s="0" t="s">
        <v>42</v>
      </c>
      <c r="X4" s="0" t="n">
        <v>25</v>
      </c>
      <c r="Y4" s="0" t="n">
        <v>0</v>
      </c>
      <c r="Z4" s="0" t="s">
        <v>43</v>
      </c>
      <c r="AA4" s="0" t="n">
        <v>0.6</v>
      </c>
      <c r="AB4" s="0" t="s">
        <v>43</v>
      </c>
      <c r="AC4" s="0" t="n">
        <v>0.6</v>
      </c>
      <c r="AD4" s="0" t="n">
        <v>0.6</v>
      </c>
      <c r="AE4" s="0" t="n">
        <v>0</v>
      </c>
      <c r="AF4" s="6" t="n">
        <v>0.231944444444444</v>
      </c>
      <c r="AG4" s="0" t="n">
        <v>0</v>
      </c>
      <c r="AH4" s="0" t="n">
        <v>3.29</v>
      </c>
      <c r="AI4" s="5" t="n">
        <v>24</v>
      </c>
      <c r="AJ4" s="0" t="n">
        <v>7.6</v>
      </c>
      <c r="AK4" s="5" t="n">
        <f aca="false">AI4-AJ4</f>
        <v>16.4</v>
      </c>
      <c r="AL4" s="5" t="n">
        <v>5</v>
      </c>
      <c r="AN4" s="0" t="n">
        <v>1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C5" s="0" t="n">
        <v>16.2</v>
      </c>
      <c r="D5" s="0" t="n">
        <v>10.8</v>
      </c>
      <c r="E5" s="5" t="n">
        <v>12</v>
      </c>
      <c r="F5" s="0" t="n">
        <v>15.2</v>
      </c>
      <c r="G5" s="0" t="n">
        <v>10.5</v>
      </c>
      <c r="H5" s="0" t="n">
        <v>9.6</v>
      </c>
      <c r="I5" s="0" t="n">
        <v>82</v>
      </c>
      <c r="J5" s="0" t="n">
        <v>98</v>
      </c>
      <c r="K5" s="0" t="n">
        <v>50</v>
      </c>
      <c r="L5" s="0" t="n">
        <v>851.3</v>
      </c>
      <c r="M5" s="0" t="n">
        <v>852.5</v>
      </c>
      <c r="N5" s="0" t="n">
        <v>849.9</v>
      </c>
      <c r="O5" s="0" t="n">
        <f aca="false">M5-N5</f>
        <v>2.60000000000002</v>
      </c>
      <c r="P5" s="0" t="n">
        <v>1017.5</v>
      </c>
      <c r="Q5" s="0" t="n">
        <v>1019.5</v>
      </c>
      <c r="R5" s="0" t="n">
        <v>1014.9</v>
      </c>
      <c r="S5" s="0" t="n">
        <f aca="false">Q5-R5</f>
        <v>4.60000000000002</v>
      </c>
      <c r="T5" s="0" t="n">
        <v>851.3</v>
      </c>
      <c r="U5" s="0" t="s">
        <v>44</v>
      </c>
      <c r="V5" s="0" t="n">
        <v>3</v>
      </c>
      <c r="W5" s="0" t="s">
        <v>41</v>
      </c>
      <c r="X5" s="0" t="n">
        <v>25</v>
      </c>
      <c r="Y5" s="0" t="n">
        <v>0</v>
      </c>
      <c r="Z5" s="0" t="s">
        <v>45</v>
      </c>
      <c r="AA5" s="0" t="n">
        <v>0.6</v>
      </c>
      <c r="AB5" s="0" t="s">
        <v>45</v>
      </c>
      <c r="AC5" s="0" t="n">
        <v>0.6</v>
      </c>
      <c r="AD5" s="0" t="n">
        <v>0.6</v>
      </c>
      <c r="AE5" s="0" t="n">
        <v>0</v>
      </c>
      <c r="AF5" s="6" t="n">
        <v>0.292361111111111</v>
      </c>
      <c r="AG5" s="0" t="n">
        <v>0</v>
      </c>
      <c r="AH5" s="0" t="n">
        <v>2.42</v>
      </c>
      <c r="AI5" s="0" t="n">
        <v>25.6</v>
      </c>
      <c r="AJ5" s="0" t="n">
        <v>7.8</v>
      </c>
      <c r="AK5" s="5" t="n">
        <f aca="false">AI5-AJ5</f>
        <v>17.8</v>
      </c>
      <c r="AL5" s="5" t="n">
        <v>4</v>
      </c>
      <c r="AN5" s="0" t="n">
        <v>1</v>
      </c>
      <c r="AY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16.4</v>
      </c>
      <c r="D6" s="0" t="n">
        <v>10.8</v>
      </c>
      <c r="E6" s="0" t="n">
        <v>11.7</v>
      </c>
      <c r="F6" s="0" t="n">
        <v>13.3</v>
      </c>
      <c r="G6" s="0" t="n">
        <v>10.9</v>
      </c>
      <c r="H6" s="0" t="n">
        <v>9.3</v>
      </c>
      <c r="I6" s="0" t="n">
        <v>80</v>
      </c>
      <c r="J6" s="0" t="n">
        <v>98</v>
      </c>
      <c r="K6" s="0" t="n">
        <v>43</v>
      </c>
      <c r="L6" s="0" t="n">
        <v>852.1</v>
      </c>
      <c r="M6" s="0" t="n">
        <v>852.7</v>
      </c>
      <c r="N6" s="5" t="n">
        <v>851</v>
      </c>
      <c r="O6" s="0" t="n">
        <f aca="false">M6-N6</f>
        <v>1.70000000000005</v>
      </c>
      <c r="P6" s="0" t="n">
        <v>1018.2</v>
      </c>
      <c r="Q6" s="0" t="n">
        <v>1019.7</v>
      </c>
      <c r="R6" s="0" t="n">
        <v>1015.8</v>
      </c>
      <c r="S6" s="0" t="n">
        <f aca="false">Q6-R6</f>
        <v>3.90000000000009</v>
      </c>
      <c r="T6" s="0" t="n">
        <v>850.2</v>
      </c>
      <c r="U6" s="0" t="s">
        <v>44</v>
      </c>
      <c r="V6" s="0" t="n">
        <v>2</v>
      </c>
      <c r="W6" s="0" t="s">
        <v>42</v>
      </c>
      <c r="X6" s="0" t="n">
        <v>25</v>
      </c>
      <c r="Y6" s="0" t="n">
        <v>0</v>
      </c>
      <c r="Z6" s="0" t="s">
        <v>43</v>
      </c>
      <c r="AA6" s="0" t="n">
        <v>0.6</v>
      </c>
      <c r="AB6" s="0" t="s">
        <v>41</v>
      </c>
      <c r="AC6" s="0" t="n">
        <v>0.8</v>
      </c>
      <c r="AD6" s="0" t="n">
        <v>0.7</v>
      </c>
      <c r="AE6" s="0" t="n">
        <v>0</v>
      </c>
      <c r="AF6" s="6" t="n">
        <v>0.33125</v>
      </c>
      <c r="AG6" s="0" t="n">
        <v>0</v>
      </c>
      <c r="AH6" s="0" t="n">
        <v>2.95</v>
      </c>
      <c r="AI6" s="0" t="n">
        <v>26.8</v>
      </c>
      <c r="AJ6" s="5" t="n">
        <v>8</v>
      </c>
      <c r="AK6" s="5" t="n">
        <f aca="false">AI6-AJ6</f>
        <v>18.8</v>
      </c>
      <c r="AL6" s="0" t="n">
        <v>4.8</v>
      </c>
      <c r="AN6" s="0" t="n">
        <v>1</v>
      </c>
      <c r="AY6" s="0" t="n">
        <v>7</v>
      </c>
    </row>
    <row r="7" customFormat="false" ht="15" hidden="false" customHeight="false" outlineLevel="0" collapsed="false">
      <c r="A7" s="3"/>
      <c r="B7" s="7" t="n">
        <v>5</v>
      </c>
      <c r="C7" s="0" t="n">
        <v>17.4</v>
      </c>
      <c r="D7" s="0" t="n">
        <v>10.8</v>
      </c>
      <c r="E7" s="0" t="n">
        <v>11.6</v>
      </c>
      <c r="F7" s="0" t="n">
        <v>13.1</v>
      </c>
      <c r="G7" s="0" t="n">
        <v>10.9</v>
      </c>
      <c r="H7" s="0" t="n">
        <v>9.1</v>
      </c>
      <c r="I7" s="0" t="n">
        <v>78</v>
      </c>
      <c r="J7" s="0" t="n">
        <v>98</v>
      </c>
      <c r="K7" s="0" t="n">
        <v>43</v>
      </c>
      <c r="L7" s="0" t="n">
        <v>852.9</v>
      </c>
      <c r="M7" s="0" t="n">
        <v>853.9</v>
      </c>
      <c r="N7" s="0" t="n">
        <v>851.7</v>
      </c>
      <c r="O7" s="0" t="n">
        <f aca="false">M7-N7</f>
        <v>2.19999999999993</v>
      </c>
      <c r="P7" s="0" t="n">
        <v>1019.1</v>
      </c>
      <c r="Q7" s="0" t="n">
        <v>1020.9</v>
      </c>
      <c r="R7" s="0" t="n">
        <v>1016.6</v>
      </c>
      <c r="S7" s="0" t="n">
        <f aca="false">Q7-R7</f>
        <v>4.29999999999995</v>
      </c>
      <c r="T7" s="0" t="n">
        <v>852.8</v>
      </c>
      <c r="U7" s="0" t="s">
        <v>44</v>
      </c>
      <c r="V7" s="0" t="n">
        <v>1</v>
      </c>
      <c r="W7" s="0" t="s">
        <v>42</v>
      </c>
      <c r="X7" s="0" t="n">
        <v>25</v>
      </c>
      <c r="Y7" s="0" t="n">
        <v>0</v>
      </c>
      <c r="Z7" s="0" t="s">
        <v>41</v>
      </c>
      <c r="AA7" s="0" t="n">
        <v>0.8</v>
      </c>
      <c r="AB7" s="0" t="s">
        <v>41</v>
      </c>
      <c r="AC7" s="0" t="n">
        <v>0.8</v>
      </c>
      <c r="AD7" s="0" t="n">
        <v>0.8</v>
      </c>
      <c r="AE7" s="0" t="n">
        <v>0</v>
      </c>
      <c r="AF7" s="6" t="n">
        <v>0.329861111111111</v>
      </c>
      <c r="AG7" s="0" t="n">
        <v>0</v>
      </c>
      <c r="AH7" s="0" t="n">
        <v>2.74</v>
      </c>
      <c r="AI7" s="5" t="n">
        <v>28</v>
      </c>
      <c r="AJ7" s="5" t="n">
        <v>8</v>
      </c>
      <c r="AK7" s="5" t="n">
        <f aca="false">AI7-AJ7</f>
        <v>20</v>
      </c>
      <c r="AL7" s="5" t="n">
        <v>5</v>
      </c>
      <c r="AN7" s="8" t="n">
        <v>1</v>
      </c>
      <c r="AY7" s="0" t="n">
        <v>7</v>
      </c>
    </row>
    <row r="8" customFormat="false" ht="15" hidden="false" customHeight="false" outlineLevel="0" collapsed="false">
      <c r="A8" s="3"/>
      <c r="B8" s="7" t="n">
        <v>6</v>
      </c>
      <c r="O8" s="0" t="n">
        <f aca="false">M8-N8</f>
        <v>0</v>
      </c>
      <c r="S8" s="0" t="n">
        <f aca="false">Q8-R8</f>
        <v>0</v>
      </c>
      <c r="AK8" s="5" t="n">
        <f aca="false">AI8-AJ8</f>
        <v>0</v>
      </c>
    </row>
    <row r="9" customFormat="false" ht="15" hidden="false" customHeight="false" outlineLevel="0" collapsed="false">
      <c r="A9" s="3"/>
      <c r="B9" s="7" t="n">
        <v>7</v>
      </c>
      <c r="C9" s="0" t="n">
        <v>18.3</v>
      </c>
      <c r="D9" s="0" t="n">
        <v>13.4</v>
      </c>
      <c r="E9" s="0" t="n">
        <v>11.8</v>
      </c>
      <c r="F9" s="0" t="n">
        <v>13.2</v>
      </c>
      <c r="G9" s="0" t="n">
        <v>9.7</v>
      </c>
      <c r="H9" s="0" t="n">
        <v>9.4</v>
      </c>
      <c r="I9" s="0" t="n">
        <v>57</v>
      </c>
      <c r="J9" s="0" t="n">
        <v>96</v>
      </c>
      <c r="K9" s="0" t="n">
        <v>25</v>
      </c>
      <c r="L9" s="0" t="n">
        <v>852.2</v>
      </c>
      <c r="M9" s="0" t="n">
        <v>854.5</v>
      </c>
      <c r="N9" s="0" t="n">
        <v>849.6</v>
      </c>
      <c r="O9" s="0" t="n">
        <f aca="false">M9-N9</f>
        <v>4.89999999999998</v>
      </c>
      <c r="P9" s="0" t="n">
        <v>1016.1</v>
      </c>
      <c r="Q9" s="0" t="n">
        <v>1020.4</v>
      </c>
      <c r="R9" s="0" t="n">
        <v>1010.1</v>
      </c>
      <c r="S9" s="0" t="n">
        <f aca="false">Q9-R9</f>
        <v>10.3</v>
      </c>
      <c r="T9" s="0" t="n">
        <v>852.1</v>
      </c>
      <c r="U9" s="0" t="s">
        <v>40</v>
      </c>
      <c r="V9" s="0" t="n">
        <v>4</v>
      </c>
      <c r="W9" s="0" t="s">
        <v>42</v>
      </c>
      <c r="X9" s="0" t="n">
        <v>25</v>
      </c>
      <c r="Y9" s="0" t="n">
        <v>0</v>
      </c>
      <c r="Z9" s="0" t="s">
        <v>43</v>
      </c>
      <c r="AA9" s="0" t="n">
        <v>1.7</v>
      </c>
      <c r="AB9" s="0" t="s">
        <v>43</v>
      </c>
      <c r="AC9" s="0" t="n">
        <v>3.1</v>
      </c>
      <c r="AD9" s="0" t="n">
        <v>1.7</v>
      </c>
      <c r="AE9" s="0" t="n">
        <v>0</v>
      </c>
      <c r="AF9" s="6" t="n">
        <v>0.336805555555556</v>
      </c>
      <c r="AG9" s="0" t="n">
        <v>0</v>
      </c>
      <c r="AH9" s="0" t="n">
        <v>3.35</v>
      </c>
      <c r="AI9" s="0" t="n">
        <v>29.6</v>
      </c>
      <c r="AJ9" s="0" t="n">
        <v>9.6</v>
      </c>
      <c r="AK9" s="5" t="n">
        <f aca="false">AI9-AJ9</f>
        <v>20</v>
      </c>
      <c r="AL9" s="5" t="n">
        <v>6.6</v>
      </c>
      <c r="AS9" s="0" t="n">
        <v>1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18.8</v>
      </c>
      <c r="D10" s="5" t="n">
        <v>13</v>
      </c>
      <c r="E10" s="0" t="n">
        <v>10.7</v>
      </c>
      <c r="F10" s="5" t="n">
        <v>13</v>
      </c>
      <c r="G10" s="0" t="n">
        <v>7.9</v>
      </c>
      <c r="H10" s="5" t="n">
        <v>7.8</v>
      </c>
      <c r="I10" s="0" t="n">
        <v>52</v>
      </c>
      <c r="J10" s="8" t="n">
        <v>96</v>
      </c>
      <c r="K10" s="0" t="n">
        <v>20</v>
      </c>
      <c r="L10" s="0" t="n">
        <v>852.7</v>
      </c>
      <c r="M10" s="0" t="n">
        <v>854.6</v>
      </c>
      <c r="N10" s="0" t="n">
        <v>850.3</v>
      </c>
      <c r="O10" s="0" t="n">
        <f aca="false">M10-N10</f>
        <v>4.30000000000007</v>
      </c>
      <c r="P10" s="0" t="n">
        <v>1016.3</v>
      </c>
      <c r="Q10" s="0" t="n">
        <v>1020.2</v>
      </c>
      <c r="R10" s="0" t="n">
        <v>1010.5</v>
      </c>
      <c r="S10" s="0" t="n">
        <f aca="false">Q10-R10</f>
        <v>9.70000000000005</v>
      </c>
      <c r="T10" s="0" t="n">
        <v>852.7</v>
      </c>
      <c r="U10" s="0" t="n">
        <v>0</v>
      </c>
      <c r="V10" s="0" t="n">
        <v>0</v>
      </c>
      <c r="W10" s="0" t="n">
        <v>0</v>
      </c>
      <c r="X10" s="0" t="n">
        <v>25</v>
      </c>
      <c r="Y10" s="0" t="n">
        <v>0</v>
      </c>
      <c r="Z10" s="0" t="s">
        <v>43</v>
      </c>
      <c r="AA10" s="0" t="n">
        <v>2.1</v>
      </c>
      <c r="AB10" s="0" t="s">
        <v>43</v>
      </c>
      <c r="AC10" s="5" t="n">
        <v>3</v>
      </c>
      <c r="AD10" s="5" t="n">
        <v>2</v>
      </c>
      <c r="AE10" s="0" t="n">
        <v>0</v>
      </c>
      <c r="AF10" s="6" t="n">
        <v>0.340277777777778</v>
      </c>
      <c r="AG10" s="0" t="n">
        <v>0</v>
      </c>
      <c r="AH10" s="9" t="n">
        <v>3.8</v>
      </c>
      <c r="AI10" s="5" t="n">
        <v>29</v>
      </c>
      <c r="AJ10" s="5" t="n">
        <v>10</v>
      </c>
      <c r="AK10" s="5" t="n">
        <f aca="false">AI10-AJ10</f>
        <v>19</v>
      </c>
      <c r="AL10" s="5" t="n">
        <v>7</v>
      </c>
      <c r="AN10" s="8" t="n">
        <v>1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16.2</v>
      </c>
      <c r="D11" s="5" t="n">
        <v>10</v>
      </c>
      <c r="E11" s="0" t="n">
        <v>8.3</v>
      </c>
      <c r="F11" s="0" t="n">
        <v>13.1</v>
      </c>
      <c r="G11" s="0" t="n">
        <v>5.8</v>
      </c>
      <c r="H11" s="0" t="n">
        <v>3.8</v>
      </c>
      <c r="I11" s="0" t="n">
        <v>50</v>
      </c>
      <c r="J11" s="0" t="n">
        <v>98</v>
      </c>
      <c r="K11" s="0" t="n">
        <v>18</v>
      </c>
      <c r="L11" s="0" t="n">
        <v>854.4</v>
      </c>
      <c r="M11" s="0" t="n">
        <v>856.5</v>
      </c>
      <c r="N11" s="0" t="n">
        <v>852.2</v>
      </c>
      <c r="O11" s="0" t="n">
        <f aca="false">M11-N11</f>
        <v>4.29999999999995</v>
      </c>
      <c r="P11" s="0" t="n">
        <v>1019.9</v>
      </c>
      <c r="Q11" s="0" t="n">
        <v>1024.1</v>
      </c>
      <c r="R11" s="0" t="n">
        <v>1014.7</v>
      </c>
      <c r="S11" s="0" t="n">
        <f aca="false">Q11-R11</f>
        <v>9.39999999999986</v>
      </c>
      <c r="T11" s="0" t="n">
        <v>854.3</v>
      </c>
      <c r="U11" s="0" t="s">
        <v>46</v>
      </c>
      <c r="V11" s="0" t="n">
        <v>1</v>
      </c>
      <c r="W11" s="0" t="s">
        <v>47</v>
      </c>
      <c r="X11" s="0" t="n">
        <v>25</v>
      </c>
      <c r="Y11" s="0" t="n">
        <v>0</v>
      </c>
      <c r="Z11" s="0" t="s">
        <v>45</v>
      </c>
      <c r="AA11" s="0" t="n">
        <v>1.9</v>
      </c>
      <c r="AB11" s="0" t="s">
        <v>47</v>
      </c>
      <c r="AC11" s="0" t="n">
        <v>2.8</v>
      </c>
      <c r="AD11" s="0" t="n">
        <v>1.7</v>
      </c>
      <c r="AE11" s="0" t="n">
        <v>0</v>
      </c>
      <c r="AF11" s="6" t="n">
        <v>0.340277777777778</v>
      </c>
      <c r="AG11" s="0" t="n">
        <v>0</v>
      </c>
      <c r="AH11" s="0" t="n">
        <v>2.13</v>
      </c>
      <c r="AI11" s="5" t="n">
        <v>26</v>
      </c>
      <c r="AJ11" s="5" t="n">
        <v>6</v>
      </c>
      <c r="AK11" s="5" t="n">
        <f aca="false">AI11-AJ11</f>
        <v>20</v>
      </c>
      <c r="AL11" s="5" t="n">
        <v>3</v>
      </c>
      <c r="AM11" s="8" t="n">
        <v>1</v>
      </c>
      <c r="AN11" s="8" t="n">
        <v>1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17.1</v>
      </c>
      <c r="D12" s="0" t="n">
        <v>12.4</v>
      </c>
      <c r="E12" s="0" t="n">
        <v>11.2</v>
      </c>
      <c r="F12" s="0" t="n">
        <v>15.3</v>
      </c>
      <c r="G12" s="5" t="n">
        <v>9</v>
      </c>
      <c r="H12" s="0" t="n">
        <v>8.4</v>
      </c>
      <c r="I12" s="0" t="n">
        <v>58</v>
      </c>
      <c r="J12" s="0" t="n">
        <v>98</v>
      </c>
      <c r="K12" s="0" t="n">
        <v>29</v>
      </c>
      <c r="L12" s="0" t="n">
        <v>853.9</v>
      </c>
      <c r="M12" s="0" t="n">
        <v>856.3</v>
      </c>
      <c r="N12" s="0" t="n">
        <v>851.1</v>
      </c>
      <c r="O12" s="0" t="n">
        <f aca="false">M12-N12</f>
        <v>5.19999999999993</v>
      </c>
      <c r="P12" s="0" t="n">
        <v>1018.6</v>
      </c>
      <c r="Q12" s="0" t="n">
        <v>1022.9</v>
      </c>
      <c r="R12" s="0" t="n">
        <v>1013.4</v>
      </c>
      <c r="S12" s="0" t="n">
        <f aca="false">Q12-R12</f>
        <v>9.5</v>
      </c>
      <c r="T12" s="0" t="n">
        <v>853.9</v>
      </c>
      <c r="U12" s="0" t="s">
        <v>46</v>
      </c>
      <c r="V12" s="0" t="n">
        <v>3</v>
      </c>
      <c r="W12" s="0" t="s">
        <v>47</v>
      </c>
      <c r="X12" s="0" t="n">
        <v>25</v>
      </c>
      <c r="Y12" s="0" t="n">
        <v>0</v>
      </c>
      <c r="Z12" s="0" t="s">
        <v>43</v>
      </c>
      <c r="AA12" s="0" t="n">
        <v>1.1</v>
      </c>
      <c r="AB12" s="0" t="s">
        <v>48</v>
      </c>
      <c r="AC12" s="0" t="n">
        <v>4.5</v>
      </c>
      <c r="AD12" s="0" t="n">
        <v>1.9</v>
      </c>
      <c r="AE12" s="0" t="n">
        <v>0</v>
      </c>
      <c r="AF12" s="6" t="n">
        <v>0.291666666666667</v>
      </c>
      <c r="AG12" s="0" t="n">
        <v>0</v>
      </c>
      <c r="AH12" s="0" t="n">
        <v>2.88</v>
      </c>
      <c r="AI12" s="5" t="n">
        <v>26.2</v>
      </c>
      <c r="AJ12" s="5" t="n">
        <v>9</v>
      </c>
      <c r="AK12" s="5" t="n">
        <f aca="false">AI12-AJ12</f>
        <v>17.2</v>
      </c>
      <c r="AL12" s="5" t="n">
        <v>6</v>
      </c>
      <c r="AN12" s="8" t="n">
        <v>1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16.4</v>
      </c>
      <c r="D13" s="0" t="n">
        <v>13.8</v>
      </c>
      <c r="E13" s="0" t="n">
        <v>14.1</v>
      </c>
      <c r="F13" s="0" t="n">
        <v>16</v>
      </c>
      <c r="G13" s="0" t="n">
        <v>12.1</v>
      </c>
      <c r="H13" s="0" t="n">
        <v>12</v>
      </c>
      <c r="I13" s="0" t="n">
        <v>74</v>
      </c>
      <c r="J13" s="0" t="n">
        <v>98</v>
      </c>
      <c r="K13" s="0" t="n">
        <v>48</v>
      </c>
      <c r="L13" s="0" t="n">
        <v>851.8</v>
      </c>
      <c r="M13" s="0" t="n">
        <v>853.9</v>
      </c>
      <c r="N13" s="0" t="n">
        <v>849.8</v>
      </c>
      <c r="O13" s="0" t="n">
        <f aca="false">M13-N13</f>
        <v>4.10000000000002</v>
      </c>
      <c r="P13" s="0" t="n">
        <v>1015.7</v>
      </c>
      <c r="Q13" s="0" t="n">
        <v>1019.1</v>
      </c>
      <c r="R13" s="0" t="n">
        <v>1011.9</v>
      </c>
      <c r="S13" s="0" t="n">
        <f aca="false">Q13-R13</f>
        <v>7.20000000000005</v>
      </c>
      <c r="T13" s="0" t="n">
        <v>851.8</v>
      </c>
      <c r="U13" s="0" t="s">
        <v>49</v>
      </c>
      <c r="V13" s="0" t="n">
        <v>5</v>
      </c>
      <c r="W13" s="0" t="s">
        <v>47</v>
      </c>
      <c r="X13" s="0" t="n">
        <v>25</v>
      </c>
      <c r="Y13" s="0" t="n">
        <v>0</v>
      </c>
      <c r="Z13" s="0" t="s">
        <v>50</v>
      </c>
      <c r="AA13" s="0" t="n">
        <v>2.1</v>
      </c>
      <c r="AB13" s="0" t="s">
        <v>50</v>
      </c>
      <c r="AC13" s="0" t="n">
        <v>3.2</v>
      </c>
      <c r="AD13" s="0" t="n">
        <v>1.7</v>
      </c>
      <c r="AE13" s="0" t="n">
        <v>6.6</v>
      </c>
      <c r="AF13" s="6" t="n">
        <v>0.14375</v>
      </c>
      <c r="AG13" s="0" t="n">
        <v>7.1</v>
      </c>
      <c r="AH13" s="0" t="n">
        <v>1.98</v>
      </c>
      <c r="AI13" s="5" t="n">
        <v>23</v>
      </c>
      <c r="AJ13" s="5" t="n">
        <v>10.8</v>
      </c>
      <c r="AK13" s="5" t="n">
        <f aca="false">AI13-AJ13</f>
        <v>12.2</v>
      </c>
      <c r="AL13" s="5" t="n">
        <v>8.8</v>
      </c>
      <c r="AN13" s="8" t="n">
        <v>1</v>
      </c>
      <c r="AO13" s="8" t="n">
        <v>1</v>
      </c>
      <c r="AW13" s="0" t="n">
        <v>1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16.5</v>
      </c>
      <c r="D14" s="0" t="n">
        <v>11.6</v>
      </c>
      <c r="E14" s="0" t="n">
        <v>12.8</v>
      </c>
      <c r="F14" s="0" t="n">
        <v>14.6</v>
      </c>
      <c r="G14" s="0" t="n">
        <v>11.5</v>
      </c>
      <c r="H14" s="0" t="n">
        <v>10.6</v>
      </c>
      <c r="I14" s="0" t="n">
        <v>86</v>
      </c>
      <c r="J14" s="0" t="n">
        <v>98</v>
      </c>
      <c r="K14" s="0" t="n">
        <v>58</v>
      </c>
      <c r="L14" s="0" t="n">
        <v>852.9</v>
      </c>
      <c r="M14" s="0" t="n">
        <v>853.7</v>
      </c>
      <c r="N14" s="0" t="n">
        <v>852.2</v>
      </c>
      <c r="O14" s="0" t="n">
        <f aca="false">M14-N14</f>
        <v>1.5</v>
      </c>
      <c r="P14" s="0" t="n">
        <v>1018.7</v>
      </c>
      <c r="Q14" s="0" t="n">
        <v>1020.1</v>
      </c>
      <c r="R14" s="0" t="n">
        <v>1016.9</v>
      </c>
      <c r="S14" s="0" t="n">
        <f aca="false">Q14-R14</f>
        <v>3.20000000000005</v>
      </c>
      <c r="T14" s="0" t="n">
        <v>852.8</v>
      </c>
      <c r="U14" s="0" t="s">
        <v>46</v>
      </c>
      <c r="V14" s="0" t="n">
        <v>2</v>
      </c>
      <c r="W14" s="0" t="s">
        <v>42</v>
      </c>
      <c r="X14" s="0" t="n">
        <v>25</v>
      </c>
      <c r="Y14" s="0" t="n">
        <v>0</v>
      </c>
      <c r="Z14" s="0" t="s">
        <v>51</v>
      </c>
      <c r="AA14" s="0" t="n">
        <v>0.6</v>
      </c>
      <c r="AB14" s="0" t="s">
        <v>51</v>
      </c>
      <c r="AC14" s="0" t="n">
        <v>0.6</v>
      </c>
      <c r="AD14" s="0" t="n">
        <v>0.6</v>
      </c>
      <c r="AE14" s="0" t="n">
        <v>0</v>
      </c>
      <c r="AF14" s="6" t="n">
        <v>0.323611111111111</v>
      </c>
      <c r="AG14" s="0" t="n">
        <v>0</v>
      </c>
      <c r="AH14" s="9" t="n">
        <v>2.7</v>
      </c>
      <c r="AI14" s="5" t="n">
        <v>25.4</v>
      </c>
      <c r="AJ14" s="5" t="n">
        <v>8.4</v>
      </c>
      <c r="AK14" s="5" t="n">
        <f aca="false">AI14-AJ14</f>
        <v>17</v>
      </c>
      <c r="AL14" s="5" t="n">
        <v>6</v>
      </c>
      <c r="AM14" s="8" t="n">
        <v>1</v>
      </c>
      <c r="AN14" s="8" t="n">
        <v>1</v>
      </c>
      <c r="AY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17.4</v>
      </c>
      <c r="D15" s="0" t="n">
        <v>11.1</v>
      </c>
      <c r="E15" s="0" t="n">
        <v>12.1</v>
      </c>
      <c r="F15" s="0" t="n">
        <v>13.6</v>
      </c>
      <c r="G15" s="0" t="n">
        <v>11.2</v>
      </c>
      <c r="H15" s="0" t="n">
        <v>9.8</v>
      </c>
      <c r="I15" s="0" t="n">
        <v>82</v>
      </c>
      <c r="J15" s="0" t="n">
        <v>98</v>
      </c>
      <c r="K15" s="0" t="n">
        <v>48</v>
      </c>
      <c r="L15" s="0" t="n">
        <v>853.7</v>
      </c>
      <c r="M15" s="0" t="n">
        <v>854.6</v>
      </c>
      <c r="N15" s="0" t="n">
        <v>852.6</v>
      </c>
      <c r="O15" s="0" t="n">
        <f aca="false">M15-N15</f>
        <v>2</v>
      </c>
      <c r="P15" s="0" t="n">
        <v>1019.4</v>
      </c>
      <c r="Q15" s="0" t="n">
        <v>1021.1</v>
      </c>
      <c r="R15" s="0" t="n">
        <v>1017.1</v>
      </c>
      <c r="S15" s="0" t="n">
        <f aca="false">Q15-R15</f>
        <v>4</v>
      </c>
      <c r="T15" s="0" t="n">
        <v>853.6</v>
      </c>
      <c r="U15" s="0" t="n">
        <v>0</v>
      </c>
      <c r="V15" s="0" t="n">
        <v>0</v>
      </c>
      <c r="W15" s="0" t="n">
        <v>0</v>
      </c>
      <c r="X15" s="0" t="n">
        <v>25</v>
      </c>
      <c r="Y15" s="0" t="n">
        <v>0</v>
      </c>
      <c r="Z15" s="0" t="s">
        <v>43</v>
      </c>
      <c r="AA15" s="0" t="n">
        <v>0.6</v>
      </c>
      <c r="AB15" s="0" t="s">
        <v>43</v>
      </c>
      <c r="AC15" s="0" t="n">
        <v>0.6</v>
      </c>
      <c r="AD15" s="0" t="n">
        <v>0.6</v>
      </c>
      <c r="AE15" s="0" t="n">
        <v>0</v>
      </c>
      <c r="AF15" s="6" t="n">
        <v>0.253472222222222</v>
      </c>
      <c r="AG15" s="0" t="n">
        <v>0</v>
      </c>
      <c r="AH15" s="0" t="n">
        <v>2.41</v>
      </c>
      <c r="AI15" s="5" t="n">
        <v>26.2</v>
      </c>
      <c r="AJ15" s="5" t="n">
        <v>8.4</v>
      </c>
      <c r="AK15" s="5" t="n">
        <v>17.8</v>
      </c>
      <c r="AL15" s="5" t="n">
        <v>5.4</v>
      </c>
      <c r="AN15" s="8" t="n">
        <v>1</v>
      </c>
      <c r="AY15" s="0" t="n">
        <v>7</v>
      </c>
    </row>
    <row r="16" customFormat="false" ht="15" hidden="false" customHeight="false" outlineLevel="0" collapsed="false">
      <c r="A16" s="3"/>
      <c r="B16" s="7" t="n">
        <v>14</v>
      </c>
      <c r="C16" s="0" t="n">
        <v>17.2</v>
      </c>
      <c r="D16" s="0" t="n">
        <v>13.3</v>
      </c>
      <c r="E16" s="0" t="n">
        <v>12.4</v>
      </c>
      <c r="F16" s="0" t="n">
        <v>14.4</v>
      </c>
      <c r="G16" s="0" t="n">
        <v>11.3</v>
      </c>
      <c r="H16" s="0" t="n">
        <v>10.1</v>
      </c>
      <c r="I16" s="0" t="n">
        <v>62</v>
      </c>
      <c r="J16" s="0" t="n">
        <v>98</v>
      </c>
      <c r="K16" s="0" t="n">
        <v>34</v>
      </c>
      <c r="L16" s="5" t="n">
        <v>853</v>
      </c>
      <c r="M16" s="0" t="n">
        <v>855.1</v>
      </c>
      <c r="N16" s="0" t="n">
        <v>850.3</v>
      </c>
      <c r="O16" s="0" t="n">
        <f aca="false">M16-N16</f>
        <v>4.80000000000007</v>
      </c>
      <c r="P16" s="0" t="n">
        <v>1017.3</v>
      </c>
      <c r="Q16" s="0" t="n">
        <v>1021.4</v>
      </c>
      <c r="R16" s="0" t="n">
        <v>1011.8</v>
      </c>
      <c r="S16" s="0" t="n">
        <f aca="false">Q16-R16</f>
        <v>9.60000000000002</v>
      </c>
      <c r="T16" s="0" t="n">
        <v>852.9</v>
      </c>
      <c r="U16" s="0" t="s">
        <v>46</v>
      </c>
      <c r="V16" s="0" t="n">
        <v>3</v>
      </c>
      <c r="W16" s="0" t="s">
        <v>47</v>
      </c>
      <c r="X16" s="0" t="n">
        <v>25</v>
      </c>
      <c r="Y16" s="0" t="n">
        <v>0</v>
      </c>
      <c r="Z16" s="0" t="s">
        <v>43</v>
      </c>
      <c r="AA16" s="0" t="n">
        <v>0.8</v>
      </c>
      <c r="AB16" s="0" t="s">
        <v>41</v>
      </c>
      <c r="AC16" s="0" t="n">
        <v>1.9</v>
      </c>
      <c r="AD16" s="5" t="n">
        <v>1</v>
      </c>
      <c r="AE16" s="0" t="n">
        <v>1.4</v>
      </c>
      <c r="AF16" s="6" t="n">
        <v>0.25</v>
      </c>
      <c r="AG16" s="0" t="n">
        <v>1.4</v>
      </c>
      <c r="AH16" s="0" t="n">
        <v>2.51</v>
      </c>
      <c r="AI16" s="5" t="n">
        <v>26.4</v>
      </c>
      <c r="AJ16" s="5" t="n">
        <v>9</v>
      </c>
      <c r="AK16" s="5" t="n">
        <f aca="false">AI16-AJ16</f>
        <v>17.4</v>
      </c>
      <c r="AL16" s="5" t="n">
        <v>6</v>
      </c>
      <c r="AN16" s="8" t="n">
        <v>1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17.3</v>
      </c>
      <c r="D17" s="0" t="n">
        <v>14.2</v>
      </c>
      <c r="E17" s="0" t="n">
        <v>13.8</v>
      </c>
      <c r="F17" s="0" t="n">
        <v>15.7</v>
      </c>
      <c r="G17" s="0" t="n">
        <v>12.1</v>
      </c>
      <c r="H17" s="0" t="n">
        <v>11.7</v>
      </c>
      <c r="I17" s="0" t="n">
        <v>68</v>
      </c>
      <c r="J17" s="0" t="n">
        <v>98</v>
      </c>
      <c r="K17" s="0" t="n">
        <v>47</v>
      </c>
      <c r="L17" s="0" t="n">
        <v>853.7</v>
      </c>
      <c r="M17" s="0" t="n">
        <v>855.8</v>
      </c>
      <c r="N17" s="0" t="n">
        <v>851.4</v>
      </c>
      <c r="O17" s="0" t="n">
        <f aca="false">M17-N17</f>
        <v>4.39999999999998</v>
      </c>
      <c r="P17" s="0" t="n">
        <v>1017.4</v>
      </c>
      <c r="Q17" s="0" t="n">
        <v>1020.8</v>
      </c>
      <c r="R17" s="0" t="n">
        <v>1013.1</v>
      </c>
      <c r="S17" s="0" t="n">
        <f aca="false">Q17-R17</f>
        <v>7.69999999999993</v>
      </c>
      <c r="T17" s="0" t="n">
        <v>853.6</v>
      </c>
      <c r="U17" s="0" t="s">
        <v>49</v>
      </c>
      <c r="V17" s="0" t="n">
        <v>7</v>
      </c>
      <c r="W17" s="0" t="s">
        <v>42</v>
      </c>
      <c r="X17" s="0" t="n">
        <v>25</v>
      </c>
      <c r="Y17" s="0" t="n">
        <v>0</v>
      </c>
      <c r="Z17" s="0" t="s">
        <v>43</v>
      </c>
      <c r="AA17" s="0" t="n">
        <v>1.4</v>
      </c>
      <c r="AB17" s="0" t="s">
        <v>43</v>
      </c>
      <c r="AC17" s="0" t="n">
        <v>2.4</v>
      </c>
      <c r="AD17" s="0" t="n">
        <v>1.4</v>
      </c>
      <c r="AE17" s="0" t="n">
        <v>0</v>
      </c>
      <c r="AF17" s="6" t="n">
        <v>0.157638888888889</v>
      </c>
      <c r="AG17" s="0" t="n">
        <v>0</v>
      </c>
      <c r="AH17" s="0" t="n">
        <v>1.83</v>
      </c>
      <c r="AI17" s="5" t="n">
        <v>23.2</v>
      </c>
      <c r="AJ17" s="5" t="n">
        <v>13</v>
      </c>
      <c r="AK17" s="5" t="n">
        <f aca="false">AI17-AJ17</f>
        <v>10.2</v>
      </c>
      <c r="AL17" s="5" t="n">
        <v>10.8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5" t="n">
        <v>17</v>
      </c>
      <c r="D18" s="0" t="n">
        <v>13.4</v>
      </c>
      <c r="E18" s="0" t="n">
        <v>12.8</v>
      </c>
      <c r="F18" s="0" t="n">
        <v>14.6</v>
      </c>
      <c r="G18" s="0" t="n">
        <v>11.7</v>
      </c>
      <c r="H18" s="0" t="n">
        <v>10.6</v>
      </c>
      <c r="I18" s="0" t="n">
        <v>66</v>
      </c>
      <c r="J18" s="0" t="n">
        <v>98</v>
      </c>
      <c r="K18" s="0" t="n">
        <v>38</v>
      </c>
      <c r="L18" s="0" t="n">
        <v>853.3</v>
      </c>
      <c r="M18" s="0" t="n">
        <v>855.4</v>
      </c>
      <c r="N18" s="5" t="n">
        <v>851</v>
      </c>
      <c r="O18" s="0" t="n">
        <f aca="false">M18-N18</f>
        <v>4.39999999999998</v>
      </c>
      <c r="P18" s="0" t="n">
        <v>1017.6</v>
      </c>
      <c r="Q18" s="0" t="n">
        <v>1021.4</v>
      </c>
      <c r="R18" s="5" t="n">
        <v>1013</v>
      </c>
      <c r="S18" s="0" t="n">
        <f aca="false">Q18-R18</f>
        <v>8.39999999999998</v>
      </c>
      <c r="T18" s="0" t="n">
        <v>853.2</v>
      </c>
      <c r="U18" s="0" t="s">
        <v>52</v>
      </c>
      <c r="V18" s="0" t="n">
        <v>6</v>
      </c>
      <c r="W18" s="0" t="s">
        <v>42</v>
      </c>
      <c r="X18" s="0" t="n">
        <v>25</v>
      </c>
      <c r="Y18" s="0" t="n">
        <v>0</v>
      </c>
      <c r="Z18" s="0" t="s">
        <v>43</v>
      </c>
      <c r="AA18" s="0" t="n">
        <v>0.6</v>
      </c>
      <c r="AB18" s="0" t="s">
        <v>47</v>
      </c>
      <c r="AC18" s="0" t="n">
        <v>2.5</v>
      </c>
      <c r="AD18" s="0" t="n">
        <v>1.1</v>
      </c>
      <c r="AE18" s="0" t="n">
        <v>0</v>
      </c>
      <c r="AF18" s="6" t="n">
        <v>0.173611111111111</v>
      </c>
      <c r="AG18" s="0" t="n">
        <v>0</v>
      </c>
      <c r="AH18" s="9" t="n">
        <v>1.8</v>
      </c>
      <c r="AI18" s="5" t="n">
        <v>25.2</v>
      </c>
      <c r="AJ18" s="5" t="n">
        <v>10.8</v>
      </c>
      <c r="AK18" s="5" t="n">
        <f aca="false">AI18-AJ18</f>
        <v>14.4</v>
      </c>
      <c r="AL18" s="5" t="n">
        <v>7.8</v>
      </c>
      <c r="AN18" s="8" t="n">
        <v>1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17.3</v>
      </c>
      <c r="D19" s="0" t="n">
        <v>14.2</v>
      </c>
      <c r="E19" s="0" t="n">
        <v>13.8</v>
      </c>
      <c r="F19" s="0" t="n">
        <v>15.1</v>
      </c>
      <c r="G19" s="0" t="n">
        <v>12.6</v>
      </c>
      <c r="H19" s="0" t="n">
        <v>11.7</v>
      </c>
      <c r="I19" s="0" t="n">
        <v>68</v>
      </c>
      <c r="J19" s="0" t="n">
        <v>96</v>
      </c>
      <c r="K19" s="0" t="n">
        <v>45</v>
      </c>
      <c r="L19" s="0" t="n">
        <v>853.5</v>
      </c>
      <c r="M19" s="0" t="n">
        <v>855.1</v>
      </c>
      <c r="N19" s="0" t="n">
        <v>851.5</v>
      </c>
      <c r="O19" s="0" t="n">
        <f aca="false">M19-N19</f>
        <v>3.60000000000002</v>
      </c>
      <c r="P19" s="0" t="n">
        <v>1017.1</v>
      </c>
      <c r="Q19" s="0" t="n">
        <v>1019.8</v>
      </c>
      <c r="R19" s="0" t="n">
        <v>1013.6</v>
      </c>
      <c r="S19" s="0" t="n">
        <f aca="false">Q19-R19</f>
        <v>6.19999999999993</v>
      </c>
      <c r="T19" s="0" t="n">
        <v>853.4</v>
      </c>
      <c r="U19" s="0" t="s">
        <v>49</v>
      </c>
      <c r="V19" s="0" t="n">
        <v>8</v>
      </c>
      <c r="W19" s="0" t="s">
        <v>42</v>
      </c>
      <c r="X19" s="0" t="n">
        <v>25</v>
      </c>
      <c r="Y19" s="0" t="n">
        <v>0</v>
      </c>
      <c r="Z19" s="0" t="s">
        <v>47</v>
      </c>
      <c r="AA19" s="0" t="n">
        <v>1.5</v>
      </c>
      <c r="AB19" s="0" t="s">
        <v>47</v>
      </c>
      <c r="AC19" s="0" t="n">
        <v>1.8</v>
      </c>
      <c r="AD19" s="0" t="n">
        <v>1</v>
      </c>
      <c r="AE19" s="0" t="n">
        <v>0</v>
      </c>
      <c r="AF19" s="6" t="n">
        <v>0.0138888888888889</v>
      </c>
      <c r="AG19" s="0" t="n">
        <v>0</v>
      </c>
      <c r="AH19" s="0" t="n">
        <v>1.87</v>
      </c>
      <c r="AI19" s="5" t="n">
        <v>23.4</v>
      </c>
      <c r="AJ19" s="5" t="n">
        <v>13.2</v>
      </c>
      <c r="AK19" s="5" t="n">
        <f aca="false">AI19-AJ19</f>
        <v>10.2</v>
      </c>
      <c r="AL19" s="5" t="n">
        <v>10.8</v>
      </c>
      <c r="AN19" s="8"/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15.9</v>
      </c>
      <c r="D20" s="5" t="n">
        <v>13</v>
      </c>
      <c r="E20" s="0" t="n">
        <v>12.6</v>
      </c>
      <c r="F20" s="0" t="n">
        <v>13.6</v>
      </c>
      <c r="G20" s="0" t="n">
        <v>10.8</v>
      </c>
      <c r="H20" s="0" t="n">
        <v>10.4</v>
      </c>
      <c r="I20" s="0" t="n">
        <v>67</v>
      </c>
      <c r="J20" s="0" t="n">
        <v>96</v>
      </c>
      <c r="K20" s="0" t="n">
        <v>43</v>
      </c>
      <c r="L20" s="0" t="n">
        <v>852.2</v>
      </c>
      <c r="M20" s="0" t="n">
        <v>854.1</v>
      </c>
      <c r="N20" s="0" t="n">
        <v>849.5</v>
      </c>
      <c r="O20" s="0" t="n">
        <f aca="false">M20-N20</f>
        <v>4.60000000000002</v>
      </c>
      <c r="P20" s="0" t="n">
        <v>1016.7</v>
      </c>
      <c r="Q20" s="0" t="n">
        <v>1020.1</v>
      </c>
      <c r="R20" s="0" t="n">
        <v>1011.6</v>
      </c>
      <c r="S20" s="0" t="n">
        <f aca="false">Q20-R20</f>
        <v>8.5</v>
      </c>
      <c r="T20" s="0" t="n">
        <v>852.1</v>
      </c>
      <c r="U20" s="0" t="s">
        <v>49</v>
      </c>
      <c r="V20" s="0" t="n">
        <v>6</v>
      </c>
      <c r="W20" s="0" t="s">
        <v>42</v>
      </c>
      <c r="X20" s="0" t="n">
        <v>25</v>
      </c>
      <c r="Y20" s="0" t="n">
        <v>0</v>
      </c>
      <c r="Z20" s="0" t="s">
        <v>43</v>
      </c>
      <c r="AA20" s="0" t="n">
        <v>0.6</v>
      </c>
      <c r="AB20" s="0" t="s">
        <v>43</v>
      </c>
      <c r="AC20" s="0" t="n">
        <v>0.6</v>
      </c>
      <c r="AD20" s="0" t="n">
        <v>0.6</v>
      </c>
      <c r="AE20" s="0" t="n">
        <v>0</v>
      </c>
      <c r="AF20" s="6" t="n">
        <v>0.138888888888889</v>
      </c>
      <c r="AG20" s="0" t="n">
        <v>0</v>
      </c>
      <c r="AH20" s="0" t="n">
        <v>0.94</v>
      </c>
      <c r="AI20" s="5" t="n">
        <v>23.8</v>
      </c>
      <c r="AJ20" s="5" t="n">
        <v>10</v>
      </c>
      <c r="AK20" s="5" t="n">
        <f aca="false">AI20-AJ20</f>
        <v>13.8</v>
      </c>
      <c r="AL20" s="5" t="n">
        <v>7.4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16.7</v>
      </c>
      <c r="D21" s="0" t="n">
        <v>10.4</v>
      </c>
      <c r="E21" s="0" t="n">
        <v>11.7</v>
      </c>
      <c r="F21" s="0" t="n">
        <v>14.7</v>
      </c>
      <c r="G21" s="5" t="n">
        <v>10</v>
      </c>
      <c r="H21" s="0" t="n">
        <v>9.2</v>
      </c>
      <c r="I21" s="0" t="n">
        <v>83</v>
      </c>
      <c r="J21" s="0" t="n">
        <v>98</v>
      </c>
      <c r="K21" s="0" t="n">
        <v>48</v>
      </c>
      <c r="L21" s="0" t="n">
        <v>852.6</v>
      </c>
      <c r="M21" s="0" t="n">
        <v>853.3</v>
      </c>
      <c r="N21" s="0" t="n">
        <v>851.7</v>
      </c>
      <c r="O21" s="0" t="n">
        <f aca="false">M21-N21</f>
        <v>1.59999999999991</v>
      </c>
      <c r="P21" s="0" t="n">
        <v>1019.5</v>
      </c>
      <c r="Q21" s="0" t="n">
        <v>1020.8</v>
      </c>
      <c r="R21" s="0" t="n">
        <v>1017.2</v>
      </c>
      <c r="S21" s="0" t="n">
        <f aca="false">Q21-R21</f>
        <v>3.59999999999991</v>
      </c>
      <c r="T21" s="0" t="n">
        <v>852.6</v>
      </c>
      <c r="U21" s="0" t="s">
        <v>53</v>
      </c>
      <c r="V21" s="0" t="n">
        <v>1</v>
      </c>
      <c r="W21" s="0" t="s">
        <v>47</v>
      </c>
      <c r="X21" s="0" t="n">
        <v>25</v>
      </c>
      <c r="Z21" s="0" t="s">
        <v>43</v>
      </c>
      <c r="AA21" s="0" t="n">
        <v>0.7</v>
      </c>
      <c r="AB21" s="0" t="s">
        <v>43</v>
      </c>
      <c r="AC21" s="0" t="n">
        <v>1.3</v>
      </c>
      <c r="AD21" s="0" t="n">
        <v>0.7</v>
      </c>
      <c r="AE21" s="0" t="n">
        <v>0</v>
      </c>
      <c r="AF21" s="6" t="n">
        <v>0.340277777777778</v>
      </c>
      <c r="AG21" s="0" t="n">
        <v>0</v>
      </c>
      <c r="AH21" s="0" t="n">
        <v>3.77</v>
      </c>
      <c r="AI21" s="5" t="n">
        <v>27</v>
      </c>
      <c r="AJ21" s="5" t="n">
        <v>7</v>
      </c>
      <c r="AK21" s="5" t="n">
        <f aca="false">AI21-AJ21</f>
        <v>20</v>
      </c>
      <c r="AL21" s="5" t="n">
        <v>3</v>
      </c>
      <c r="AN21" s="8" t="n">
        <v>1</v>
      </c>
      <c r="AY21" s="0" t="n">
        <v>7</v>
      </c>
    </row>
    <row r="22" customFormat="false" ht="15" hidden="false" customHeight="false" outlineLevel="0" collapsed="false">
      <c r="A22" s="3"/>
      <c r="B22" s="7" t="n">
        <v>20</v>
      </c>
      <c r="C22" s="0" t="n">
        <v>17.8</v>
      </c>
      <c r="D22" s="0" t="n">
        <v>10.2</v>
      </c>
      <c r="E22" s="0" t="n">
        <v>9.8</v>
      </c>
      <c r="F22" s="0" t="n">
        <v>10.7</v>
      </c>
      <c r="G22" s="5" t="n">
        <v>9</v>
      </c>
      <c r="H22" s="0" t="n">
        <v>6.7</v>
      </c>
      <c r="I22" s="8" t="n">
        <v>60</v>
      </c>
      <c r="J22" s="0" t="n">
        <v>85</v>
      </c>
      <c r="K22" s="8" t="n">
        <v>38</v>
      </c>
      <c r="L22" s="0" t="n">
        <v>854.1</v>
      </c>
      <c r="M22" s="5" t="n">
        <v>855.2</v>
      </c>
      <c r="N22" s="0" t="n">
        <v>852.7</v>
      </c>
      <c r="O22" s="0" t="n">
        <f aca="false">M22-N22</f>
        <v>2.5</v>
      </c>
      <c r="P22" s="0" t="n">
        <v>1019.2</v>
      </c>
      <c r="Q22" s="0" t="n">
        <v>1020.9</v>
      </c>
      <c r="R22" s="0" t="n">
        <v>1016.6</v>
      </c>
      <c r="S22" s="0" t="n">
        <f aca="false">Q22-R22</f>
        <v>4.29999999999995</v>
      </c>
      <c r="T22" s="0" t="n">
        <v>854.1</v>
      </c>
      <c r="U22" s="0" t="s">
        <v>53</v>
      </c>
      <c r="V22" s="0" t="n">
        <v>2</v>
      </c>
      <c r="W22" s="0" t="s">
        <v>42</v>
      </c>
      <c r="X22" s="0" t="n">
        <v>25</v>
      </c>
      <c r="Y22" s="0" t="n">
        <v>0</v>
      </c>
      <c r="Z22" s="0" t="s">
        <v>43</v>
      </c>
      <c r="AA22" s="0" t="n">
        <v>2.4</v>
      </c>
      <c r="AB22" s="0" t="s">
        <v>43</v>
      </c>
      <c r="AC22" s="0" t="n">
        <v>3.4</v>
      </c>
      <c r="AD22" s="0" t="n">
        <v>2.4</v>
      </c>
      <c r="AE22" s="0" t="n">
        <v>0</v>
      </c>
      <c r="AF22" s="6" t="n">
        <v>0.345833333333333</v>
      </c>
      <c r="AG22" s="0" t="n">
        <v>0</v>
      </c>
      <c r="AH22" s="0" t="n">
        <v>2.44</v>
      </c>
      <c r="AI22" s="5" t="n">
        <v>26</v>
      </c>
      <c r="AJ22" s="5" t="n">
        <v>10</v>
      </c>
      <c r="AK22" s="5" t="n">
        <f aca="false">AI22-AJ22</f>
        <v>16</v>
      </c>
      <c r="AL22" s="5" t="n">
        <v>6</v>
      </c>
      <c r="AY22" s="0" t="n">
        <v>7</v>
      </c>
    </row>
    <row r="23" customFormat="false" ht="15" hidden="false" customHeight="false" outlineLevel="0" collapsed="false">
      <c r="A23" s="3"/>
      <c r="B23" s="7" t="n">
        <v>21</v>
      </c>
      <c r="C23" s="0" t="n">
        <v>17.9</v>
      </c>
      <c r="D23" s="0" t="n">
        <v>11.9</v>
      </c>
      <c r="E23" s="0" t="n">
        <v>9.8</v>
      </c>
      <c r="F23" s="5" t="n">
        <v>11.3</v>
      </c>
      <c r="G23" s="5" t="n">
        <v>8</v>
      </c>
      <c r="H23" s="0" t="n">
        <v>6.7</v>
      </c>
      <c r="I23" s="0" t="n">
        <v>52</v>
      </c>
      <c r="J23" s="0" t="n">
        <v>98</v>
      </c>
      <c r="K23" s="0" t="n">
        <v>21</v>
      </c>
      <c r="L23" s="0" t="n">
        <v>852.3</v>
      </c>
      <c r="M23" s="0" t="n">
        <v>854.5</v>
      </c>
      <c r="N23" s="0" t="n">
        <v>849.6</v>
      </c>
      <c r="O23" s="0" t="n">
        <f aca="false">M23-N23</f>
        <v>4.89999999999998</v>
      </c>
      <c r="P23" s="0" t="n">
        <v>1016.5</v>
      </c>
      <c r="Q23" s="5" t="n">
        <v>1021</v>
      </c>
      <c r="R23" s="5" t="n">
        <v>1010</v>
      </c>
      <c r="S23" s="5" t="n">
        <f aca="false">Q23-R23</f>
        <v>11</v>
      </c>
      <c r="T23" s="5" t="n">
        <v>852.3</v>
      </c>
      <c r="U23" s="8" t="n">
        <v>0</v>
      </c>
      <c r="V23" s="8" t="n">
        <v>0</v>
      </c>
      <c r="W23" s="8" t="n">
        <v>0</v>
      </c>
      <c r="X23" s="8" t="n">
        <v>25</v>
      </c>
      <c r="Y23" s="8" t="n">
        <v>0</v>
      </c>
      <c r="Z23" s="0" t="s">
        <v>43</v>
      </c>
      <c r="AA23" s="5" t="n">
        <v>0.8</v>
      </c>
      <c r="AB23" s="0" t="s">
        <v>54</v>
      </c>
      <c r="AC23" s="0" t="n">
        <v>3.3</v>
      </c>
      <c r="AD23" s="0" t="n">
        <v>1.3</v>
      </c>
      <c r="AE23" s="0" t="n">
        <v>0</v>
      </c>
      <c r="AF23" s="6" t="n">
        <v>0.349305555555556</v>
      </c>
      <c r="AG23" s="0" t="n">
        <v>0</v>
      </c>
      <c r="AH23" s="0" t="n">
        <v>2.68</v>
      </c>
      <c r="AI23" s="5" t="n">
        <v>28.8</v>
      </c>
      <c r="AJ23" s="5" t="n">
        <v>7.8</v>
      </c>
      <c r="AK23" s="5" t="n">
        <f aca="false">AI23-AJ23</f>
        <v>21</v>
      </c>
      <c r="AL23" s="5" t="n">
        <v>4.5</v>
      </c>
      <c r="AN23" s="8" t="n">
        <v>1</v>
      </c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17.2</v>
      </c>
      <c r="D24" s="0" t="n">
        <v>12.1</v>
      </c>
      <c r="E24" s="0" t="n">
        <v>10.6</v>
      </c>
      <c r="F24" s="5" t="n">
        <v>13</v>
      </c>
      <c r="G24" s="5" t="n">
        <v>8.9</v>
      </c>
      <c r="H24" s="0" t="n">
        <v>7.8</v>
      </c>
      <c r="I24" s="0" t="n">
        <v>56</v>
      </c>
      <c r="J24" s="0" t="n">
        <v>98</v>
      </c>
      <c r="K24" s="0" t="n">
        <v>28</v>
      </c>
      <c r="L24" s="0" t="n">
        <v>851.7</v>
      </c>
      <c r="M24" s="0" t="n">
        <v>853.4</v>
      </c>
      <c r="N24" s="0" t="n">
        <v>849.5</v>
      </c>
      <c r="O24" s="0" t="n">
        <f aca="false">M24-N24</f>
        <v>3.89999999999998</v>
      </c>
      <c r="P24" s="0" t="n">
        <v>1015.6</v>
      </c>
      <c r="Q24" s="0" t="n">
        <v>1019.2</v>
      </c>
      <c r="R24" s="0" t="n">
        <v>1010.8</v>
      </c>
      <c r="S24" s="0" t="n">
        <f aca="false">Q24-R24</f>
        <v>8.40000000000009</v>
      </c>
      <c r="T24" s="0" t="n">
        <v>851.6</v>
      </c>
      <c r="U24" s="0" t="s">
        <v>52</v>
      </c>
      <c r="V24" s="0" t="n">
        <v>2</v>
      </c>
      <c r="W24" s="0" t="s">
        <v>42</v>
      </c>
      <c r="X24" s="0" t="n">
        <v>25</v>
      </c>
      <c r="Y24" s="0" t="n">
        <v>0</v>
      </c>
      <c r="Z24" s="0" t="s">
        <v>48</v>
      </c>
      <c r="AA24" s="5" t="n">
        <v>2</v>
      </c>
      <c r="AB24" s="0" t="s">
        <v>54</v>
      </c>
      <c r="AC24" s="0" t="n">
        <v>3.6</v>
      </c>
      <c r="AD24" s="0" t="n">
        <v>2.2</v>
      </c>
      <c r="AE24" s="0" t="n">
        <v>0</v>
      </c>
      <c r="AF24" s="6" t="n">
        <v>0.326388888888889</v>
      </c>
      <c r="AG24" s="0" t="n">
        <v>0</v>
      </c>
      <c r="AH24" s="0" t="n">
        <v>4.53</v>
      </c>
      <c r="AI24" s="5" t="n">
        <v>25.9</v>
      </c>
      <c r="AJ24" s="5" t="n">
        <v>9</v>
      </c>
      <c r="AK24" s="5" t="n">
        <f aca="false">AI24-AJ24</f>
        <v>16.9</v>
      </c>
      <c r="AL24" s="5" t="n">
        <v>5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17.4</v>
      </c>
      <c r="D25" s="0" t="n">
        <v>12.8</v>
      </c>
      <c r="E25" s="0" t="n">
        <v>11.6</v>
      </c>
      <c r="F25" s="0" t="n">
        <v>12.9</v>
      </c>
      <c r="G25" s="5" t="n">
        <v>10.3</v>
      </c>
      <c r="H25" s="0" t="n">
        <v>9.1</v>
      </c>
      <c r="I25" s="0" t="n">
        <v>60</v>
      </c>
      <c r="J25" s="0" t="n">
        <v>98</v>
      </c>
      <c r="K25" s="0" t="n">
        <v>30</v>
      </c>
      <c r="L25" s="0" t="n">
        <v>851.2</v>
      </c>
      <c r="M25" s="0" t="n">
        <v>853.5</v>
      </c>
      <c r="N25" s="0" t="n">
        <v>848.3</v>
      </c>
      <c r="O25" s="0" t="n">
        <f aca="false">M25-N25</f>
        <v>5.20000000000005</v>
      </c>
      <c r="P25" s="0" t="n">
        <v>1015.3</v>
      </c>
      <c r="Q25" s="0" t="n">
        <v>1019.5</v>
      </c>
      <c r="R25" s="0" t="n">
        <v>1009.1</v>
      </c>
      <c r="S25" s="0" t="n">
        <f aca="false">Q25-R25</f>
        <v>10.4</v>
      </c>
      <c r="T25" s="0" t="n">
        <v>851.2</v>
      </c>
      <c r="U25" s="0" t="n">
        <v>0</v>
      </c>
      <c r="V25" s="0" t="n">
        <v>0</v>
      </c>
      <c r="W25" s="0" t="n">
        <v>0</v>
      </c>
      <c r="X25" s="0" t="n">
        <v>25</v>
      </c>
      <c r="Y25" s="0" t="n">
        <v>0</v>
      </c>
      <c r="Z25" s="0" t="s">
        <v>48</v>
      </c>
      <c r="AA25" s="0" t="n">
        <v>1.7</v>
      </c>
      <c r="AB25" s="0" t="s">
        <v>48</v>
      </c>
      <c r="AC25" s="0" t="n">
        <v>3.4</v>
      </c>
      <c r="AD25" s="0" t="n">
        <v>1.7</v>
      </c>
      <c r="AE25" s="0" t="n">
        <v>0</v>
      </c>
      <c r="AF25" s="6" t="n">
        <v>0.347222222222222</v>
      </c>
      <c r="AG25" s="0" t="n">
        <v>0</v>
      </c>
      <c r="AH25" s="0" t="n">
        <v>3.86</v>
      </c>
      <c r="AI25" s="5" t="n">
        <v>26.6</v>
      </c>
      <c r="AJ25" s="5" t="n">
        <v>9.2</v>
      </c>
      <c r="AK25" s="5" t="n">
        <f aca="false">AI25-AJ25</f>
        <v>17.4</v>
      </c>
      <c r="AL25" s="5" t="n">
        <v>6.6</v>
      </c>
      <c r="AM25" s="8" t="n">
        <v>1</v>
      </c>
      <c r="AN25" s="8" t="n">
        <v>1</v>
      </c>
      <c r="AY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17.2</v>
      </c>
      <c r="D26" s="0" t="n">
        <v>12.1</v>
      </c>
      <c r="E26" s="0" t="n">
        <v>10.4</v>
      </c>
      <c r="F26" s="0" t="n">
        <v>11.5</v>
      </c>
      <c r="G26" s="5" t="n">
        <v>8.8</v>
      </c>
      <c r="H26" s="0" t="n">
        <v>7.6</v>
      </c>
      <c r="I26" s="0" t="n">
        <v>55</v>
      </c>
      <c r="J26" s="0" t="n">
        <v>98</v>
      </c>
      <c r="K26" s="0" t="n">
        <v>26</v>
      </c>
      <c r="L26" s="0" t="n">
        <v>850.4</v>
      </c>
      <c r="M26" s="0" t="n">
        <v>852.3</v>
      </c>
      <c r="N26" s="0" t="n">
        <v>848.6</v>
      </c>
      <c r="O26" s="0" t="n">
        <f aca="false">M26-N26</f>
        <v>3.69999999999993</v>
      </c>
      <c r="P26" s="0" t="n">
        <v>1014.4</v>
      </c>
      <c r="Q26" s="0" t="n">
        <v>1018.3</v>
      </c>
      <c r="R26" s="0" t="n">
        <v>1009.2</v>
      </c>
      <c r="S26" s="0" t="n">
        <f aca="false">Q26-R26</f>
        <v>9.09999999999991</v>
      </c>
      <c r="T26" s="0" t="n">
        <v>850.4</v>
      </c>
      <c r="U26" s="0" t="s">
        <v>46</v>
      </c>
      <c r="V26" s="0" t="n">
        <v>1</v>
      </c>
      <c r="W26" s="0" t="s">
        <v>42</v>
      </c>
      <c r="X26" s="0" t="n">
        <v>25</v>
      </c>
      <c r="Y26" s="0" t="n">
        <v>0</v>
      </c>
      <c r="Z26" s="0" t="s">
        <v>47</v>
      </c>
      <c r="AA26" s="5" t="n">
        <v>3</v>
      </c>
      <c r="AB26" s="0" t="s">
        <v>47</v>
      </c>
      <c r="AC26" s="0" t="n">
        <v>4.2</v>
      </c>
      <c r="AD26" s="0" t="n">
        <v>2.8</v>
      </c>
      <c r="AE26" s="0" t="n">
        <v>0</v>
      </c>
      <c r="AF26" s="6" t="n">
        <v>0.355555555555556</v>
      </c>
      <c r="AG26" s="0" t="n">
        <v>0</v>
      </c>
      <c r="AH26" s="0" t="n">
        <v>3.75</v>
      </c>
      <c r="AI26" s="5" t="n">
        <v>27</v>
      </c>
      <c r="AJ26" s="5" t="n">
        <v>8.4</v>
      </c>
      <c r="AK26" s="5" t="n">
        <f aca="false">AI26-AJ26</f>
        <v>18.6</v>
      </c>
      <c r="AL26" s="5" t="n">
        <v>5.4</v>
      </c>
      <c r="AN26" s="8" t="n">
        <v>1</v>
      </c>
      <c r="AY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16.4</v>
      </c>
      <c r="D27" s="0" t="n">
        <v>11.6</v>
      </c>
      <c r="E27" s="0" t="n">
        <v>10.2</v>
      </c>
      <c r="F27" s="0" t="n">
        <v>12.3</v>
      </c>
      <c r="G27" s="5" t="n">
        <v>8.6</v>
      </c>
      <c r="H27" s="0" t="n">
        <v>7.2</v>
      </c>
      <c r="I27" s="0" t="n">
        <v>56</v>
      </c>
      <c r="J27" s="0" t="n">
        <v>98</v>
      </c>
      <c r="K27" s="0" t="n">
        <v>25</v>
      </c>
      <c r="L27" s="0" t="n">
        <v>851.2</v>
      </c>
      <c r="M27" s="0" t="n">
        <v>853.3</v>
      </c>
      <c r="N27" s="0" t="n">
        <v>849.3</v>
      </c>
      <c r="O27" s="5" t="n">
        <f aca="false">M27-N27</f>
        <v>4</v>
      </c>
      <c r="P27" s="0" t="n">
        <v>1015.9</v>
      </c>
      <c r="Q27" s="0" t="n">
        <v>1020.2</v>
      </c>
      <c r="R27" s="0" t="n">
        <v>1010.8</v>
      </c>
      <c r="S27" s="0" t="n">
        <f aca="false">Q27-R27</f>
        <v>9.40000000000009</v>
      </c>
      <c r="T27" s="0" t="n">
        <v>851.2</v>
      </c>
      <c r="U27" s="0" t="s">
        <v>40</v>
      </c>
      <c r="V27" s="0" t="n">
        <v>4</v>
      </c>
      <c r="W27" s="0" t="s">
        <v>42</v>
      </c>
      <c r="X27" s="0" t="n">
        <v>25</v>
      </c>
      <c r="Y27" s="0" t="n">
        <v>0</v>
      </c>
      <c r="Z27" s="0" t="s">
        <v>47</v>
      </c>
      <c r="AA27" s="5" t="n">
        <v>3.7</v>
      </c>
      <c r="AB27" s="0" t="s">
        <v>47</v>
      </c>
      <c r="AC27" s="0" t="n">
        <v>4.4</v>
      </c>
      <c r="AD27" s="0" t="n">
        <v>2.5</v>
      </c>
      <c r="AE27" s="0" t="n">
        <v>0</v>
      </c>
      <c r="AF27" s="6" t="n">
        <v>0.339583333333333</v>
      </c>
      <c r="AG27" s="0" t="n">
        <v>0</v>
      </c>
      <c r="AH27" s="0" t="n">
        <v>1.52</v>
      </c>
      <c r="AI27" s="5" t="n">
        <v>27</v>
      </c>
      <c r="AJ27" s="5" t="n">
        <v>7.2</v>
      </c>
      <c r="AK27" s="5" t="n">
        <f aca="false">AI27-AJ27</f>
        <v>19.8</v>
      </c>
      <c r="AL27" s="5" t="n">
        <v>3.4</v>
      </c>
      <c r="AN27" s="8" t="n">
        <v>1</v>
      </c>
      <c r="AS27" s="0" t="n">
        <v>1</v>
      </c>
      <c r="AY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15.7</v>
      </c>
      <c r="D28" s="0" t="n">
        <v>101</v>
      </c>
      <c r="E28" s="0" t="n">
        <v>11.1</v>
      </c>
      <c r="F28" s="5" t="n">
        <v>12</v>
      </c>
      <c r="G28" s="5" t="n">
        <v>10.2</v>
      </c>
      <c r="H28" s="0" t="n">
        <v>8.4</v>
      </c>
      <c r="I28" s="0" t="n">
        <v>80</v>
      </c>
      <c r="J28" s="0" t="n">
        <v>99</v>
      </c>
      <c r="K28" s="0" t="n">
        <v>43</v>
      </c>
      <c r="L28" s="0" t="n">
        <v>851.6</v>
      </c>
      <c r="M28" s="0" t="n">
        <v>852.1</v>
      </c>
      <c r="N28" s="0" t="n">
        <v>851.1</v>
      </c>
      <c r="O28" s="5" t="n">
        <f aca="false">M28-N28</f>
        <v>1</v>
      </c>
      <c r="P28" s="5" t="n">
        <v>1018</v>
      </c>
      <c r="Q28" s="0" t="n">
        <v>1019.3</v>
      </c>
      <c r="R28" s="0" t="n">
        <v>1016.5</v>
      </c>
      <c r="S28" s="0" t="n">
        <f aca="false">Q28-R28</f>
        <v>2.79999999999995</v>
      </c>
      <c r="T28" s="0" t="n">
        <v>851.6</v>
      </c>
      <c r="U28" s="0" t="n">
        <v>0</v>
      </c>
      <c r="V28" s="0" t="n">
        <v>0</v>
      </c>
      <c r="W28" s="0" t="n">
        <v>0</v>
      </c>
      <c r="X28" s="0" t="n">
        <v>25</v>
      </c>
      <c r="Y28" s="0" t="n">
        <v>0</v>
      </c>
      <c r="Z28" s="0" t="s">
        <v>54</v>
      </c>
      <c r="AA28" s="5" t="n">
        <v>1.7</v>
      </c>
      <c r="AB28" s="0" t="s">
        <v>54</v>
      </c>
      <c r="AC28" s="0" t="n">
        <v>2.2</v>
      </c>
      <c r="AD28" s="0" t="n">
        <v>1.7</v>
      </c>
      <c r="AE28" s="0" t="n">
        <v>0</v>
      </c>
      <c r="AF28" s="6" t="n">
        <v>0.346527777777778</v>
      </c>
      <c r="AG28" s="0" t="n">
        <v>0</v>
      </c>
      <c r="AH28" s="0" t="n">
        <v>5.29</v>
      </c>
      <c r="AI28" s="5" t="n">
        <v>25</v>
      </c>
      <c r="AJ28" s="5" t="n">
        <v>7</v>
      </c>
      <c r="AK28" s="5" t="n">
        <f aca="false">AI28-AJ28</f>
        <v>18</v>
      </c>
      <c r="AL28" s="5" t="n">
        <v>3</v>
      </c>
      <c r="AN28" s="8" t="n">
        <v>1</v>
      </c>
      <c r="AY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15.5</v>
      </c>
      <c r="D29" s="0" t="n">
        <v>7.4</v>
      </c>
      <c r="E29" s="0" t="n">
        <v>8.4</v>
      </c>
      <c r="F29" s="0" t="n">
        <v>9.5</v>
      </c>
      <c r="G29" s="5" t="n">
        <v>7</v>
      </c>
      <c r="H29" s="0" t="n">
        <v>4.4</v>
      </c>
      <c r="I29" s="0" t="n">
        <v>71</v>
      </c>
      <c r="J29" s="0" t="n">
        <v>97</v>
      </c>
      <c r="K29" s="0" t="n">
        <v>31</v>
      </c>
      <c r="L29" s="0" t="n">
        <v>852.4</v>
      </c>
      <c r="M29" s="0" t="n">
        <v>853.4</v>
      </c>
      <c r="N29" s="0" t="n">
        <v>850.6</v>
      </c>
      <c r="O29" s="0" t="n">
        <f aca="false">M29-N29</f>
        <v>2.79999999999995</v>
      </c>
      <c r="P29" s="0" t="n">
        <v>1019.6</v>
      </c>
      <c r="Q29" s="0" t="n">
        <v>1021.4</v>
      </c>
      <c r="R29" s="0" t="n">
        <v>1016.1</v>
      </c>
      <c r="S29" s="0" t="n">
        <f aca="false">Q29-R29</f>
        <v>5.29999999999995</v>
      </c>
      <c r="T29" s="0" t="n">
        <v>852.4</v>
      </c>
      <c r="U29" s="0" t="n">
        <v>0</v>
      </c>
      <c r="V29" s="0" t="n">
        <v>0</v>
      </c>
      <c r="W29" s="0" t="n">
        <v>0</v>
      </c>
      <c r="X29" s="0" t="n">
        <v>25</v>
      </c>
      <c r="Y29" s="0" t="n">
        <v>0</v>
      </c>
      <c r="Z29" s="0" t="s">
        <v>43</v>
      </c>
      <c r="AA29" s="5" t="n">
        <v>1.6</v>
      </c>
      <c r="AB29" s="0" t="s">
        <v>43</v>
      </c>
      <c r="AC29" s="0" t="n">
        <v>2.2</v>
      </c>
      <c r="AD29" s="0" t="n">
        <v>1.6</v>
      </c>
      <c r="AE29" s="0" t="n">
        <v>0</v>
      </c>
      <c r="AF29" s="6" t="n">
        <v>0.358333333333333</v>
      </c>
      <c r="AG29" s="0" t="n">
        <v>0</v>
      </c>
      <c r="AH29" s="0" t="n">
        <v>4.35</v>
      </c>
      <c r="AI29" s="5" t="n">
        <v>25</v>
      </c>
      <c r="AJ29" s="5" t="n">
        <v>4.6</v>
      </c>
      <c r="AK29" s="5" t="n">
        <f aca="false">AI29-AJ29</f>
        <v>20.4</v>
      </c>
      <c r="AL29" s="5" t="n">
        <v>1</v>
      </c>
      <c r="AN29" s="8" t="n">
        <v>1</v>
      </c>
      <c r="AY29" s="0" t="n">
        <v>7</v>
      </c>
    </row>
    <row r="30" customFormat="false" ht="15" hidden="false" customHeight="false" outlineLevel="0" collapsed="false">
      <c r="A30" s="3"/>
      <c r="B30" s="7" t="n">
        <v>28</v>
      </c>
      <c r="C30" s="0" t="n">
        <v>14.5</v>
      </c>
      <c r="D30" s="0" t="n">
        <v>8.4</v>
      </c>
      <c r="E30" s="0" t="n">
        <v>6.8</v>
      </c>
      <c r="F30" s="0" t="n">
        <v>9.3</v>
      </c>
      <c r="G30" s="5" t="n">
        <v>4.8</v>
      </c>
      <c r="H30" s="0" t="n">
        <v>1.2</v>
      </c>
      <c r="I30" s="0" t="n">
        <v>45</v>
      </c>
      <c r="J30" s="0" t="n">
        <v>87</v>
      </c>
      <c r="K30" s="0" t="n">
        <v>16</v>
      </c>
      <c r="L30" s="0" t="n">
        <v>849.9</v>
      </c>
      <c r="M30" s="0" t="n">
        <v>851.9</v>
      </c>
      <c r="N30" s="0" t="n">
        <v>847.7</v>
      </c>
      <c r="O30" s="0" t="n">
        <f aca="false">M30-N30</f>
        <v>4.19999999999993</v>
      </c>
      <c r="P30" s="0" t="n">
        <v>1015.6</v>
      </c>
      <c r="Q30" s="0" t="n">
        <v>1020.1</v>
      </c>
      <c r="R30" s="0" t="n">
        <v>1009.7</v>
      </c>
      <c r="S30" s="0" t="n">
        <f aca="false">Q30-R30</f>
        <v>10.4</v>
      </c>
      <c r="T30" s="0" t="n">
        <v>849.9</v>
      </c>
      <c r="U30" s="0" t="n">
        <v>0</v>
      </c>
      <c r="V30" s="0" t="n">
        <v>0</v>
      </c>
      <c r="W30" s="0" t="n">
        <v>0</v>
      </c>
      <c r="X30" s="0" t="n">
        <v>25</v>
      </c>
      <c r="Y30" s="0" t="n">
        <v>0</v>
      </c>
      <c r="Z30" s="0" t="s">
        <v>54</v>
      </c>
      <c r="AA30" s="5" t="n">
        <v>3.8</v>
      </c>
      <c r="AB30" s="0" t="s">
        <v>54</v>
      </c>
      <c r="AC30" s="0" t="n">
        <v>4.3</v>
      </c>
      <c r="AD30" s="0" t="n">
        <v>2.6</v>
      </c>
      <c r="AE30" s="0" t="n">
        <v>0</v>
      </c>
      <c r="AF30" s="6" t="n">
        <v>0.346527777777778</v>
      </c>
      <c r="AG30" s="0" t="n">
        <v>0</v>
      </c>
      <c r="AH30" s="9" t="n">
        <v>4</v>
      </c>
      <c r="AI30" s="5" t="n">
        <v>25.4</v>
      </c>
      <c r="AJ30" s="5" t="n">
        <v>3.6</v>
      </c>
      <c r="AK30" s="5" t="n">
        <f aca="false">AI30-AJ30</f>
        <v>21.8</v>
      </c>
      <c r="AL30" s="5" t="n">
        <v>0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14.5</v>
      </c>
      <c r="D31" s="0" t="n">
        <v>9.8</v>
      </c>
      <c r="E31" s="0" t="n">
        <v>8.7</v>
      </c>
      <c r="F31" s="0" t="n">
        <v>10.4</v>
      </c>
      <c r="G31" s="5" t="n">
        <v>7.5</v>
      </c>
      <c r="H31" s="0" t="n">
        <v>4.8</v>
      </c>
      <c r="I31" s="0" t="n">
        <v>54</v>
      </c>
      <c r="J31" s="0" t="n">
        <v>95</v>
      </c>
      <c r="K31" s="0" t="n">
        <v>23</v>
      </c>
      <c r="L31" s="0" t="n">
        <v>849.5</v>
      </c>
      <c r="M31" s="0" t="n">
        <v>851.4</v>
      </c>
      <c r="N31" s="0" t="n">
        <v>847.1</v>
      </c>
      <c r="O31" s="0" t="n">
        <f aca="false">M31-N31</f>
        <v>4.29999999999995</v>
      </c>
      <c r="P31" s="0" t="n">
        <v>1015.5</v>
      </c>
      <c r="Q31" s="0" t="n">
        <v>1020.1</v>
      </c>
      <c r="R31" s="0" t="n">
        <v>1008.8</v>
      </c>
      <c r="S31" s="0" t="n">
        <f aca="false">Q31-R31</f>
        <v>11.3000000000001</v>
      </c>
      <c r="T31" s="0" t="n">
        <v>849.5</v>
      </c>
      <c r="U31" s="0" t="n">
        <v>0</v>
      </c>
      <c r="V31" s="0" t="n">
        <v>0</v>
      </c>
      <c r="W31" s="0" t="n">
        <v>0</v>
      </c>
      <c r="X31" s="0" t="n">
        <v>25</v>
      </c>
      <c r="Y31" s="0" t="n">
        <v>0</v>
      </c>
      <c r="Z31" s="0" t="s">
        <v>54</v>
      </c>
      <c r="AA31" s="5" t="n">
        <v>3</v>
      </c>
      <c r="AB31" s="0" t="s">
        <v>54</v>
      </c>
      <c r="AC31" s="0" t="n">
        <v>4.7</v>
      </c>
      <c r="AD31" s="0" t="n">
        <v>2.2</v>
      </c>
      <c r="AE31" s="0" t="n">
        <v>0</v>
      </c>
      <c r="AF31" s="6" t="n">
        <v>0.357638888888889</v>
      </c>
      <c r="AG31" s="0" t="n">
        <v>0</v>
      </c>
      <c r="AH31" s="0" t="n">
        <v>4.18</v>
      </c>
      <c r="AI31" s="5" t="n">
        <v>26</v>
      </c>
      <c r="AJ31" s="5" t="n">
        <v>3.9</v>
      </c>
      <c r="AK31" s="5" t="n">
        <f aca="false">AI31-AJ31</f>
        <v>22.1</v>
      </c>
      <c r="AL31" s="5" t="n">
        <v>1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14.6</v>
      </c>
      <c r="D32" s="0" t="n">
        <v>9.9</v>
      </c>
      <c r="E32" s="0" t="n">
        <v>8.9</v>
      </c>
      <c r="F32" s="0" t="n">
        <v>11.8</v>
      </c>
      <c r="G32" s="5" t="n">
        <v>7.7</v>
      </c>
      <c r="H32" s="0" t="n">
        <v>5.2</v>
      </c>
      <c r="I32" s="0" t="n">
        <v>55</v>
      </c>
      <c r="J32" s="0" t="n">
        <v>97</v>
      </c>
      <c r="K32" s="0" t="n">
        <v>28</v>
      </c>
      <c r="L32" s="0" t="n">
        <v>850.3</v>
      </c>
      <c r="M32" s="0" t="n">
        <v>852.1</v>
      </c>
      <c r="N32" s="0" t="n">
        <v>848.3</v>
      </c>
      <c r="O32" s="0" t="n">
        <f aca="false">M32-N32</f>
        <v>3.80000000000007</v>
      </c>
      <c r="P32" s="0" t="n">
        <v>1015.9</v>
      </c>
      <c r="Q32" s="0" t="n">
        <v>1019.5</v>
      </c>
      <c r="R32" s="0" t="n">
        <v>1010.5</v>
      </c>
      <c r="S32" s="0" t="n">
        <f aca="false">Q32-R32</f>
        <v>9</v>
      </c>
      <c r="T32" s="0" t="n">
        <v>850.2</v>
      </c>
      <c r="U32" s="0" t="n">
        <v>0</v>
      </c>
      <c r="V32" s="0" t="n">
        <v>0</v>
      </c>
      <c r="W32" s="0" t="n">
        <v>0</v>
      </c>
      <c r="X32" s="0" t="n">
        <v>25</v>
      </c>
      <c r="Y32" s="0" t="n">
        <v>0</v>
      </c>
      <c r="Z32" s="0" t="s">
        <v>54</v>
      </c>
      <c r="AA32" s="5" t="n">
        <v>3.3</v>
      </c>
      <c r="AB32" s="0" t="s">
        <v>54</v>
      </c>
      <c r="AC32" s="0" t="n">
        <v>4.7</v>
      </c>
      <c r="AD32" s="0" t="n">
        <v>3</v>
      </c>
      <c r="AE32" s="0" t="n">
        <v>0</v>
      </c>
      <c r="AF32" s="6" t="n">
        <v>0.357638888888889</v>
      </c>
      <c r="AG32" s="0" t="n">
        <v>0</v>
      </c>
      <c r="AH32" s="0" t="n">
        <v>4.25</v>
      </c>
      <c r="AI32" s="5" t="n">
        <v>23.4</v>
      </c>
      <c r="AJ32" s="5" t="n">
        <v>5.2</v>
      </c>
      <c r="AK32" s="5" t="n">
        <v>18.2</v>
      </c>
      <c r="AL32" s="5" t="n">
        <v>1.5</v>
      </c>
      <c r="AN32" s="8" t="n">
        <v>1</v>
      </c>
      <c r="AY32" s="0" t="n">
        <v>13</v>
      </c>
    </row>
    <row r="33" customFormat="false" ht="15" hidden="false" customHeight="false" outlineLevel="0" collapsed="false">
      <c r="A33" s="3"/>
      <c r="B33" s="4" t="n">
        <v>31</v>
      </c>
      <c r="C33" s="0" t="n">
        <v>14.9</v>
      </c>
      <c r="D33" s="0" t="n">
        <v>10.9</v>
      </c>
      <c r="E33" s="0" t="n">
        <v>10.2</v>
      </c>
      <c r="F33" s="0" t="n">
        <v>11.7</v>
      </c>
      <c r="G33" s="5" t="n">
        <v>9.3</v>
      </c>
      <c r="H33" s="0" t="n">
        <v>7.3</v>
      </c>
      <c r="I33" s="0" t="n">
        <v>61</v>
      </c>
      <c r="J33" s="0" t="n">
        <v>98</v>
      </c>
      <c r="K33" s="0" t="n">
        <v>34</v>
      </c>
      <c r="L33" s="0" t="n">
        <v>851.5</v>
      </c>
      <c r="M33" s="0" t="n">
        <v>853.5</v>
      </c>
      <c r="N33" s="0" t="n">
        <v>849.7</v>
      </c>
      <c r="O33" s="0" t="n">
        <f aca="false">M33-N33</f>
        <v>3.79999999999995</v>
      </c>
      <c r="P33" s="0" t="n">
        <v>1017.3</v>
      </c>
      <c r="Q33" s="0" t="n">
        <v>1021.1</v>
      </c>
      <c r="R33" s="5" t="n">
        <v>1012</v>
      </c>
      <c r="S33" s="0" t="n">
        <f aca="false">Q33-R33</f>
        <v>9.10000000000002</v>
      </c>
      <c r="T33" s="0" t="n">
        <v>851.5</v>
      </c>
      <c r="U33" s="0" t="s">
        <v>40</v>
      </c>
      <c r="V33" s="0" t="n">
        <v>3</v>
      </c>
      <c r="W33" s="0" t="s">
        <v>42</v>
      </c>
      <c r="X33" s="0" t="n">
        <v>25</v>
      </c>
      <c r="Y33" s="0" t="n">
        <v>0</v>
      </c>
      <c r="Z33" s="0" t="s">
        <v>54</v>
      </c>
      <c r="AA33" s="5" t="n">
        <v>2.9</v>
      </c>
      <c r="AB33" s="0" t="s">
        <v>47</v>
      </c>
      <c r="AC33" s="0" t="n">
        <v>4.8</v>
      </c>
      <c r="AD33" s="0" t="n">
        <v>3.1</v>
      </c>
      <c r="AE33" s="0" t="n">
        <v>0</v>
      </c>
      <c r="AF33" s="6" t="n">
        <v>0.356944444444444</v>
      </c>
      <c r="AG33" s="0" t="n">
        <v>0</v>
      </c>
      <c r="AH33" s="0" t="n">
        <v>3.54</v>
      </c>
      <c r="AI33" s="5" t="n">
        <v>23.9</v>
      </c>
      <c r="AJ33" s="5" t="n">
        <v>6.2</v>
      </c>
      <c r="AK33" s="5" t="n">
        <f aca="false">AI33-AJ33</f>
        <v>17.7</v>
      </c>
      <c r="AL33" s="5" t="n">
        <v>2.8</v>
      </c>
      <c r="AN33" s="8" t="n">
        <v>1</v>
      </c>
      <c r="AY33" s="0" t="n">
        <v>13</v>
      </c>
    </row>
    <row r="34" customFormat="false" ht="15" hidden="false" customHeight="false" outlineLevel="0" collapsed="false">
      <c r="A34" s="10" t="s">
        <v>55</v>
      </c>
      <c r="B34" s="10"/>
      <c r="C34" s="11" t="n">
        <f aca="false">SUM(C3:C12)</f>
        <v>150.6</v>
      </c>
      <c r="D34" s="11" t="n">
        <f aca="false">SUM(D3:D12)</f>
        <v>101.2</v>
      </c>
      <c r="E34" s="11" t="n">
        <f aca="false">SUM(E3:E12)</f>
        <v>100.1</v>
      </c>
      <c r="F34" s="11" t="n">
        <f aca="false">SUM(F3:F12)</f>
        <v>122.3</v>
      </c>
      <c r="G34" s="11" t="n">
        <f aca="false">SUM(G3:G12)</f>
        <v>85.9</v>
      </c>
      <c r="H34" s="11" t="n">
        <f aca="false">SUM(H3:H12)</f>
        <v>75.1</v>
      </c>
      <c r="I34" s="11" t="n">
        <f aca="false">SUM(I3:I12)</f>
        <v>625</v>
      </c>
      <c r="J34" s="11" t="n">
        <f aca="false">SUM(J3:J12)</f>
        <v>878</v>
      </c>
      <c r="K34" s="11" t="n">
        <f aca="false">SUM(K3:K12)</f>
        <v>345</v>
      </c>
      <c r="L34" s="11" t="n">
        <f aca="false">SUM(L3:L12)</f>
        <v>7670.6</v>
      </c>
      <c r="M34" s="11" t="n">
        <f aca="false">SUM(M3:M12)</f>
        <v>7683.7</v>
      </c>
      <c r="N34" s="11" t="n">
        <f aca="false">SUM(N3:N12)</f>
        <v>7654</v>
      </c>
      <c r="O34" s="11" t="n">
        <f aca="false">SUM(O3:O12)</f>
        <v>29.6999999999999</v>
      </c>
      <c r="P34" s="11" t="n">
        <f aca="false">SUM(P3:P12)</f>
        <v>9158.9</v>
      </c>
      <c r="Q34" s="11" t="n">
        <f aca="false">SUM(Q3:Q12)</f>
        <v>9183.7</v>
      </c>
      <c r="R34" s="11" t="n">
        <f aca="false">SUM(R3:R12)</f>
        <v>9123.5</v>
      </c>
      <c r="S34" s="11" t="n">
        <f aca="false">SUM(S3:S12)</f>
        <v>60.1999999999999</v>
      </c>
      <c r="T34" s="11" t="n">
        <f aca="false">SUM(T3:T12)</f>
        <v>7668.3</v>
      </c>
      <c r="U34" s="11" t="n">
        <f aca="false">SUM(U3:U12)</f>
        <v>0</v>
      </c>
      <c r="V34" s="11" t="n">
        <f aca="false">SUM(V3:V12)</f>
        <v>25</v>
      </c>
      <c r="W34" s="11" t="n">
        <f aca="false">SUM(W3:W12)</f>
        <v>0</v>
      </c>
      <c r="X34" s="11" t="n">
        <f aca="false">SUM(X3:X12)</f>
        <v>225</v>
      </c>
      <c r="Y34" s="11" t="n">
        <f aca="false">SUM(Y3:Y12)</f>
        <v>0</v>
      </c>
      <c r="Z34" s="11" t="n">
        <f aca="false">SUM(Z3:Z12)</f>
        <v>0</v>
      </c>
      <c r="AA34" s="11" t="n">
        <f aca="false">SUM(AA3:AA12)</f>
        <v>9.4</v>
      </c>
      <c r="AB34" s="11" t="n">
        <f aca="false">SUM(AB3:AB12)</f>
        <v>0</v>
      </c>
      <c r="AC34" s="11" t="n">
        <f aca="false">SUM(AC3:AC12)</f>
        <v>16.2</v>
      </c>
      <c r="AD34" s="11" t="n">
        <f aca="false">SUM(AD3:AD12)</f>
        <v>10</v>
      </c>
      <c r="AE34" s="11" t="n">
        <f aca="false">SUM(AE3:AE12)</f>
        <v>0</v>
      </c>
      <c r="AF34" s="12" t="n">
        <f aca="false">SUM(AF3:AF12)</f>
        <v>2.65972222222222</v>
      </c>
      <c r="AG34" s="11" t="n">
        <f aca="false">SUM(AG3:AG12)</f>
        <v>0</v>
      </c>
      <c r="AH34" s="11" t="n">
        <f aca="false">SUM(AH3:AH12)</f>
        <v>26.2</v>
      </c>
      <c r="AI34" s="11" t="n">
        <f aca="false">SUM(AI3:AI12)</f>
        <v>239.6</v>
      </c>
      <c r="AJ34" s="11" t="n">
        <f aca="false">SUM(AJ3:AJ12)</f>
        <v>74</v>
      </c>
      <c r="AK34" s="11" t="n">
        <f aca="false">SUM(AK3:AK12)</f>
        <v>165.6</v>
      </c>
      <c r="AL34" s="11" t="n">
        <f aca="false">SUM(AL3:AL12)</f>
        <v>46.4</v>
      </c>
      <c r="AM34" s="11" t="n">
        <f aca="false">SUM(AM3:AM12)</f>
        <v>1</v>
      </c>
      <c r="AN34" s="11" t="n">
        <f aca="false">SUM(AN3:AN12)</f>
        <v>8</v>
      </c>
      <c r="AO34" s="11" t="n">
        <f aca="false">SUM(AO3:AO12)</f>
        <v>0</v>
      </c>
      <c r="AP34" s="11" t="n">
        <f aca="false">SUM(AP3:AP12)</f>
        <v>0</v>
      </c>
      <c r="AQ34" s="11" t="n">
        <f aca="false">SUM(AQ3:AQ12)</f>
        <v>0</v>
      </c>
      <c r="AR34" s="11" t="n">
        <f aca="false">SUM(AR3:AR12)</f>
        <v>0</v>
      </c>
      <c r="AS34" s="11" t="n">
        <f aca="false">SUM(AS3:AS12)</f>
        <v>1</v>
      </c>
      <c r="AT34" s="11" t="n">
        <f aca="false">SUM(AT3:AT12)</f>
        <v>0</v>
      </c>
      <c r="AU34" s="11" t="n">
        <f aca="false">SUM(AU3:AU12)</f>
        <v>0</v>
      </c>
      <c r="AV34" s="11" t="n">
        <f aca="false">SUM(AV3:AV12)</f>
        <v>0</v>
      </c>
      <c r="AW34" s="11" t="n">
        <f aca="false">SUM(AW3:AW12)</f>
        <v>0</v>
      </c>
      <c r="AX34" s="11" t="n">
        <f aca="false">SUM(AX3:AX12)</f>
        <v>0</v>
      </c>
      <c r="AY34" s="11" t="n">
        <f aca="false">SUM(AY3:AY12)</f>
        <v>87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SUM(C3:C12)/9</f>
        <v>16.7333333333333</v>
      </c>
      <c r="D35" s="5" t="n">
        <f aca="false">SUM(D3:D12)/9</f>
        <v>11.2444444444444</v>
      </c>
      <c r="E35" s="5" t="n">
        <f aca="false">SUM(E3:E12)/9</f>
        <v>11.1222222222222</v>
      </c>
      <c r="F35" s="5" t="n">
        <f aca="false">SUM(F3:F12)/9</f>
        <v>13.5888888888889</v>
      </c>
      <c r="G35" s="5" t="n">
        <f aca="false">SUM(G3:G12)/9</f>
        <v>9.54444444444444</v>
      </c>
      <c r="H35" s="5" t="n">
        <f aca="false">SUM(H3:H12)/9</f>
        <v>8.34444444444444</v>
      </c>
      <c r="I35" s="5" t="n">
        <f aca="false">SUM(I3:I12)/9</f>
        <v>69.4444444444444</v>
      </c>
      <c r="J35" s="5" t="n">
        <f aca="false">SUM(J3:J12)/9</f>
        <v>97.5555555555556</v>
      </c>
      <c r="K35" s="5" t="n">
        <f aca="false">SUM(K3:K12)/9</f>
        <v>38.3333333333333</v>
      </c>
      <c r="L35" s="5" t="n">
        <f aca="false">SUM(L3:L12)/9</f>
        <v>852.288888888889</v>
      </c>
      <c r="M35" s="5" t="n">
        <f aca="false">SUM(M3:M12)/9</f>
        <v>853.744444444444</v>
      </c>
      <c r="N35" s="5" t="n">
        <f aca="false">SUM(N3:N12)/9</f>
        <v>850.444444444445</v>
      </c>
      <c r="O35" s="5" t="n">
        <f aca="false">SUM(O3:O12)/9</f>
        <v>3.29999999999999</v>
      </c>
      <c r="P35" s="5" t="n">
        <f aca="false">SUM(P3:P12)/9</f>
        <v>1017.65555555556</v>
      </c>
      <c r="Q35" s="5" t="n">
        <f aca="false">SUM(Q3:Q12)/9</f>
        <v>1020.41111111111</v>
      </c>
      <c r="R35" s="5" t="n">
        <f aca="false">SUM(R3:R12)/9</f>
        <v>1013.72222222222</v>
      </c>
      <c r="S35" s="5" t="n">
        <f aca="false">SUM(S3:S12)/9</f>
        <v>6.68888888888888</v>
      </c>
      <c r="T35" s="5" t="n">
        <f aca="false">SUM(T3:T12)/9</f>
        <v>852.033333333333</v>
      </c>
      <c r="U35" s="5" t="n">
        <f aca="false">SUM(U3:U12)/9</f>
        <v>0</v>
      </c>
      <c r="V35" s="5" t="n">
        <f aca="false">SUM(V3:V12)/9</f>
        <v>2.77777777777778</v>
      </c>
      <c r="W35" s="5" t="n">
        <f aca="false">SUM(W3:W12)/9</f>
        <v>0</v>
      </c>
      <c r="X35" s="5" t="n">
        <f aca="false">SUM(X3:X12)/9</f>
        <v>25</v>
      </c>
      <c r="Y35" s="5" t="n">
        <f aca="false">SUM(Y3:Y12)/9</f>
        <v>0</v>
      </c>
      <c r="Z35" s="5" t="n">
        <f aca="false">SUM(Z3:Z12)/9</f>
        <v>0</v>
      </c>
      <c r="AA35" s="5" t="n">
        <f aca="false">SUM(AA3:AA12)/9</f>
        <v>1.04444444444444</v>
      </c>
      <c r="AB35" s="5" t="n">
        <f aca="false">SUM(AB3:AB12)/9</f>
        <v>0</v>
      </c>
      <c r="AC35" s="5" t="n">
        <f aca="false">SUM(AC3:AC12)/9</f>
        <v>1.8</v>
      </c>
      <c r="AD35" s="5" t="n">
        <f aca="false">SUM(AD3:AD12)/9</f>
        <v>1.11111111111111</v>
      </c>
      <c r="AE35" s="5" t="n">
        <f aca="false">SUM(AE3:AE12)/9</f>
        <v>0</v>
      </c>
      <c r="AF35" s="5" t="n">
        <f aca="false">SUM(AF3:AF12)/9</f>
        <v>0.295524691358025</v>
      </c>
      <c r="AG35" s="5" t="n">
        <f aca="false">SUM(AG3:AG12)/9</f>
        <v>0</v>
      </c>
      <c r="AH35" s="5" t="n">
        <f aca="false">SUM(AH3:AH12)/9</f>
        <v>2.91111111111111</v>
      </c>
      <c r="AI35" s="5" t="n">
        <f aca="false">SUM(AI3:AI12)/9</f>
        <v>26.6222222222222</v>
      </c>
      <c r="AJ35" s="5" t="n">
        <f aca="false">SUM(AJ3:AJ12)/9</f>
        <v>8.22222222222222</v>
      </c>
      <c r="AK35" s="5" t="n">
        <f aca="false">SUM(AK3:AK12)/9</f>
        <v>18.4</v>
      </c>
      <c r="AL35" s="5" t="n">
        <f aca="false">SUM(AL3:AL12)/9</f>
        <v>5.15555555555556</v>
      </c>
      <c r="AM35" s="0" t="n">
        <f aca="false">SUM(AM3:AM12)/10</f>
        <v>0.1</v>
      </c>
      <c r="AN35" s="0" t="n">
        <f aca="false">SUM(AN3:AN12)/10</f>
        <v>0.8</v>
      </c>
      <c r="AO35" s="0" t="n">
        <f aca="false">SUM(AO3:AO12)/10</f>
        <v>0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0.1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9" t="n">
        <f aca="false">SUM(AY3:AY12)/240</f>
        <v>0.3625</v>
      </c>
    </row>
    <row r="36" customFormat="false" ht="15" hidden="false" customHeight="false" outlineLevel="0" collapsed="false">
      <c r="A36" s="10" t="s">
        <v>57</v>
      </c>
      <c r="B36" s="10"/>
      <c r="C36" s="11" t="n">
        <f aca="false">SUM(C13:C22)</f>
        <v>169.5</v>
      </c>
      <c r="D36" s="11" t="n">
        <f aca="false">SUM(D13:D22)</f>
        <v>125.2</v>
      </c>
      <c r="E36" s="11" t="n">
        <f aca="false">SUM(E13:E22)</f>
        <v>125.9</v>
      </c>
      <c r="F36" s="11" t="n">
        <f aca="false">SUM(F13:F22)</f>
        <v>143</v>
      </c>
      <c r="G36" s="11" t="n">
        <f aca="false">SUM(G13:G22)</f>
        <v>112.3</v>
      </c>
      <c r="H36" s="11" t="n">
        <f aca="false">SUM(H13:H22)</f>
        <v>102.8</v>
      </c>
      <c r="I36" s="11" t="n">
        <f aca="false">SUM(I13:I22)</f>
        <v>716</v>
      </c>
      <c r="J36" s="11" t="n">
        <f aca="false">SUM(J13:J22)</f>
        <v>963</v>
      </c>
      <c r="K36" s="11" t="n">
        <f aca="false">SUM(K13:K22)</f>
        <v>447</v>
      </c>
      <c r="L36" s="11" t="n">
        <f aca="false">SUM(L13:L22)</f>
        <v>8530.8</v>
      </c>
      <c r="M36" s="11" t="n">
        <f aca="false">SUM(M13:M22)</f>
        <v>8546.2</v>
      </c>
      <c r="N36" s="11" t="n">
        <f aca="false">SUM(N13:N22)</f>
        <v>8512.7</v>
      </c>
      <c r="O36" s="11" t="n">
        <f aca="false">SUM(O13:O22)</f>
        <v>33.5</v>
      </c>
      <c r="P36" s="11" t="n">
        <f aca="false">SUM(P13:P22)</f>
        <v>10178.6</v>
      </c>
      <c r="Q36" s="11" t="n">
        <f aca="false">SUM(Q13:Q22)</f>
        <v>10205.5</v>
      </c>
      <c r="R36" s="11" t="n">
        <f aca="false">SUM(R13:R22)</f>
        <v>10142.8</v>
      </c>
      <c r="S36" s="11" t="n">
        <f aca="false">SUM(S13:S22)</f>
        <v>62.6999999999998</v>
      </c>
      <c r="T36" s="11" t="n">
        <f aca="false">SUM(T13:T22)</f>
        <v>8530.1</v>
      </c>
      <c r="U36" s="11" t="n">
        <f aca="false">SUM(U13:U22)</f>
        <v>0</v>
      </c>
      <c r="V36" s="11" t="n">
        <f aca="false">SUM(V13:V22)</f>
        <v>40</v>
      </c>
      <c r="W36" s="11" t="n">
        <f aca="false">SUM(W13:W22)</f>
        <v>0</v>
      </c>
      <c r="X36" s="11" t="n">
        <f aca="false">SUM(X13:X22)</f>
        <v>250</v>
      </c>
      <c r="Y36" s="11" t="n">
        <f aca="false">SUM(Y13:Y22)</f>
        <v>0</v>
      </c>
      <c r="Z36" s="11" t="n">
        <f aca="false">SUM(Z13:Z22)</f>
        <v>0</v>
      </c>
      <c r="AA36" s="11" t="n">
        <f aca="false">SUM(AA13:AA22)</f>
        <v>11.3</v>
      </c>
      <c r="AB36" s="11" t="n">
        <f aca="false">SUM(AB13:AB22)</f>
        <v>0</v>
      </c>
      <c r="AC36" s="11" t="n">
        <f aca="false">SUM(AC13:AC22)</f>
        <v>18.3</v>
      </c>
      <c r="AD36" s="11" t="n">
        <f aca="false">SUM(AD13:AD22)</f>
        <v>11.1</v>
      </c>
      <c r="AE36" s="11" t="n">
        <f aca="false">SUM(AE13:AE22)</f>
        <v>8</v>
      </c>
      <c r="AF36" s="12" t="n">
        <f aca="false">SUM(AF13:AF22)</f>
        <v>2.14097222222222</v>
      </c>
      <c r="AG36" s="11" t="n">
        <f aca="false">SUM(AG13:AG22)</f>
        <v>8.5</v>
      </c>
      <c r="AH36" s="11" t="n">
        <f aca="false">SUM(AH13:AH22)</f>
        <v>22.25</v>
      </c>
      <c r="AI36" s="11" t="n">
        <f aca="false">SUM(AI13:AI22)</f>
        <v>249.6</v>
      </c>
      <c r="AJ36" s="11" t="n">
        <f aca="false">SUM(AJ13:AJ22)</f>
        <v>100.6</v>
      </c>
      <c r="AK36" s="11" t="n">
        <f aca="false">SUM(AK13:AK22)</f>
        <v>149</v>
      </c>
      <c r="AL36" s="11" t="n">
        <f aca="false">SUM(AL13:AL22)</f>
        <v>72</v>
      </c>
      <c r="AM36" s="11" t="n">
        <f aca="false">SUM(AM13:AM22)</f>
        <v>1</v>
      </c>
      <c r="AN36" s="11" t="n">
        <f aca="false">SUM(AN13:AN22)</f>
        <v>6</v>
      </c>
      <c r="AO36" s="11" t="n">
        <f aca="false">SUM(AO13:AO22)</f>
        <v>1</v>
      </c>
      <c r="AP36" s="11" t="n">
        <f aca="false">SUM(AP13:AP22)</f>
        <v>0</v>
      </c>
      <c r="AQ36" s="11" t="n">
        <f aca="false">SUM(AQ13:AQ22)</f>
        <v>0</v>
      </c>
      <c r="AR36" s="11" t="n">
        <f aca="false">SUM(AR13:AR22)</f>
        <v>0</v>
      </c>
      <c r="AS36" s="11" t="n">
        <f aca="false">SUM(AS13:AS22)</f>
        <v>0</v>
      </c>
      <c r="AT36" s="11" t="n">
        <f aca="false">SUM(AT13:AT22)</f>
        <v>0</v>
      </c>
      <c r="AU36" s="11" t="n">
        <f aca="false">SUM(AU13:AU22)</f>
        <v>0</v>
      </c>
      <c r="AV36" s="11" t="n">
        <f aca="false">SUM(AV13:AV22)</f>
        <v>0</v>
      </c>
      <c r="AW36" s="11" t="n">
        <f aca="false">SUM(AW13:AW22)</f>
        <v>1</v>
      </c>
      <c r="AX36" s="11" t="n">
        <f aca="false">SUM(AX13:AX22)</f>
        <v>0</v>
      </c>
      <c r="AY36" s="11" t="n">
        <f aca="false">SUM(AY13:AY22)</f>
        <v>106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16.95</v>
      </c>
      <c r="D37" s="5" t="n">
        <f aca="false">SUM(D13:D22)/10</f>
        <v>12.52</v>
      </c>
      <c r="E37" s="5" t="n">
        <f aca="false">SUM(E13:E22)/10</f>
        <v>12.59</v>
      </c>
      <c r="F37" s="5" t="n">
        <f aca="false">SUM(F13:F22)/10</f>
        <v>14.3</v>
      </c>
      <c r="G37" s="5" t="n">
        <f aca="false">SUM(G13:G22)/10</f>
        <v>11.23</v>
      </c>
      <c r="H37" s="5" t="n">
        <f aca="false">SUM(H13:H22)/10</f>
        <v>10.28</v>
      </c>
      <c r="I37" s="5" t="n">
        <f aca="false">SUM(I13:I22)/10</f>
        <v>71.6</v>
      </c>
      <c r="J37" s="5" t="n">
        <f aca="false">SUM(J13:J22)/10</f>
        <v>96.3</v>
      </c>
      <c r="K37" s="5" t="n">
        <f aca="false">SUM(K13:K22)/10</f>
        <v>44.7</v>
      </c>
      <c r="L37" s="5" t="n">
        <f aca="false">SUM(L13:L22)/10</f>
        <v>853.08</v>
      </c>
      <c r="M37" s="5" t="n">
        <f aca="false">SUM(M13:M22)/10</f>
        <v>854.62</v>
      </c>
      <c r="N37" s="5" t="n">
        <f aca="false">SUM(N13:N22)/10</f>
        <v>851.27</v>
      </c>
      <c r="O37" s="5" t="n">
        <f aca="false">SUM(O13:O22)/10</f>
        <v>3.35</v>
      </c>
      <c r="P37" s="5" t="n">
        <f aca="false">SUM(P13:P22)/10</f>
        <v>1017.86</v>
      </c>
      <c r="Q37" s="5" t="n">
        <f aca="false">SUM(Q13:Q22)/10</f>
        <v>1020.55</v>
      </c>
      <c r="R37" s="5" t="n">
        <f aca="false">SUM(R13:R22)/10</f>
        <v>1014.28</v>
      </c>
      <c r="S37" s="5" t="n">
        <f aca="false">SUM(S13:S22)/10</f>
        <v>6.26999999999998</v>
      </c>
      <c r="T37" s="5" t="n">
        <f aca="false">SUM(T13:T22)/10</f>
        <v>853.01</v>
      </c>
      <c r="U37" s="5" t="n">
        <f aca="false">SUM(U13:U22)/10</f>
        <v>0</v>
      </c>
      <c r="V37" s="5" t="n">
        <f aca="false">SUM(V13:V22)/10</f>
        <v>4</v>
      </c>
      <c r="W37" s="5" t="n">
        <f aca="false">SUM(W13:W22)/10</f>
        <v>0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1.13</v>
      </c>
      <c r="AB37" s="5" t="n">
        <f aca="false">SUM(AB13:AB22)/10</f>
        <v>0</v>
      </c>
      <c r="AC37" s="5" t="n">
        <f aca="false">SUM(AC13:AC22)/10</f>
        <v>1.83</v>
      </c>
      <c r="AD37" s="5" t="n">
        <f aca="false">SUM(AD13:AD22)/10</f>
        <v>1.11</v>
      </c>
      <c r="AE37" s="5" t="n">
        <f aca="false">SUM(AE13:AE22)/10</f>
        <v>0.8</v>
      </c>
      <c r="AF37" s="5" t="n">
        <f aca="false">SUM(AF13:AF22)/10</f>
        <v>0.214097222222222</v>
      </c>
      <c r="AG37" s="5" t="n">
        <f aca="false">SUM(AG13:AG22)/10</f>
        <v>0.85</v>
      </c>
      <c r="AH37" s="5" t="n">
        <f aca="false">SUM(AH13:AH22)/10</f>
        <v>2.225</v>
      </c>
      <c r="AI37" s="5" t="n">
        <f aca="false">SUM(AI13:AI22)/10</f>
        <v>24.96</v>
      </c>
      <c r="AJ37" s="5" t="n">
        <f aca="false">SUM(AJ13:AJ22)/10</f>
        <v>10.06</v>
      </c>
      <c r="AK37" s="5" t="n">
        <f aca="false">SUM(AK13:AK22)/10</f>
        <v>14.9</v>
      </c>
      <c r="AL37" s="5" t="n">
        <f aca="false">SUM(AL13:AL22)/10</f>
        <v>7.2</v>
      </c>
      <c r="AM37" s="5" t="n">
        <f aca="false">SUM(AM13:AM22)/10</f>
        <v>0.1</v>
      </c>
      <c r="AN37" s="5" t="n">
        <f aca="false">SUM(AN13:AN22)/10</f>
        <v>0.6</v>
      </c>
      <c r="AO37" s="5" t="n">
        <f aca="false">SUM(AO13:AO22)/10</f>
        <v>0.1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0.1</v>
      </c>
      <c r="AX37" s="0" t="n">
        <f aca="false">SUM(AX13:AX22)/10</f>
        <v>0</v>
      </c>
      <c r="AY37" s="9" t="n">
        <f aca="false">SUM(AY13:AY22)/240</f>
        <v>0.441666666666667</v>
      </c>
    </row>
    <row r="38" customFormat="false" ht="15" hidden="false" customHeight="false" outlineLevel="0" collapsed="false">
      <c r="A38" s="10" t="s">
        <v>57</v>
      </c>
      <c r="B38" s="10"/>
      <c r="C38" s="11" t="n">
        <f aca="false">SUM(C23:C33)</f>
        <v>175.8</v>
      </c>
      <c r="D38" s="11" t="n">
        <f aca="false">SUM(D23:D33)</f>
        <v>207.9</v>
      </c>
      <c r="E38" s="11" t="n">
        <f aca="false">SUM(E23:E33)</f>
        <v>106.7</v>
      </c>
      <c r="F38" s="11" t="n">
        <f aca="false">SUM(F23:F33)</f>
        <v>125.7</v>
      </c>
      <c r="G38" s="11" t="n">
        <f aca="false">SUM(G23:G33)</f>
        <v>91.1</v>
      </c>
      <c r="H38" s="11" t="n">
        <f aca="false">SUM(H23:H33)</f>
        <v>69.7</v>
      </c>
      <c r="I38" s="11" t="n">
        <f aca="false">SUM(I23:I33)</f>
        <v>645</v>
      </c>
      <c r="J38" s="11" t="n">
        <f aca="false">SUM(J23:J33)</f>
        <v>1063</v>
      </c>
      <c r="K38" s="11" t="n">
        <f aca="false">SUM(K23:K33)</f>
        <v>305</v>
      </c>
      <c r="L38" s="11" t="n">
        <f aca="false">SUM(L23:L33)</f>
        <v>9362</v>
      </c>
      <c r="M38" s="11" t="n">
        <f aca="false">SUM(M23:M33)</f>
        <v>9381.4</v>
      </c>
      <c r="N38" s="11" t="n">
        <f aca="false">SUM(N23:N33)</f>
        <v>9339.8</v>
      </c>
      <c r="O38" s="11" t="n">
        <f aca="false">SUM(O23:O33)</f>
        <v>41.5999999999998</v>
      </c>
      <c r="P38" s="11" t="n">
        <f aca="false">SUM(P23:P33)</f>
        <v>11179.6</v>
      </c>
      <c r="Q38" s="11" t="n">
        <f aca="false">SUM(Q23:Q33)</f>
        <v>11219.7</v>
      </c>
      <c r="R38" s="11" t="n">
        <f aca="false">SUM(R23:R33)</f>
        <v>11123.5</v>
      </c>
      <c r="S38" s="11" t="n">
        <f aca="false">SUM(S23:S33)</f>
        <v>96.2</v>
      </c>
      <c r="T38" s="11" t="n">
        <f aca="false">SUM(T23:T33)</f>
        <v>9361.8</v>
      </c>
      <c r="U38" s="11" t="n">
        <f aca="false">SUM(U23:U33)</f>
        <v>0</v>
      </c>
      <c r="V38" s="11" t="n">
        <f aca="false">SUM(V23:V33)</f>
        <v>10</v>
      </c>
      <c r="W38" s="11" t="n">
        <f aca="false">SUM(W23:W33)</f>
        <v>0</v>
      </c>
      <c r="X38" s="11" t="n">
        <f aca="false">SUM(X23:X33)</f>
        <v>275</v>
      </c>
      <c r="Y38" s="11" t="n">
        <f aca="false">SUM(Y23:Y33)</f>
        <v>0</v>
      </c>
      <c r="Z38" s="11" t="n">
        <f aca="false">SUM(Z23:Z33)</f>
        <v>0</v>
      </c>
      <c r="AA38" s="11" t="n">
        <f aca="false">SUM(AA23:AA33)</f>
        <v>27.5</v>
      </c>
      <c r="AB38" s="11" t="n">
        <f aca="false">SUM(AB23:AB33)</f>
        <v>0</v>
      </c>
      <c r="AC38" s="11" t="n">
        <f aca="false">SUM(AC23:AC33)</f>
        <v>41.8</v>
      </c>
      <c r="AD38" s="11" t="n">
        <f aca="false">SUM(AD23:AD33)</f>
        <v>24.7</v>
      </c>
      <c r="AE38" s="11" t="n">
        <f aca="false">SUM(AE23:AE33)</f>
        <v>0</v>
      </c>
      <c r="AF38" s="12" t="n">
        <f aca="false">SUM(AF23:AF33)</f>
        <v>3.84166666666667</v>
      </c>
      <c r="AG38" s="11" t="n">
        <f aca="false">SUM(AG23:AG33)</f>
        <v>0</v>
      </c>
      <c r="AH38" s="11" t="n">
        <f aca="false">SUM(AH23:AH33)</f>
        <v>41.95</v>
      </c>
      <c r="AI38" s="11" t="n">
        <f aca="false">SUM(AI23:AI33)</f>
        <v>284</v>
      </c>
      <c r="AJ38" s="11" t="n">
        <f aca="false">SUM(AJ23:AJ33)</f>
        <v>72.1</v>
      </c>
      <c r="AK38" s="11" t="n">
        <f aca="false">SUM(AK23:AK33)</f>
        <v>211.9</v>
      </c>
      <c r="AL38" s="11" t="n">
        <f aca="false">SUM(AL23:AL33)</f>
        <v>34.2</v>
      </c>
      <c r="AM38" s="11" t="n">
        <f aca="false">SUM(AM23:AM33)</f>
        <v>1</v>
      </c>
      <c r="AN38" s="11" t="n">
        <f aca="false">SUM(AN23:AN33)</f>
        <v>8</v>
      </c>
      <c r="AO38" s="11" t="n">
        <f aca="false">SUM(AO23:AO33)</f>
        <v>0</v>
      </c>
      <c r="AP38" s="11" t="n">
        <f aca="false">SUM(AP23:AP33)</f>
        <v>0</v>
      </c>
      <c r="AQ38" s="11" t="n">
        <f aca="false">SUM(AQ23:AQ33)</f>
        <v>0</v>
      </c>
      <c r="AR38" s="11" t="n">
        <f aca="false">SUM(AR23:AR33)</f>
        <v>0</v>
      </c>
      <c r="AS38" s="11" t="n">
        <f aca="false">SUM(AS23:AS33)</f>
        <v>1</v>
      </c>
      <c r="AT38" s="11" t="n">
        <f aca="false">SUM(AT23:AT33)</f>
        <v>0</v>
      </c>
      <c r="AU38" s="11" t="n">
        <f aca="false">SUM(AU23:AU33)</f>
        <v>0</v>
      </c>
      <c r="AV38" s="11" t="n">
        <f aca="false">SUM(AV23:AV33)</f>
        <v>0</v>
      </c>
      <c r="AW38" s="11" t="n">
        <f aca="false">SUM(AW23:AW33)</f>
        <v>0</v>
      </c>
      <c r="AX38" s="11" t="n">
        <f aca="false">SUM(AX23:AX33)</f>
        <v>0</v>
      </c>
      <c r="AY38" s="11" t="n">
        <f aca="false">SUM(AY23:AY33)</f>
        <v>131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SUM(C23:C33)/11</f>
        <v>15.9818181818182</v>
      </c>
      <c r="D39" s="5" t="n">
        <f aca="false">SUM(D23:D33)/11</f>
        <v>18.9</v>
      </c>
      <c r="E39" s="5" t="n">
        <f aca="false">SUM(E23:E33)/11</f>
        <v>9.7</v>
      </c>
      <c r="F39" s="5" t="n">
        <f aca="false">SUM(F23:F33)/11</f>
        <v>11.4272727272727</v>
      </c>
      <c r="G39" s="5" t="n">
        <f aca="false">SUM(G23:G33)/11</f>
        <v>8.28181818181818</v>
      </c>
      <c r="H39" s="5" t="n">
        <f aca="false">SUM(H23:H33)/11</f>
        <v>6.33636363636364</v>
      </c>
      <c r="I39" s="5" t="n">
        <f aca="false">SUM(I23:I33)/11</f>
        <v>58.6363636363636</v>
      </c>
      <c r="J39" s="5" t="n">
        <f aca="false">SUM(J23:J33)/11</f>
        <v>96.6363636363636</v>
      </c>
      <c r="K39" s="5" t="n">
        <f aca="false">SUM(K23:K33)/11</f>
        <v>27.7272727272727</v>
      </c>
      <c r="L39" s="5" t="n">
        <f aca="false">SUM(L23:L33)/11</f>
        <v>851.090909090909</v>
      </c>
      <c r="M39" s="5" t="n">
        <f aca="false">SUM(M23:M33)/11</f>
        <v>852.854545454546</v>
      </c>
      <c r="N39" s="5" t="n">
        <f aca="false">SUM(N23:N33)/11</f>
        <v>849.072727272727</v>
      </c>
      <c r="O39" s="5" t="n">
        <f aca="false">SUM(O23:O33)/11</f>
        <v>3.78181818181816</v>
      </c>
      <c r="P39" s="5" t="n">
        <f aca="false">SUM(P23:P33)/11</f>
        <v>1016.32727272727</v>
      </c>
      <c r="Q39" s="5" t="n">
        <f aca="false">SUM(Q23:Q33)/11</f>
        <v>1019.97272727273</v>
      </c>
      <c r="R39" s="5" t="n">
        <f aca="false">SUM(R23:R33)/11</f>
        <v>1011.22727272727</v>
      </c>
      <c r="S39" s="5" t="n">
        <f aca="false">SUM(S23:S33)/11</f>
        <v>8.74545454545455</v>
      </c>
      <c r="T39" s="5" t="n">
        <f aca="false">SUM(T23:T33)/11</f>
        <v>851.072727272727</v>
      </c>
      <c r="U39" s="5" t="n">
        <f aca="false">SUM(U23:U33)/11</f>
        <v>0</v>
      </c>
      <c r="V39" s="5" t="n">
        <f aca="false">SUM(V23:V33)/11</f>
        <v>0.909090909090909</v>
      </c>
      <c r="W39" s="5" t="n">
        <f aca="false">SUM(W23:W33)/11</f>
        <v>0</v>
      </c>
      <c r="X39" s="5" t="n">
        <f aca="false">SUM(X23:X33)/11</f>
        <v>25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2.5</v>
      </c>
      <c r="AB39" s="5" t="n">
        <f aca="false">SUM(AB23:AB33)/11</f>
        <v>0</v>
      </c>
      <c r="AC39" s="5" t="n">
        <f aca="false">SUM(AC23:AC33)/11</f>
        <v>3.8</v>
      </c>
      <c r="AD39" s="5" t="n">
        <f aca="false">SUM(AD23:AD33)/11</f>
        <v>2.24545454545455</v>
      </c>
      <c r="AE39" s="5" t="n">
        <f aca="false">SUM(AE23:AE33)/11</f>
        <v>0</v>
      </c>
      <c r="AF39" s="5" t="n">
        <f aca="false">SUM(AF23:AF33)/11</f>
        <v>0.349242424242424</v>
      </c>
      <c r="AG39" s="5" t="n">
        <f aca="false">SUM(AG23:AG33)/11</f>
        <v>0</v>
      </c>
      <c r="AH39" s="5" t="n">
        <f aca="false">SUM(AH23:AH33)/11</f>
        <v>3.81363636363636</v>
      </c>
      <c r="AI39" s="5" t="n">
        <f aca="false">SUM(AI23:AI33)/11</f>
        <v>25.8181818181818</v>
      </c>
      <c r="AJ39" s="5" t="n">
        <f aca="false">SUM(AJ23:AJ33)/11</f>
        <v>6.55454545454545</v>
      </c>
      <c r="AK39" s="5" t="n">
        <f aca="false">SUM(AK23:AK33)/11</f>
        <v>19.2636363636364</v>
      </c>
      <c r="AL39" s="5" t="n">
        <f aca="false">SUM(AL23:AL33)/11</f>
        <v>3.10909090909091</v>
      </c>
      <c r="AM39" s="5" t="n">
        <f aca="false">SUM(AM23:AM33)/11</f>
        <v>0.0909090909090909</v>
      </c>
      <c r="AN39" s="5" t="n">
        <f aca="false">SUM(AN23:AN33)/11</f>
        <v>0.727272727272727</v>
      </c>
      <c r="AO39" s="5" t="n">
        <f aca="false">SUM(AO23:AO33)/11</f>
        <v>0</v>
      </c>
      <c r="AP39" s="5" t="n">
        <f aca="false">SUM(AP23:AP33)/11</f>
        <v>0</v>
      </c>
      <c r="AQ39" s="5" t="n">
        <f aca="false">SUM(AQ23:AQ33)/11</f>
        <v>0</v>
      </c>
      <c r="AR39" s="5" t="n">
        <f aca="false">SUM(AR23:AR33)/11</f>
        <v>0</v>
      </c>
      <c r="AS39" s="5" t="n">
        <f aca="false">SUM(AS23:AS33)/11</f>
        <v>0.0909090909090909</v>
      </c>
      <c r="AT39" s="5" t="n">
        <f aca="false">SUM(AT23:AT33)/11</f>
        <v>0</v>
      </c>
      <c r="AU39" s="5" t="n">
        <f aca="false">SUM(AU23:AU33)/11</f>
        <v>0</v>
      </c>
      <c r="AV39" s="5" t="n">
        <f aca="false">SUM(AV23:AV33)/11</f>
        <v>0</v>
      </c>
      <c r="AW39" s="5" t="n">
        <f aca="false">SUM(AW23:AW33)/11</f>
        <v>0</v>
      </c>
      <c r="AX39" s="0" t="n">
        <f aca="false">SUM(AX23:AX33)/11</f>
        <v>0</v>
      </c>
      <c r="AY39" s="9" t="n">
        <f aca="false">SUM(AY23:AY33)/265</f>
        <v>0.494339622641509</v>
      </c>
    </row>
    <row r="40" customFormat="false" ht="15" hidden="false" customHeight="false" outlineLevel="0" collapsed="false">
      <c r="A40" s="16" t="s">
        <v>60</v>
      </c>
      <c r="B40" s="16"/>
      <c r="C40" s="11" t="n">
        <f aca="false">SUM(C34+C36+C38)</f>
        <v>495.9</v>
      </c>
      <c r="D40" s="11" t="n">
        <f aca="false">SUM(D34+D36+D38)</f>
        <v>434.3</v>
      </c>
      <c r="E40" s="11" t="n">
        <f aca="false">SUM(E34+E36+E38)</f>
        <v>332.7</v>
      </c>
      <c r="F40" s="11" t="n">
        <f aca="false">SUM(F34+F36+F38)</f>
        <v>391</v>
      </c>
      <c r="G40" s="11" t="n">
        <f aca="false">SUM(G34+G36+G38)</f>
        <v>289.3</v>
      </c>
      <c r="H40" s="11" t="n">
        <f aca="false">SUM(H34+H36+H38)</f>
        <v>247.6</v>
      </c>
      <c r="I40" s="11" t="n">
        <f aca="false">SUM(I34+I36+I38)</f>
        <v>1986</v>
      </c>
      <c r="J40" s="11" t="n">
        <f aca="false">SUM(J34+J36+J38)</f>
        <v>2904</v>
      </c>
      <c r="K40" s="11" t="n">
        <f aca="false">SUM(K34+K36+K38)</f>
        <v>1097</v>
      </c>
      <c r="L40" s="11" t="n">
        <f aca="false">SUM(L34+L36+L38)</f>
        <v>25563.4</v>
      </c>
      <c r="M40" s="11" t="n">
        <f aca="false">SUM(M34+M36+M38)</f>
        <v>25611.3</v>
      </c>
      <c r="N40" s="11" t="n">
        <f aca="false">SUM(N34+N36+N38)</f>
        <v>25506.5</v>
      </c>
      <c r="O40" s="11" t="n">
        <f aca="false">SUM(O34+O36+O38)</f>
        <v>104.8</v>
      </c>
      <c r="P40" s="11" t="n">
        <f aca="false">SUM(P34+P36+P38)</f>
        <v>30517.1</v>
      </c>
      <c r="Q40" s="11" t="n">
        <f aca="false">SUM(Q34+Q36+Q38)</f>
        <v>30608.9</v>
      </c>
      <c r="R40" s="11" t="n">
        <f aca="false">SUM(R34+R36+R38)</f>
        <v>30389.8</v>
      </c>
      <c r="S40" s="11" t="n">
        <f aca="false">SUM(S34+S36+S38)</f>
        <v>219.1</v>
      </c>
      <c r="T40" s="11" t="n">
        <f aca="false">SUM(T34+T36+T38)</f>
        <v>25560.2</v>
      </c>
      <c r="U40" s="11" t="n">
        <f aca="false">SUM(U34+U36+U38)</f>
        <v>0</v>
      </c>
      <c r="V40" s="11" t="n">
        <f aca="false">SUM(V34+V36+V38)</f>
        <v>75</v>
      </c>
      <c r="W40" s="11" t="n">
        <f aca="false">SUM(W34+W36+W38)</f>
        <v>0</v>
      </c>
      <c r="X40" s="11" t="n">
        <f aca="false">SUM(X34+X36+X38)</f>
        <v>750</v>
      </c>
      <c r="Y40" s="11" t="n">
        <f aca="false">SUM(Y34+Y36+Y38)</f>
        <v>0</v>
      </c>
      <c r="Z40" s="11" t="n">
        <f aca="false">SUM(Z34+Z36+Z38)</f>
        <v>0</v>
      </c>
      <c r="AA40" s="11" t="n">
        <f aca="false">SUM(AA34+AA36+AA38)</f>
        <v>48.2</v>
      </c>
      <c r="AB40" s="11" t="n">
        <f aca="false">SUM(AB34+AB36+AB38)</f>
        <v>0</v>
      </c>
      <c r="AC40" s="11" t="n">
        <f aca="false">SUM(AC34+AC36+AC38)</f>
        <v>76.3</v>
      </c>
      <c r="AD40" s="11" t="n">
        <f aca="false">SUM(AD34+AD36+AD38)</f>
        <v>45.8</v>
      </c>
      <c r="AE40" s="11" t="n">
        <f aca="false">SUM(AE34+AE36+AE38)</f>
        <v>8</v>
      </c>
      <c r="AF40" s="12" t="n">
        <f aca="false">SUM(AF34+AF36+AF38)</f>
        <v>8.64236111111111</v>
      </c>
      <c r="AG40" s="11" t="n">
        <f aca="false">SUM(AG34+AG36+AG38)</f>
        <v>8.5</v>
      </c>
      <c r="AH40" s="11" t="n">
        <f aca="false">SUM(AH34+AH36+AH38)</f>
        <v>90.4</v>
      </c>
      <c r="AI40" s="11" t="n">
        <f aca="false">SUM(AI34+AI36+AI38)</f>
        <v>773.2</v>
      </c>
      <c r="AJ40" s="11" t="n">
        <f aca="false">SUM(AJ34+AJ36+AJ38)</f>
        <v>246.7</v>
      </c>
      <c r="AK40" s="11" t="n">
        <f aca="false">SUM(AK34+AK36+AK38)</f>
        <v>526.5</v>
      </c>
      <c r="AL40" s="11" t="n">
        <f aca="false">SUM(AL34+AL36+AL38)</f>
        <v>152.6</v>
      </c>
      <c r="AM40" s="11" t="n">
        <f aca="false">SUM(AM34+AM36+AM38)</f>
        <v>3</v>
      </c>
      <c r="AN40" s="11" t="n">
        <f aca="false">SUM(AN34+AN36+AN38)</f>
        <v>22</v>
      </c>
      <c r="AO40" s="11" t="n">
        <f aca="false">SUM(AO34+AO36+AO38)</f>
        <v>1</v>
      </c>
      <c r="AP40" s="11" t="n">
        <f aca="false">SUM(AP34+AP36+AP38)</f>
        <v>0</v>
      </c>
      <c r="AQ40" s="11" t="n">
        <f aca="false">SUM(AQ34+AQ36+AQ38)</f>
        <v>0</v>
      </c>
      <c r="AR40" s="11" t="n">
        <f aca="false">SUM(AR34+AR36+AR38)</f>
        <v>0</v>
      </c>
      <c r="AS40" s="11" t="n">
        <f aca="false">SUM(AS34+AS36+AS38)</f>
        <v>2</v>
      </c>
      <c r="AT40" s="11" t="n">
        <f aca="false">SUM(AT34+AT36+AT38)</f>
        <v>0</v>
      </c>
      <c r="AU40" s="11" t="n">
        <f aca="false">SUM(AU34+AU36+AU38)</f>
        <v>0</v>
      </c>
      <c r="AV40" s="11" t="n">
        <f aca="false">SUM(AV34+AV36+AV38)</f>
        <v>0</v>
      </c>
      <c r="AW40" s="11" t="n">
        <f aca="false">SUM(AW34+AW36+AW38)</f>
        <v>1</v>
      </c>
      <c r="AX40" s="11" t="n">
        <f aca="false">SUM(AX34+AX36+AX38)</f>
        <v>0</v>
      </c>
      <c r="AY40" s="11" t="n">
        <f aca="false">SUM(AY34+AY36+AY38)</f>
        <v>324</v>
      </c>
    </row>
    <row r="41" customFormat="false" ht="15" hidden="false" customHeight="false" outlineLevel="0" collapsed="false">
      <c r="A41" s="17" t="s">
        <v>61</v>
      </c>
      <c r="B41" s="17"/>
      <c r="C41" s="18" t="n">
        <f aca="false">SUM(C34+C36+C38)/30</f>
        <v>16.53</v>
      </c>
      <c r="D41" s="18" t="n">
        <f aca="false">SUM(D34+D36+D38)/30</f>
        <v>14.4766666666667</v>
      </c>
      <c r="E41" s="18" t="n">
        <f aca="false">SUM(E34+E36+E38)/30</f>
        <v>11.09</v>
      </c>
      <c r="F41" s="18" t="n">
        <f aca="false">SUM(F34+F36+F38)/30</f>
        <v>13.0333333333333</v>
      </c>
      <c r="G41" s="18" t="n">
        <f aca="false">SUM(G34+G36+G38)/30</f>
        <v>9.64333333333333</v>
      </c>
      <c r="H41" s="18" t="n">
        <f aca="false">SUM(H34+H36+H38)/30</f>
        <v>8.25333333333333</v>
      </c>
      <c r="I41" s="18" t="n">
        <f aca="false">SUM(I34+I36+I38)/30</f>
        <v>66.2</v>
      </c>
      <c r="J41" s="18" t="n">
        <f aca="false">SUM(J34+J36+J38)/30</f>
        <v>96.8</v>
      </c>
      <c r="K41" s="18" t="n">
        <f aca="false">SUM(K34+K36+K38)/30</f>
        <v>36.5666666666667</v>
      </c>
      <c r="L41" s="18" t="n">
        <f aca="false">SUM(L34+L36+L38)/30</f>
        <v>852.113333333333</v>
      </c>
      <c r="M41" s="18" t="n">
        <f aca="false">SUM(M34+M36+M38)/30</f>
        <v>853.71</v>
      </c>
      <c r="N41" s="18" t="n">
        <f aca="false">SUM(N34+N36+N38)/30</f>
        <v>850.216666666667</v>
      </c>
      <c r="O41" s="18" t="n">
        <f aca="false">SUM(O34+O36+O38)/30</f>
        <v>3.49333333333332</v>
      </c>
      <c r="P41" s="18" t="n">
        <f aca="false">SUM(P34+P36+P38)/30</f>
        <v>1017.23666666667</v>
      </c>
      <c r="Q41" s="18" t="n">
        <f aca="false">SUM(Q34+Q36+Q38)/30</f>
        <v>1020.29666666667</v>
      </c>
      <c r="R41" s="18" t="n">
        <f aca="false">SUM(R34+R36+R38)/30</f>
        <v>1012.99333333333</v>
      </c>
      <c r="S41" s="18" t="n">
        <f aca="false">SUM(S34+S36+S38)/30</f>
        <v>7.30333333333333</v>
      </c>
      <c r="T41" s="18" t="n">
        <f aca="false">SUM(T34+T36+T38)/30</f>
        <v>852.006666666667</v>
      </c>
      <c r="U41" s="18" t="n">
        <f aca="false">SUM(U34+U36+U38)/30</f>
        <v>0</v>
      </c>
      <c r="V41" s="18" t="n">
        <f aca="false">SUM(V34+V36+V38)/30</f>
        <v>2.5</v>
      </c>
      <c r="W41" s="18" t="n">
        <f aca="false">SUM(W34+W36+W38)/30</f>
        <v>0</v>
      </c>
      <c r="X41" s="18" t="n">
        <f aca="false">SUM(X34+X36+X38)/30</f>
        <v>25</v>
      </c>
      <c r="Y41" s="18" t="n">
        <f aca="false">SUM(Y34+Y36+Y38)/30</f>
        <v>0</v>
      </c>
      <c r="Z41" s="18" t="n">
        <f aca="false">SUM(Z34+Z36+Z38)/30</f>
        <v>0</v>
      </c>
      <c r="AA41" s="18" t="n">
        <f aca="false">SUM(AA34+AA36+AA38)/30</f>
        <v>1.60666666666667</v>
      </c>
      <c r="AB41" s="18" t="n">
        <f aca="false">SUM(AB34+AB36+AB38)/30</f>
        <v>0</v>
      </c>
      <c r="AC41" s="18" t="n">
        <f aca="false">SUM(AC34+AC36+AC38)/30</f>
        <v>2.54333333333333</v>
      </c>
      <c r="AD41" s="18" t="n">
        <f aca="false">SUM(AD34+AD36+AD38)/30</f>
        <v>1.52666666666667</v>
      </c>
      <c r="AE41" s="18" t="n">
        <f aca="false">SUM(AE34+AE36+AE38)/30</f>
        <v>0.266666666666667</v>
      </c>
      <c r="AF41" s="18" t="n">
        <f aca="false">SUM(AF34+AF36+AF38)/30</f>
        <v>0.288078703703704</v>
      </c>
      <c r="AG41" s="18" t="n">
        <f aca="false">SUM(AG34+AG36+AG38)/30</f>
        <v>0.283333333333333</v>
      </c>
      <c r="AH41" s="18" t="n">
        <f aca="false">SUM(AH34+AH36+AH38)/30</f>
        <v>3.01333333333333</v>
      </c>
      <c r="AI41" s="18" t="n">
        <f aca="false">SUM(AI34+AI36+AI38)/30</f>
        <v>25.7733333333333</v>
      </c>
      <c r="AJ41" s="18" t="n">
        <f aca="false">SUM(AJ34+AJ36+AJ38)/30</f>
        <v>8.22333333333333</v>
      </c>
      <c r="AK41" s="18" t="n">
        <f aca="false">SUM(AK34+AK36+AK38)/30</f>
        <v>17.55</v>
      </c>
      <c r="AL41" s="18" t="n">
        <f aca="false">SUM(AL34+AL36+AL38)/30</f>
        <v>5.08666666666667</v>
      </c>
      <c r="AM41" s="18" t="n">
        <f aca="false">SUM(AM34+AM36+AM38)/30</f>
        <v>0.1</v>
      </c>
      <c r="AN41" s="18" t="n">
        <f aca="false">SUM(AN34+AN36+AN38)/30</f>
        <v>0.733333333333333</v>
      </c>
      <c r="AO41" s="18" t="n">
        <f aca="false">SUM(AO34+AO36+AO38)/30</f>
        <v>0.0333333333333333</v>
      </c>
      <c r="AP41" s="18" t="n">
        <f aca="false">SUM(AP34+AP36+AP38)/30</f>
        <v>0</v>
      </c>
      <c r="AQ41" s="18" t="n">
        <f aca="false">SUM(AQ34+AQ36+AQ38)/30</f>
        <v>0</v>
      </c>
      <c r="AR41" s="18" t="n">
        <f aca="false">SUM(AR34+AR36+AR38)/30</f>
        <v>0</v>
      </c>
      <c r="AS41" s="18" t="n">
        <f aca="false">SUM(AS34+AS36+AS38)/30</f>
        <v>0.0666666666666667</v>
      </c>
      <c r="AT41" s="18" t="n">
        <f aca="false">SUM(AT34+AT36+AT38)/30</f>
        <v>0</v>
      </c>
      <c r="AU41" s="18" t="n">
        <f aca="false">SUM(AU34+AU36+AU38)/30</f>
        <v>0</v>
      </c>
      <c r="AV41" s="18" t="n">
        <f aca="false">SUM(AV34+AV36+AV38)/30</f>
        <v>0</v>
      </c>
      <c r="AW41" s="18" t="n">
        <f aca="false">SUM(AW34+AW36+AW38)/30</f>
        <v>0.0333333333333333</v>
      </c>
      <c r="AX41" s="18" t="n">
        <f aca="false">SUM(AX34+AX36+AX38)/30</f>
        <v>0</v>
      </c>
      <c r="AY41" s="18" t="n">
        <f aca="false">SUM(AY34+AY36+AY38)/30</f>
        <v>10.8</v>
      </c>
    </row>
    <row r="45" customFormat="false" ht="15" hidden="false" customHeight="false" outlineLevel="0" collapsed="false">
      <c r="B45" s="0" t="s">
        <v>62</v>
      </c>
      <c r="C45" s="0" t="n">
        <f aca="false">STDEV(C3:C33)</f>
        <v>1.15374950965731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3"/>
  <sheetViews>
    <sheetView showFormulas="false" showGridLines="true" showRowColHeaders="true" showZeros="true" rightToLeft="false" tabSelected="false" showOutlineSymbols="true" defaultGridColor="true" view="normal" topLeftCell="X10" colorId="64" zoomScale="100" zoomScaleNormal="100" zoomScalePageLayoutView="100" workbookViewId="0">
      <selection pane="topLeft" activeCell="AL40" activeCellId="0" sqref="AL40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2.57"/>
    <col collapsed="false" customWidth="false" hidden="false" outlineLevel="0" max="1025" min="4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89</v>
      </c>
      <c r="B3" s="4" t="n">
        <v>1</v>
      </c>
      <c r="C3" s="0" t="n">
        <v>20.7</v>
      </c>
      <c r="D3" s="0" t="n">
        <v>18.4</v>
      </c>
      <c r="E3" s="0" t="n">
        <v>18.8</v>
      </c>
      <c r="F3" s="0" t="n">
        <v>20.7</v>
      </c>
      <c r="G3" s="5" t="n">
        <v>18</v>
      </c>
      <c r="H3" s="0" t="n">
        <v>16.5</v>
      </c>
      <c r="I3" s="0" t="n">
        <v>73</v>
      </c>
      <c r="J3" s="0" t="n">
        <v>96</v>
      </c>
      <c r="K3" s="0" t="n">
        <v>56</v>
      </c>
      <c r="L3" s="0" t="n">
        <v>848.9</v>
      </c>
      <c r="M3" s="0" t="n">
        <v>850.6</v>
      </c>
      <c r="N3" s="0" t="n">
        <v>846.9</v>
      </c>
      <c r="O3" s="0" t="n">
        <f aca="false">M3-N3</f>
        <v>3.70000000000005</v>
      </c>
      <c r="P3" s="0" t="n">
        <v>1009.9</v>
      </c>
      <c r="Q3" s="0" t="n">
        <v>1012.3</v>
      </c>
      <c r="R3" s="0" t="n">
        <v>1005.7</v>
      </c>
      <c r="S3" s="0" t="n">
        <f aca="false">Q3-R3</f>
        <v>6.59999999999991</v>
      </c>
      <c r="T3" s="0" t="n">
        <v>848.8</v>
      </c>
      <c r="U3" s="0" t="s">
        <v>46</v>
      </c>
      <c r="V3" s="0" t="n">
        <v>6</v>
      </c>
      <c r="W3" s="0" t="s">
        <v>47</v>
      </c>
      <c r="X3" s="0" t="n">
        <v>25</v>
      </c>
      <c r="Y3" s="0" t="n">
        <v>0</v>
      </c>
      <c r="Z3" s="0" t="s">
        <v>48</v>
      </c>
      <c r="AA3" s="0" t="n">
        <v>2.2</v>
      </c>
      <c r="AB3" s="0" t="s">
        <v>48</v>
      </c>
      <c r="AC3" s="0" t="n">
        <v>3.7</v>
      </c>
      <c r="AD3" s="0" t="n">
        <v>2.2</v>
      </c>
      <c r="AE3" s="0" t="n">
        <v>0.2</v>
      </c>
      <c r="AF3" s="6" t="n">
        <v>0.253472222222222</v>
      </c>
      <c r="AG3" s="5" t="n">
        <v>0</v>
      </c>
      <c r="AH3" s="0" t="n">
        <v>4.07</v>
      </c>
      <c r="AI3" s="0" t="n">
        <v>27.2</v>
      </c>
      <c r="AJ3" s="0" t="n">
        <v>16.2</v>
      </c>
      <c r="AK3" s="5" t="n">
        <v>11</v>
      </c>
      <c r="AL3" s="0" t="n">
        <v>14.8</v>
      </c>
      <c r="AO3" s="0" t="n">
        <v>1</v>
      </c>
      <c r="AV3" s="0" t="n">
        <v>1</v>
      </c>
      <c r="AY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21.6</v>
      </c>
      <c r="D4" s="0" t="n">
        <v>19.2</v>
      </c>
      <c r="E4" s="0" t="n">
        <v>19.6</v>
      </c>
      <c r="F4" s="0" t="n">
        <v>22.6</v>
      </c>
      <c r="G4" s="0" t="n">
        <v>17.8</v>
      </c>
      <c r="H4" s="0" t="n">
        <v>17.2</v>
      </c>
      <c r="I4" s="0" t="n">
        <v>71</v>
      </c>
      <c r="J4" s="0" t="n">
        <v>96</v>
      </c>
      <c r="K4" s="0" t="n">
        <v>51</v>
      </c>
      <c r="L4" s="0" t="n">
        <v>848.8</v>
      </c>
      <c r="M4" s="0" t="n">
        <v>850.2</v>
      </c>
      <c r="N4" s="0" t="n">
        <v>846.6</v>
      </c>
      <c r="O4" s="0" t="n">
        <v>3.6</v>
      </c>
      <c r="P4" s="0" t="n">
        <v>1008.9</v>
      </c>
      <c r="Q4" s="0" t="n">
        <v>1011.7</v>
      </c>
      <c r="R4" s="0" t="n">
        <v>1005.1</v>
      </c>
      <c r="S4" s="0" t="n">
        <f aca="false">Q4-R4</f>
        <v>6.60000000000002</v>
      </c>
      <c r="T4" s="0" t="n">
        <v>848.7</v>
      </c>
      <c r="U4" s="0" t="s">
        <v>46</v>
      </c>
      <c r="V4" s="0" t="n">
        <v>4</v>
      </c>
      <c r="W4" s="0" t="s">
        <v>47</v>
      </c>
      <c r="X4" s="0" t="n">
        <v>25</v>
      </c>
      <c r="Y4" s="0" t="n">
        <v>0</v>
      </c>
      <c r="Z4" s="0" t="s">
        <v>48</v>
      </c>
      <c r="AA4" s="0" t="n">
        <v>2.6</v>
      </c>
      <c r="AB4" s="0" t="s">
        <v>48</v>
      </c>
      <c r="AC4" s="0" t="n">
        <v>4.5</v>
      </c>
      <c r="AD4" s="0" t="n">
        <v>2.4</v>
      </c>
      <c r="AE4" s="0" t="n">
        <v>5.2</v>
      </c>
      <c r="AF4" s="21" t="n">
        <v>0.358333333333333</v>
      </c>
      <c r="AG4" s="0" t="n">
        <v>4.9</v>
      </c>
      <c r="AH4" s="0" t="n">
        <v>4.57</v>
      </c>
      <c r="AI4" s="0" t="n">
        <v>29.2</v>
      </c>
      <c r="AJ4" s="0" t="n">
        <v>16.8</v>
      </c>
      <c r="AK4" s="0" t="n">
        <v>12.4</v>
      </c>
      <c r="AL4" s="5" t="n">
        <v>15</v>
      </c>
      <c r="AO4" s="0" t="n">
        <v>1</v>
      </c>
      <c r="AV4" s="0" t="n">
        <v>1</v>
      </c>
      <c r="AY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19.3</v>
      </c>
      <c r="D5" s="0" t="n">
        <v>18.3</v>
      </c>
      <c r="E5" s="0" t="n">
        <v>19.8</v>
      </c>
      <c r="F5" s="0" t="n">
        <v>22.1</v>
      </c>
      <c r="G5" s="0" t="n">
        <v>17.8</v>
      </c>
      <c r="H5" s="0" t="n">
        <v>17.3</v>
      </c>
      <c r="I5" s="0" t="n">
        <v>84</v>
      </c>
      <c r="J5" s="0" t="n">
        <v>96</v>
      </c>
      <c r="K5" s="0" t="n">
        <v>63</v>
      </c>
      <c r="L5" s="0" t="n">
        <v>849.8</v>
      </c>
      <c r="M5" s="5" t="n">
        <v>851</v>
      </c>
      <c r="N5" s="0" t="n">
        <v>848.1</v>
      </c>
      <c r="O5" s="0" t="n">
        <f aca="false">M5-N5</f>
        <v>2.89999999999998</v>
      </c>
      <c r="P5" s="0" t="n">
        <v>1010.8</v>
      </c>
      <c r="Q5" s="0" t="n">
        <v>1012.7</v>
      </c>
      <c r="R5" s="0" t="n">
        <v>1008.3</v>
      </c>
      <c r="S5" s="0" t="n">
        <f aca="false">Q5-R5</f>
        <v>4.40000000000009</v>
      </c>
      <c r="T5" s="0" t="n">
        <v>849.8</v>
      </c>
      <c r="U5" s="0" t="s">
        <v>46</v>
      </c>
      <c r="V5" s="0" t="n">
        <v>6</v>
      </c>
      <c r="W5" s="0" t="s">
        <v>47</v>
      </c>
      <c r="X5" s="0" t="n">
        <v>25</v>
      </c>
      <c r="Y5" s="0" t="n">
        <v>0</v>
      </c>
      <c r="Z5" s="0" t="s">
        <v>43</v>
      </c>
      <c r="AA5" s="0" t="n">
        <v>1.1</v>
      </c>
      <c r="AB5" s="0" t="s">
        <v>50</v>
      </c>
      <c r="AC5" s="0" t="n">
        <v>4.5</v>
      </c>
      <c r="AD5" s="0" t="n">
        <v>0.8</v>
      </c>
      <c r="AE5" s="0" t="n">
        <v>9.7</v>
      </c>
      <c r="AF5" s="21" t="n">
        <v>0.135416666666667</v>
      </c>
      <c r="AG5" s="5" t="n">
        <v>10</v>
      </c>
      <c r="AH5" s="0" t="n">
        <v>0.63</v>
      </c>
      <c r="AI5" s="0" t="n">
        <v>26.6</v>
      </c>
      <c r="AJ5" s="0" t="n">
        <v>16.6</v>
      </c>
      <c r="AK5" s="5" t="n">
        <v>10</v>
      </c>
      <c r="AL5" s="0" t="n">
        <v>13.6</v>
      </c>
      <c r="AO5" s="0" t="n">
        <v>1</v>
      </c>
      <c r="AV5" s="0" t="n">
        <v>1</v>
      </c>
      <c r="AY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19.6</v>
      </c>
      <c r="D6" s="0" t="n">
        <v>18.5</v>
      </c>
      <c r="E6" s="0" t="n">
        <v>19.4</v>
      </c>
      <c r="F6" s="0" t="n">
        <v>21.5</v>
      </c>
      <c r="G6" s="0" t="n">
        <v>17.2</v>
      </c>
      <c r="H6" s="5" t="n">
        <v>17</v>
      </c>
      <c r="I6" s="0" t="n">
        <v>77</v>
      </c>
      <c r="J6" s="0" t="n">
        <v>96</v>
      </c>
      <c r="K6" s="0" t="n">
        <v>53</v>
      </c>
      <c r="L6" s="0" t="n">
        <v>851.6</v>
      </c>
      <c r="M6" s="0" t="n">
        <v>852.8</v>
      </c>
      <c r="N6" s="0" t="n">
        <v>849.8</v>
      </c>
      <c r="O6" s="0" t="n">
        <f aca="false">M6-N6</f>
        <v>3</v>
      </c>
      <c r="P6" s="0" t="n">
        <v>1013.2</v>
      </c>
      <c r="Q6" s="0" t="n">
        <v>1015.9</v>
      </c>
      <c r="R6" s="5" t="n">
        <v>1010</v>
      </c>
      <c r="S6" s="0" t="n">
        <f aca="false">Q6-R6</f>
        <v>5.89999999999998</v>
      </c>
      <c r="T6" s="0" t="n">
        <v>851.5</v>
      </c>
      <c r="U6" s="0" t="s">
        <v>46</v>
      </c>
      <c r="V6" s="0" t="n">
        <v>4</v>
      </c>
      <c r="W6" s="0" t="s">
        <v>47</v>
      </c>
      <c r="X6" s="0" t="n">
        <v>25</v>
      </c>
      <c r="Y6" s="0" t="n">
        <v>0</v>
      </c>
      <c r="Z6" s="0" t="s">
        <v>43</v>
      </c>
      <c r="AA6" s="0" t="n">
        <v>0.8</v>
      </c>
      <c r="AB6" s="0" t="s">
        <v>85</v>
      </c>
      <c r="AC6" s="0" t="n">
        <v>4.2</v>
      </c>
      <c r="AD6" s="0" t="n">
        <v>1.1</v>
      </c>
      <c r="AE6" s="0" t="n">
        <v>3.9</v>
      </c>
      <c r="AF6" s="21" t="n">
        <v>0.279166666666667</v>
      </c>
      <c r="AG6" s="0" t="n">
        <v>3.8</v>
      </c>
      <c r="AH6" s="0" t="n">
        <v>6.22</v>
      </c>
      <c r="AI6" s="0" t="n">
        <v>28.4</v>
      </c>
      <c r="AJ6" s="5" t="n">
        <v>15</v>
      </c>
      <c r="AK6" s="0" t="n">
        <v>13.4</v>
      </c>
      <c r="AL6" s="0" t="n">
        <v>12.8</v>
      </c>
      <c r="AO6" s="0" t="n">
        <v>1</v>
      </c>
      <c r="AV6" s="0" t="n">
        <v>1</v>
      </c>
      <c r="AW6" s="0" t="n">
        <v>1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20.7</v>
      </c>
      <c r="D7" s="0" t="n">
        <v>17.4</v>
      </c>
      <c r="E7" s="0" t="n">
        <v>18.4</v>
      </c>
      <c r="F7" s="0" t="n">
        <v>21.3</v>
      </c>
      <c r="G7" s="0" t="n">
        <v>17.2</v>
      </c>
      <c r="H7" s="0" t="n">
        <v>16.4</v>
      </c>
      <c r="I7" s="0" t="n">
        <v>84</v>
      </c>
      <c r="J7" s="0" t="n">
        <v>96</v>
      </c>
      <c r="K7" s="0" t="n">
        <v>66</v>
      </c>
      <c r="L7" s="5" t="n">
        <v>853</v>
      </c>
      <c r="M7" s="0" t="n">
        <v>853.6</v>
      </c>
      <c r="N7" s="0" t="n">
        <v>852.5</v>
      </c>
      <c r="O7" s="0" t="n">
        <f aca="false">M7-N7</f>
        <v>1.10000000000002</v>
      </c>
      <c r="P7" s="0" t="n">
        <v>1016.3</v>
      </c>
      <c r="Q7" s="0" t="n">
        <v>1017.2</v>
      </c>
      <c r="R7" s="5" t="n">
        <v>1015</v>
      </c>
      <c r="S7" s="0" t="n">
        <f aca="false">Q7-R7</f>
        <v>2.20000000000005</v>
      </c>
      <c r="T7" s="0" t="n">
        <v>852.9</v>
      </c>
      <c r="U7" s="0" t="s">
        <v>65</v>
      </c>
      <c r="V7" s="0" t="n">
        <v>5</v>
      </c>
      <c r="W7" s="0" t="s">
        <v>47</v>
      </c>
      <c r="X7" s="0" t="n">
        <v>25</v>
      </c>
      <c r="Y7" s="0" t="n">
        <v>0</v>
      </c>
      <c r="Z7" s="0" t="s">
        <v>43</v>
      </c>
      <c r="AA7" s="0" t="n">
        <v>1.6</v>
      </c>
      <c r="AB7" s="0" t="s">
        <v>48</v>
      </c>
      <c r="AC7" s="0" t="n">
        <v>5.9</v>
      </c>
      <c r="AD7" s="0" t="n">
        <v>1.4</v>
      </c>
      <c r="AE7" s="0" t="n">
        <v>0.2</v>
      </c>
      <c r="AF7" s="21" t="n">
        <v>0.317361111111111</v>
      </c>
      <c r="AG7" s="0" t="n">
        <v>0.2</v>
      </c>
      <c r="AH7" s="0" t="n">
        <v>4.23</v>
      </c>
      <c r="AI7" s="0" t="n">
        <v>28.6</v>
      </c>
      <c r="AJ7" s="5" t="n">
        <v>15</v>
      </c>
      <c r="AK7" s="0" t="n">
        <v>13.6</v>
      </c>
      <c r="AL7" s="0" t="n">
        <v>12.4</v>
      </c>
      <c r="AN7" s="0" t="n">
        <v>1</v>
      </c>
      <c r="AO7" s="0" t="n">
        <v>1</v>
      </c>
      <c r="AY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22.9</v>
      </c>
      <c r="D8" s="0" t="n">
        <v>18.9</v>
      </c>
      <c r="E8" s="0" t="n">
        <v>20.1</v>
      </c>
      <c r="F8" s="0" t="n">
        <v>20.9</v>
      </c>
      <c r="G8" s="0" t="n">
        <v>19.2</v>
      </c>
      <c r="H8" s="0" t="n">
        <v>17.6</v>
      </c>
      <c r="I8" s="0" t="n">
        <v>81</v>
      </c>
      <c r="J8" s="0" t="n">
        <v>96</v>
      </c>
      <c r="K8" s="0" t="n">
        <v>61</v>
      </c>
      <c r="L8" s="0" t="n">
        <v>852.4</v>
      </c>
      <c r="M8" s="5" t="n">
        <v>853</v>
      </c>
      <c r="N8" s="0" t="n">
        <v>851.3</v>
      </c>
      <c r="O8" s="0" t="n">
        <f aca="false">M8-N8</f>
        <v>1.70000000000005</v>
      </c>
      <c r="P8" s="0" t="n">
        <v>1013.6</v>
      </c>
      <c r="Q8" s="0" t="n">
        <v>1014.6</v>
      </c>
      <c r="R8" s="0" t="n">
        <v>1012.2</v>
      </c>
      <c r="S8" s="0" t="n">
        <f aca="false">Q8-R8</f>
        <v>2.39999999999998</v>
      </c>
      <c r="T8" s="0" t="n">
        <v>852.3</v>
      </c>
      <c r="U8" s="0" t="s">
        <v>46</v>
      </c>
      <c r="V8" s="0" t="n">
        <v>3</v>
      </c>
      <c r="W8" s="0" t="s">
        <v>47</v>
      </c>
      <c r="X8" s="0" t="n">
        <v>25</v>
      </c>
      <c r="Y8" s="0" t="n">
        <v>0</v>
      </c>
      <c r="Z8" s="0" t="s">
        <v>48</v>
      </c>
      <c r="AA8" s="0" t="n">
        <v>1.6</v>
      </c>
      <c r="AB8" s="0" t="s">
        <v>48</v>
      </c>
      <c r="AC8" s="0" t="n">
        <v>4.5</v>
      </c>
      <c r="AD8" s="0" t="n">
        <v>1.1</v>
      </c>
      <c r="AE8" s="0" t="n">
        <v>0</v>
      </c>
      <c r="AF8" s="21" t="n">
        <v>0.281944444444444</v>
      </c>
      <c r="AG8" s="5" t="n">
        <v>5</v>
      </c>
      <c r="AH8" s="0" t="n">
        <v>3.72</v>
      </c>
      <c r="AI8" s="5" t="n">
        <v>29</v>
      </c>
      <c r="AJ8" s="0" t="n">
        <v>18.4</v>
      </c>
      <c r="AK8" s="0" t="n">
        <v>10.6</v>
      </c>
      <c r="AL8" s="0" t="n">
        <v>16.8</v>
      </c>
      <c r="AY8" s="0" t="n">
        <v>7</v>
      </c>
    </row>
    <row r="9" customFormat="false" ht="15" hidden="false" customHeight="false" outlineLevel="0" collapsed="false">
      <c r="A9" s="3"/>
      <c r="B9" s="7" t="n">
        <v>7</v>
      </c>
      <c r="C9" s="0" t="n">
        <v>22.5</v>
      </c>
      <c r="D9" s="0" t="n">
        <v>18.7</v>
      </c>
      <c r="E9" s="0" t="n">
        <v>17.7</v>
      </c>
      <c r="F9" s="0" t="n">
        <v>19.8</v>
      </c>
      <c r="G9" s="0" t="n">
        <v>14.4</v>
      </c>
      <c r="H9" s="0" t="n">
        <v>15.5</v>
      </c>
      <c r="I9" s="0" t="n">
        <v>62</v>
      </c>
      <c r="J9" s="0" t="n">
        <v>96</v>
      </c>
      <c r="K9" s="0" t="n">
        <v>38</v>
      </c>
      <c r="L9" s="0" t="n">
        <v>849.8</v>
      </c>
      <c r="M9" s="0" t="n">
        <v>851.7</v>
      </c>
      <c r="N9" s="0" t="n">
        <v>847.7</v>
      </c>
      <c r="O9" s="0" t="n">
        <f aca="false">M9-N9</f>
        <v>4</v>
      </c>
      <c r="P9" s="0" t="n">
        <v>1009.6</v>
      </c>
      <c r="Q9" s="0" t="n">
        <v>1012.8</v>
      </c>
      <c r="R9" s="0" t="n">
        <v>1005.4</v>
      </c>
      <c r="S9" s="0" t="n">
        <f aca="false">Q9-R9</f>
        <v>7.39999999999998</v>
      </c>
      <c r="T9" s="0" t="n">
        <v>849.8</v>
      </c>
      <c r="U9" s="0" t="s">
        <v>46</v>
      </c>
      <c r="V9" s="0" t="n">
        <v>3</v>
      </c>
      <c r="W9" s="0" t="s">
        <v>70</v>
      </c>
      <c r="X9" s="0" t="n">
        <v>25</v>
      </c>
      <c r="Y9" s="0" t="n">
        <v>0</v>
      </c>
      <c r="Z9" s="0" t="s">
        <v>43</v>
      </c>
      <c r="AA9" s="0" t="n">
        <v>1.3</v>
      </c>
      <c r="AB9" s="0" t="s">
        <v>43</v>
      </c>
      <c r="AC9" s="0" t="n">
        <v>2.8</v>
      </c>
      <c r="AD9" s="0" t="n">
        <v>1.1</v>
      </c>
      <c r="AE9" s="0" t="n">
        <v>5.3</v>
      </c>
      <c r="AF9" s="21" t="n">
        <v>0.36875</v>
      </c>
      <c r="AG9" s="0" t="n">
        <v>0</v>
      </c>
      <c r="AH9" s="0" t="n">
        <v>3.37</v>
      </c>
      <c r="AI9" s="0" t="n">
        <v>30.4</v>
      </c>
      <c r="AJ9" s="0" t="n">
        <v>16.8</v>
      </c>
      <c r="AK9" s="0" t="n">
        <f aca="false">AI9-AJ9</f>
        <v>13.6</v>
      </c>
      <c r="AL9" s="0" t="n">
        <v>14.8</v>
      </c>
      <c r="AN9" s="0" t="n">
        <v>1</v>
      </c>
      <c r="AY9" s="0" t="n">
        <v>7</v>
      </c>
    </row>
    <row r="10" customFormat="false" ht="15" hidden="false" customHeight="false" outlineLevel="0" collapsed="false">
      <c r="A10" s="3"/>
      <c r="B10" s="7" t="n">
        <v>8</v>
      </c>
      <c r="C10" s="0" t="n">
        <v>21.3</v>
      </c>
      <c r="D10" s="0" t="n">
        <v>15.9</v>
      </c>
      <c r="E10" s="0" t="n">
        <v>15.6</v>
      </c>
      <c r="F10" s="0" t="n">
        <v>17.7</v>
      </c>
      <c r="G10" s="5" t="n">
        <v>14</v>
      </c>
      <c r="H10" s="0" t="n">
        <v>13.6</v>
      </c>
      <c r="I10" s="0" t="n">
        <v>70</v>
      </c>
      <c r="J10" s="0" t="n">
        <v>88</v>
      </c>
      <c r="K10" s="0" t="n">
        <v>53</v>
      </c>
      <c r="L10" s="0" t="n">
        <v>850.9</v>
      </c>
      <c r="M10" s="0" t="n">
        <v>851.7</v>
      </c>
      <c r="N10" s="0" t="n">
        <v>850.4</v>
      </c>
      <c r="O10" s="0" t="n">
        <f aca="false">M10-N10</f>
        <v>1.30000000000007</v>
      </c>
      <c r="P10" s="0" t="n">
        <v>1013.1</v>
      </c>
      <c r="Q10" s="0" t="n">
        <v>1014.4</v>
      </c>
      <c r="R10" s="0" t="n">
        <v>1011.9</v>
      </c>
      <c r="S10" s="0" t="n">
        <f aca="false">Q10-R10</f>
        <v>2.5</v>
      </c>
      <c r="T10" s="0" t="n">
        <v>850.8</v>
      </c>
      <c r="U10" s="0" t="s">
        <v>44</v>
      </c>
      <c r="V10" s="0" t="n">
        <v>2</v>
      </c>
      <c r="W10" s="0" t="s">
        <v>47</v>
      </c>
      <c r="X10" s="0" t="n">
        <v>25</v>
      </c>
      <c r="Y10" s="0" t="n">
        <v>0</v>
      </c>
      <c r="Z10" s="0" t="s">
        <v>41</v>
      </c>
      <c r="AA10" s="5" t="n">
        <v>2</v>
      </c>
      <c r="AB10" s="0" t="s">
        <v>41</v>
      </c>
      <c r="AC10" s="0" t="n">
        <v>3.4</v>
      </c>
      <c r="AD10" s="5" t="n">
        <v>2</v>
      </c>
      <c r="AE10" s="0" t="n">
        <v>0</v>
      </c>
      <c r="AF10" s="21" t="n">
        <v>0.414583333333333</v>
      </c>
      <c r="AG10" s="0" t="n">
        <v>0</v>
      </c>
      <c r="AH10" s="0" t="n">
        <v>4.04</v>
      </c>
      <c r="AI10" s="0" t="n">
        <v>29.2</v>
      </c>
      <c r="AJ10" s="5" t="n">
        <v>15</v>
      </c>
      <c r="AK10" s="0" t="n">
        <f aca="false">AI10-AJ10</f>
        <v>14.2</v>
      </c>
      <c r="AL10" s="5" t="n">
        <v>12</v>
      </c>
      <c r="AN10" s="0" t="n">
        <v>1</v>
      </c>
      <c r="AY10" s="0" t="n">
        <v>7</v>
      </c>
    </row>
    <row r="11" customFormat="false" ht="15" hidden="false" customHeight="false" outlineLevel="0" collapsed="false">
      <c r="A11" s="3"/>
      <c r="B11" s="7" t="n">
        <v>9</v>
      </c>
      <c r="C11" s="5" t="n">
        <v>21</v>
      </c>
      <c r="D11" s="0" t="n">
        <v>16.3</v>
      </c>
      <c r="E11" s="0" t="n">
        <v>16.4</v>
      </c>
      <c r="F11" s="0" t="n">
        <v>18.1</v>
      </c>
      <c r="G11" s="0" t="n">
        <v>14.8</v>
      </c>
      <c r="H11" s="0" t="n">
        <v>14.3</v>
      </c>
      <c r="I11" s="0" t="n">
        <v>73</v>
      </c>
      <c r="J11" s="0" t="n">
        <v>92</v>
      </c>
      <c r="K11" s="0" t="n">
        <v>61</v>
      </c>
      <c r="L11" s="0" t="n">
        <v>850.8</v>
      </c>
      <c r="M11" s="0" t="n">
        <v>851.7</v>
      </c>
      <c r="N11" s="0" t="n">
        <v>849.6</v>
      </c>
      <c r="O11" s="0" t="n">
        <f aca="false">M11-N11</f>
        <v>2.10000000000002</v>
      </c>
      <c r="P11" s="0" t="n">
        <v>1012.9</v>
      </c>
      <c r="Q11" s="0" t="n">
        <v>1014.3</v>
      </c>
      <c r="R11" s="0" t="n">
        <v>1010.9</v>
      </c>
      <c r="S11" s="0" t="n">
        <f aca="false">Q11-R11</f>
        <v>3.39999999999998</v>
      </c>
      <c r="T11" s="0" t="n">
        <v>850.7</v>
      </c>
      <c r="U11" s="0" t="s">
        <v>40</v>
      </c>
      <c r="V11" s="0" t="n">
        <v>3</v>
      </c>
      <c r="W11" s="0" t="s">
        <v>41</v>
      </c>
      <c r="X11" s="0" t="n">
        <v>25</v>
      </c>
      <c r="Y11" s="0" t="n">
        <v>0</v>
      </c>
      <c r="Z11" s="0" t="s">
        <v>43</v>
      </c>
      <c r="AA11" s="0" t="n">
        <v>0.8</v>
      </c>
      <c r="AB11" s="0" t="s">
        <v>41</v>
      </c>
      <c r="AC11" s="0" t="n">
        <v>3.1</v>
      </c>
      <c r="AD11" s="5" t="n">
        <v>1</v>
      </c>
      <c r="AE11" s="0" t="n">
        <v>0</v>
      </c>
      <c r="AF11" s="21" t="n">
        <v>0.286805555555556</v>
      </c>
      <c r="AG11" s="0" t="n">
        <v>0</v>
      </c>
      <c r="AH11" s="0" t="n">
        <v>3.27</v>
      </c>
      <c r="AI11" s="5" t="n">
        <v>29</v>
      </c>
      <c r="AJ11" s="5" t="n">
        <v>15</v>
      </c>
      <c r="AK11" s="5" t="n">
        <f aca="false">AI11-AJ11</f>
        <v>14</v>
      </c>
      <c r="AL11" s="5" t="n">
        <v>11</v>
      </c>
      <c r="AY11" s="0" t="n">
        <v>7</v>
      </c>
    </row>
    <row r="12" customFormat="false" ht="15" hidden="false" customHeight="false" outlineLevel="0" collapsed="false">
      <c r="A12" s="3"/>
      <c r="B12" s="7" t="n">
        <v>10</v>
      </c>
      <c r="C12" s="0" t="n">
        <v>20.4</v>
      </c>
      <c r="D12" s="0" t="n">
        <v>18.6</v>
      </c>
      <c r="E12" s="0" t="n">
        <v>19.7</v>
      </c>
      <c r="F12" s="0" t="n">
        <v>21.4</v>
      </c>
      <c r="G12" s="0" t="n">
        <v>18.4</v>
      </c>
      <c r="H12" s="0" t="n">
        <v>17.2</v>
      </c>
      <c r="I12" s="0" t="n">
        <v>79</v>
      </c>
      <c r="J12" s="0" t="n">
        <v>92</v>
      </c>
      <c r="K12" s="0" t="n">
        <v>56</v>
      </c>
      <c r="L12" s="0" t="n">
        <v>850.5</v>
      </c>
      <c r="M12" s="0" t="n">
        <v>851.3</v>
      </c>
      <c r="N12" s="0" t="n">
        <v>849.8</v>
      </c>
      <c r="O12" s="0" t="n">
        <f aca="false">M12-N12</f>
        <v>1.5</v>
      </c>
      <c r="P12" s="0" t="n">
        <v>1011.9</v>
      </c>
      <c r="Q12" s="5" t="n">
        <v>1013</v>
      </c>
      <c r="R12" s="0" t="n">
        <v>1010.9</v>
      </c>
      <c r="S12" s="0" t="n">
        <f aca="false">Q12-R12</f>
        <v>2.10000000000002</v>
      </c>
      <c r="T12" s="0" t="n">
        <v>850.5</v>
      </c>
      <c r="U12" s="0" t="s">
        <v>46</v>
      </c>
      <c r="V12" s="0" t="n">
        <v>4</v>
      </c>
      <c r="W12" s="0" t="s">
        <v>47</v>
      </c>
      <c r="X12" s="0" t="n">
        <v>25</v>
      </c>
      <c r="Y12" s="0" t="n">
        <v>0</v>
      </c>
      <c r="Z12" s="0" t="s">
        <v>87</v>
      </c>
      <c r="AA12" s="0" t="n">
        <v>0.8</v>
      </c>
      <c r="AB12" s="0" t="s">
        <v>87</v>
      </c>
      <c r="AC12" s="5" t="n">
        <v>2</v>
      </c>
      <c r="AD12" s="0" t="n">
        <v>0.7</v>
      </c>
      <c r="AE12" s="0" t="n">
        <v>6.4</v>
      </c>
      <c r="AF12" s="21" t="n">
        <v>0.245138888888889</v>
      </c>
      <c r="AG12" s="0" t="n">
        <v>6.3</v>
      </c>
      <c r="AH12" s="9" t="n">
        <v>4.6</v>
      </c>
      <c r="AI12" s="0" t="n">
        <v>28.6</v>
      </c>
      <c r="AJ12" s="0" t="n">
        <v>14.4</v>
      </c>
      <c r="AK12" s="0" t="n">
        <f aca="false">AI12-AJ12</f>
        <v>14.2</v>
      </c>
      <c r="AL12" s="5" t="n">
        <v>13</v>
      </c>
      <c r="AO12" s="0" t="n">
        <v>1</v>
      </c>
      <c r="AY12" s="0" t="n">
        <v>7</v>
      </c>
    </row>
    <row r="13" customFormat="false" ht="15" hidden="false" customHeight="false" outlineLevel="0" collapsed="false">
      <c r="A13" s="3"/>
      <c r="B13" s="7" t="n">
        <v>11</v>
      </c>
      <c r="C13" s="0" t="n">
        <v>21.2</v>
      </c>
      <c r="D13" s="0" t="n">
        <v>17.7</v>
      </c>
      <c r="E13" s="0" t="n">
        <v>18.7</v>
      </c>
      <c r="F13" s="0" t="n">
        <v>20.4</v>
      </c>
      <c r="G13" s="0" t="n">
        <v>17.4</v>
      </c>
      <c r="H13" s="0" t="n">
        <v>16.4</v>
      </c>
      <c r="I13" s="0" t="n">
        <v>81</v>
      </c>
      <c r="J13" s="0" t="n">
        <v>96</v>
      </c>
      <c r="K13" s="0" t="n">
        <v>62</v>
      </c>
      <c r="L13" s="0" t="n">
        <v>850.5</v>
      </c>
      <c r="M13" s="0" t="n">
        <v>851.2</v>
      </c>
      <c r="N13" s="0" t="n">
        <v>849.8</v>
      </c>
      <c r="O13" s="0" t="n">
        <f aca="false">M13-N13</f>
        <v>1.40000000000009</v>
      </c>
      <c r="P13" s="0" t="n">
        <v>1012.8</v>
      </c>
      <c r="Q13" s="0" t="n">
        <v>1013.6</v>
      </c>
      <c r="R13" s="0" t="n">
        <v>1011.3</v>
      </c>
      <c r="S13" s="0" t="n">
        <f aca="false">Q13-R13</f>
        <v>2.30000000000007</v>
      </c>
      <c r="T13" s="0" t="n">
        <v>850.5</v>
      </c>
      <c r="U13" s="0" t="s">
        <v>46</v>
      </c>
      <c r="V13" s="0" t="n">
        <v>3</v>
      </c>
      <c r="W13" s="0" t="s">
        <v>47</v>
      </c>
      <c r="X13" s="0" t="n">
        <v>25</v>
      </c>
      <c r="Y13" s="0" t="n">
        <v>0</v>
      </c>
      <c r="Z13" s="0" t="s">
        <v>43</v>
      </c>
      <c r="AA13" s="5" t="n">
        <v>1</v>
      </c>
      <c r="AB13" s="0" t="s">
        <v>43</v>
      </c>
      <c r="AC13" s="0" t="n">
        <v>1.8</v>
      </c>
      <c r="AD13" s="5" t="n">
        <v>1</v>
      </c>
      <c r="AE13" s="0" t="n">
        <v>0.9</v>
      </c>
      <c r="AF13" s="21" t="n">
        <v>0.394444444444444</v>
      </c>
      <c r="AG13" s="0" t="n">
        <v>1.8</v>
      </c>
      <c r="AH13" s="0" t="n">
        <v>4.04</v>
      </c>
      <c r="AI13" s="0" t="n">
        <v>29.8</v>
      </c>
      <c r="AJ13" s="5" t="n">
        <v>14</v>
      </c>
      <c r="AK13" s="0" t="n">
        <f aca="false">AI13-AJ13</f>
        <v>15.8</v>
      </c>
      <c r="AL13" s="5" t="n">
        <v>13</v>
      </c>
      <c r="AN13" s="5"/>
      <c r="AO13" s="0" t="n">
        <v>1</v>
      </c>
      <c r="AY13" s="0" t="n">
        <v>7</v>
      </c>
    </row>
    <row r="14" customFormat="false" ht="15" hidden="false" customHeight="false" outlineLevel="0" collapsed="false">
      <c r="A14" s="3"/>
      <c r="B14" s="7" t="n">
        <v>12</v>
      </c>
      <c r="C14" s="0" t="n">
        <v>21.2</v>
      </c>
      <c r="D14" s="5" t="n">
        <v>18</v>
      </c>
      <c r="E14" s="0" t="n">
        <v>19.1</v>
      </c>
      <c r="F14" s="0" t="n">
        <v>20.9</v>
      </c>
      <c r="G14" s="0" t="n">
        <v>18.3</v>
      </c>
      <c r="H14" s="0" t="n">
        <v>16.8</v>
      </c>
      <c r="I14" s="0" t="n">
        <v>82</v>
      </c>
      <c r="J14" s="0" t="n">
        <v>94</v>
      </c>
      <c r="K14" s="0" t="n">
        <v>65</v>
      </c>
      <c r="L14" s="0" t="n">
        <v>850.8</v>
      </c>
      <c r="M14" s="0" t="n">
        <v>851.2</v>
      </c>
      <c r="N14" s="0" t="n">
        <v>849.9</v>
      </c>
      <c r="O14" s="0" t="n">
        <f aca="false">M14-N14</f>
        <v>1.30000000000007</v>
      </c>
      <c r="P14" s="0" t="n">
        <v>1012.4</v>
      </c>
      <c r="Q14" s="0" t="n">
        <v>1013.2</v>
      </c>
      <c r="R14" s="5" t="n">
        <v>1011</v>
      </c>
      <c r="S14" s="0" t="n">
        <f aca="false">Q14-R14</f>
        <v>2.20000000000005</v>
      </c>
      <c r="T14" s="0" t="n">
        <v>850.7</v>
      </c>
      <c r="U14" s="0" t="s">
        <v>46</v>
      </c>
      <c r="V14" s="0" t="n">
        <v>5</v>
      </c>
      <c r="W14" s="0" t="s">
        <v>70</v>
      </c>
      <c r="X14" s="0" t="n">
        <v>20</v>
      </c>
      <c r="Y14" s="0" t="n">
        <v>0</v>
      </c>
      <c r="Z14" s="0" t="s">
        <v>41</v>
      </c>
      <c r="AA14" s="0" t="n">
        <v>0.9</v>
      </c>
      <c r="AB14" s="0" t="s">
        <v>48</v>
      </c>
      <c r="AC14" s="0" t="n">
        <v>1.5</v>
      </c>
      <c r="AD14" s="5" t="n">
        <v>1</v>
      </c>
      <c r="AE14" s="0" t="n">
        <v>0.9</v>
      </c>
      <c r="AF14" s="21" t="n">
        <v>0.25</v>
      </c>
      <c r="AG14" s="0" t="n">
        <v>0</v>
      </c>
      <c r="AH14" s="0" t="n">
        <v>4.64</v>
      </c>
      <c r="AI14" s="0" t="n">
        <v>27.6</v>
      </c>
      <c r="AJ14" s="5" t="n">
        <v>17</v>
      </c>
      <c r="AK14" s="0" t="n">
        <f aca="false">AI14-AJ14</f>
        <v>10.6</v>
      </c>
      <c r="AL14" s="5" t="n">
        <v>15</v>
      </c>
      <c r="AY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21.1</v>
      </c>
      <c r="D15" s="0" t="n">
        <v>16.8</v>
      </c>
      <c r="E15" s="0" t="n">
        <v>17.2</v>
      </c>
      <c r="F15" s="0" t="n">
        <v>19.1</v>
      </c>
      <c r="G15" s="0" t="n">
        <v>15.7</v>
      </c>
      <c r="H15" s="0" t="n">
        <v>15.1</v>
      </c>
      <c r="I15" s="0" t="n">
        <v>77</v>
      </c>
      <c r="J15" s="0" t="n">
        <v>96</v>
      </c>
      <c r="K15" s="0" t="n">
        <v>52</v>
      </c>
      <c r="L15" s="0" t="n">
        <v>851.2</v>
      </c>
      <c r="M15" s="0" t="n">
        <v>851.8</v>
      </c>
      <c r="N15" s="5" t="n">
        <v>850</v>
      </c>
      <c r="O15" s="0" t="n">
        <f aca="false">M15-N15</f>
        <v>1.79999999999995</v>
      </c>
      <c r="P15" s="0" t="n">
        <v>1013.6</v>
      </c>
      <c r="Q15" s="0" t="n">
        <v>1014.5</v>
      </c>
      <c r="R15" s="0" t="n">
        <v>1011.8</v>
      </c>
      <c r="S15" s="0" t="n">
        <f aca="false">Q15-R15</f>
        <v>2.70000000000005</v>
      </c>
      <c r="T15" s="0" t="n">
        <v>851.1</v>
      </c>
      <c r="U15" s="0" t="n">
        <v>0</v>
      </c>
      <c r="V15" s="0" t="n">
        <v>0</v>
      </c>
      <c r="W15" s="0" t="n">
        <v>0</v>
      </c>
      <c r="X15" s="0" t="n">
        <v>25</v>
      </c>
      <c r="Y15" s="0" t="n">
        <v>0</v>
      </c>
      <c r="Z15" s="0" t="s">
        <v>48</v>
      </c>
      <c r="AA15" s="0" t="n">
        <v>2.6</v>
      </c>
      <c r="AB15" s="0" t="s">
        <v>48</v>
      </c>
      <c r="AC15" s="0" t="n">
        <v>5.6</v>
      </c>
      <c r="AD15" s="5" t="n">
        <v>2.1</v>
      </c>
      <c r="AE15" s="0" t="n">
        <v>0</v>
      </c>
      <c r="AF15" s="21" t="n">
        <v>0.3875</v>
      </c>
      <c r="AG15" s="0" t="n">
        <v>0</v>
      </c>
      <c r="AH15" s="0" t="n">
        <v>3.66</v>
      </c>
      <c r="AI15" s="5" t="n">
        <v>28</v>
      </c>
      <c r="AJ15" s="0" t="n">
        <v>13.8</v>
      </c>
      <c r="AK15" s="0" t="n">
        <f aca="false">AI15-AJ15</f>
        <v>14.2</v>
      </c>
      <c r="AL15" s="0" t="n">
        <v>10.8</v>
      </c>
      <c r="AN15" s="0" t="n">
        <v>1</v>
      </c>
      <c r="AY15" s="0" t="n">
        <v>7</v>
      </c>
    </row>
    <row r="16" customFormat="false" ht="15" hidden="false" customHeight="false" outlineLevel="0" collapsed="false">
      <c r="A16" s="3"/>
      <c r="B16" s="7" t="n">
        <v>14</v>
      </c>
      <c r="C16" s="0" t="n">
        <v>21.5</v>
      </c>
      <c r="D16" s="0" t="n">
        <v>19.6</v>
      </c>
      <c r="E16" s="5" t="n">
        <v>21</v>
      </c>
      <c r="F16" s="0" t="n">
        <v>24.1</v>
      </c>
      <c r="G16" s="0" t="n">
        <v>18.4</v>
      </c>
      <c r="H16" s="0" t="n">
        <v>18.2</v>
      </c>
      <c r="I16" s="0" t="n">
        <v>78</v>
      </c>
      <c r="J16" s="0" t="n">
        <v>96</v>
      </c>
      <c r="K16" s="0" t="n">
        <v>55</v>
      </c>
      <c r="L16" s="0" t="n">
        <v>850.2</v>
      </c>
      <c r="M16" s="0" t="n">
        <v>851.7</v>
      </c>
      <c r="N16" s="0" t="n">
        <v>848.4</v>
      </c>
      <c r="O16" s="0" t="n">
        <f aca="false">M16-N16</f>
        <v>3.30000000000007</v>
      </c>
      <c r="P16" s="0" t="n">
        <v>1010.8</v>
      </c>
      <c r="Q16" s="0" t="n">
        <v>1013.3</v>
      </c>
      <c r="R16" s="0" t="n">
        <v>1007.4</v>
      </c>
      <c r="S16" s="0" t="n">
        <f aca="false">Q16-R16</f>
        <v>5.89999999999998</v>
      </c>
      <c r="T16" s="0" t="n">
        <v>850.1</v>
      </c>
      <c r="U16" s="0" t="s">
        <v>46</v>
      </c>
      <c r="V16" s="0" t="n">
        <v>4</v>
      </c>
      <c r="W16" s="0" t="s">
        <v>41</v>
      </c>
      <c r="X16" s="0" t="n">
        <v>25</v>
      </c>
      <c r="Y16" s="0" t="n">
        <v>0</v>
      </c>
      <c r="Z16" s="0" t="s">
        <v>43</v>
      </c>
      <c r="AA16" s="0" t="n">
        <v>1.4</v>
      </c>
      <c r="AB16" s="0" t="s">
        <v>43</v>
      </c>
      <c r="AC16" s="0" t="n">
        <v>3.4</v>
      </c>
      <c r="AD16" s="5" t="n">
        <v>1</v>
      </c>
      <c r="AE16" s="0" t="n">
        <v>11.6</v>
      </c>
      <c r="AF16" s="21" t="n">
        <v>0.243055555555556</v>
      </c>
      <c r="AG16" s="0" t="n">
        <v>11.3</v>
      </c>
      <c r="AH16" s="0" t="n">
        <v>5.06</v>
      </c>
      <c r="AI16" s="0" t="n">
        <v>29.8</v>
      </c>
      <c r="AJ16" s="0" t="n">
        <v>16.2</v>
      </c>
      <c r="AK16" s="0" t="n">
        <f aca="false">AI16-AJ16</f>
        <v>13.6</v>
      </c>
      <c r="AL16" s="5" t="n">
        <v>13</v>
      </c>
      <c r="AN16" s="0" t="n">
        <v>1</v>
      </c>
      <c r="AO16" s="0" t="n">
        <v>1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23.3</v>
      </c>
      <c r="D17" s="0" t="n">
        <v>20.6</v>
      </c>
      <c r="E17" s="0" t="n">
        <v>21.6</v>
      </c>
      <c r="F17" s="0" t="n">
        <v>24.3</v>
      </c>
      <c r="G17" s="5" t="n">
        <v>20</v>
      </c>
      <c r="H17" s="0" t="n">
        <v>18.7</v>
      </c>
      <c r="I17" s="0" t="n">
        <v>72</v>
      </c>
      <c r="J17" s="0" t="n">
        <v>94</v>
      </c>
      <c r="K17" s="0" t="n">
        <v>49</v>
      </c>
      <c r="L17" s="0" t="n">
        <v>849.1</v>
      </c>
      <c r="M17" s="0" t="n">
        <v>851.2</v>
      </c>
      <c r="N17" s="0" t="n">
        <v>846.2</v>
      </c>
      <c r="O17" s="0" t="n">
        <f aca="false">M17-N17</f>
        <v>5</v>
      </c>
      <c r="P17" s="0" t="n">
        <v>1008.7</v>
      </c>
      <c r="Q17" s="0" t="n">
        <v>1012.2</v>
      </c>
      <c r="R17" s="0" t="n">
        <v>1003.6</v>
      </c>
      <c r="S17" s="0" t="n">
        <f aca="false">Q17-R17</f>
        <v>8.60000000000002</v>
      </c>
      <c r="T17" s="5" t="n">
        <v>849</v>
      </c>
      <c r="U17" s="0" t="s">
        <v>46</v>
      </c>
      <c r="V17" s="0" t="n">
        <v>3</v>
      </c>
      <c r="W17" s="0" t="s">
        <v>47</v>
      </c>
      <c r="X17" s="0" t="n">
        <v>25</v>
      </c>
      <c r="Y17" s="0" t="n">
        <v>0</v>
      </c>
      <c r="Z17" s="0" t="s">
        <v>43</v>
      </c>
      <c r="AA17" s="0" t="n">
        <v>1.5</v>
      </c>
      <c r="AB17" s="0" t="s">
        <v>43</v>
      </c>
      <c r="AC17" s="0" t="n">
        <v>3.9</v>
      </c>
      <c r="AD17" s="5" t="n">
        <v>1.3</v>
      </c>
      <c r="AE17" s="0" t="n">
        <v>0</v>
      </c>
      <c r="AF17" s="21" t="n">
        <v>0.380555555555556</v>
      </c>
      <c r="AG17" s="0" t="n">
        <v>0</v>
      </c>
      <c r="AH17" s="0" t="n">
        <v>3.95</v>
      </c>
      <c r="AI17" s="0" t="n">
        <v>30.8</v>
      </c>
      <c r="AJ17" s="5" t="n">
        <v>18</v>
      </c>
      <c r="AK17" s="0" t="n">
        <f aca="false">AI17-AJ17</f>
        <v>12.8</v>
      </c>
      <c r="AL17" s="5" t="n">
        <v>15.4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22.5</v>
      </c>
      <c r="D18" s="0" t="n">
        <v>20.2</v>
      </c>
      <c r="E18" s="0" t="n">
        <v>21.4</v>
      </c>
      <c r="F18" s="0" t="n">
        <v>22.5</v>
      </c>
      <c r="G18" s="0" t="n">
        <v>20.3</v>
      </c>
      <c r="H18" s="0" t="n">
        <v>18.6</v>
      </c>
      <c r="I18" s="0" t="n">
        <v>75</v>
      </c>
      <c r="J18" s="0" t="n">
        <v>93</v>
      </c>
      <c r="K18" s="0" t="n">
        <v>59</v>
      </c>
      <c r="L18" s="0" t="n">
        <v>847.9</v>
      </c>
      <c r="M18" s="0" t="n">
        <v>849.4</v>
      </c>
      <c r="N18" s="0" t="n">
        <v>846.1</v>
      </c>
      <c r="O18" s="0" t="n">
        <v>3.3</v>
      </c>
      <c r="P18" s="5" t="n">
        <v>1007</v>
      </c>
      <c r="Q18" s="0" t="n">
        <v>1009.5</v>
      </c>
      <c r="R18" s="0" t="n">
        <v>1004.2</v>
      </c>
      <c r="S18" s="0" t="n">
        <f aca="false">Q18-R18</f>
        <v>5.29999999999995</v>
      </c>
      <c r="T18" s="0" t="n">
        <v>847.8</v>
      </c>
      <c r="U18" s="0" t="s">
        <v>65</v>
      </c>
      <c r="V18" s="0" t="n">
        <v>7</v>
      </c>
      <c r="W18" s="0" t="s">
        <v>47</v>
      </c>
      <c r="X18" s="0" t="n">
        <v>25</v>
      </c>
      <c r="Y18" s="0" t="n">
        <v>0</v>
      </c>
      <c r="Z18" s="0" t="s">
        <v>54</v>
      </c>
      <c r="AA18" s="0" t="n">
        <v>1.5</v>
      </c>
      <c r="AB18" s="0" t="s">
        <v>48</v>
      </c>
      <c r="AC18" s="0" t="n">
        <v>6.7</v>
      </c>
      <c r="AD18" s="5" t="n">
        <v>1.7</v>
      </c>
      <c r="AE18" s="0" t="n">
        <v>5.4</v>
      </c>
      <c r="AF18" s="21" t="n">
        <v>0.163194444444444</v>
      </c>
      <c r="AG18" s="0" t="n">
        <v>5.9</v>
      </c>
      <c r="AH18" s="0" t="n">
        <v>2.84</v>
      </c>
      <c r="AI18" s="5" t="n">
        <v>28</v>
      </c>
      <c r="AJ18" s="5" t="n">
        <v>19</v>
      </c>
      <c r="AK18" s="5" t="n">
        <f aca="false">AI18-AJ18</f>
        <v>9</v>
      </c>
      <c r="AL18" s="5" t="n">
        <v>17</v>
      </c>
      <c r="AO18" s="0" t="n">
        <v>1</v>
      </c>
      <c r="AS18" s="0" t="n">
        <v>1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19.3</v>
      </c>
      <c r="D19" s="0" t="n">
        <v>18.3</v>
      </c>
      <c r="E19" s="5" t="n">
        <v>20</v>
      </c>
      <c r="F19" s="0" t="n">
        <v>20.4</v>
      </c>
      <c r="G19" s="0" t="n">
        <v>19.7</v>
      </c>
      <c r="H19" s="0" t="n">
        <v>17.5</v>
      </c>
      <c r="I19" s="0" t="n">
        <v>87</v>
      </c>
      <c r="J19" s="0" t="n">
        <v>96</v>
      </c>
      <c r="K19" s="0" t="n">
        <v>73</v>
      </c>
      <c r="L19" s="0" t="n">
        <v>849.3</v>
      </c>
      <c r="M19" s="5" t="n">
        <v>851</v>
      </c>
      <c r="N19" s="0" t="n">
        <v>847.2</v>
      </c>
      <c r="O19" s="0" t="n">
        <f aca="false">M19-N19</f>
        <v>3.79999999999995</v>
      </c>
      <c r="P19" s="0" t="n">
        <v>1010.1</v>
      </c>
      <c r="Q19" s="0" t="n">
        <v>1012.6</v>
      </c>
      <c r="R19" s="0" t="n">
        <v>1007.5</v>
      </c>
      <c r="S19" s="0" t="n">
        <f aca="false">Q19-R19</f>
        <v>5.10000000000002</v>
      </c>
      <c r="T19" s="0" t="n">
        <v>849.2</v>
      </c>
      <c r="U19" s="0" t="s">
        <v>65</v>
      </c>
      <c r="V19" s="0" t="n">
        <v>8</v>
      </c>
      <c r="W19" s="0" t="s">
        <v>47</v>
      </c>
      <c r="X19" s="0" t="n">
        <v>25</v>
      </c>
      <c r="Y19" s="0" t="n">
        <v>0</v>
      </c>
      <c r="Z19" s="0" t="s">
        <v>43</v>
      </c>
      <c r="AA19" s="0" t="n">
        <v>0.7</v>
      </c>
      <c r="AB19" s="0" t="s">
        <v>48</v>
      </c>
      <c r="AC19" s="0" t="n">
        <v>3.6</v>
      </c>
      <c r="AD19" s="5" t="n">
        <v>0.7</v>
      </c>
      <c r="AE19" s="0" t="n">
        <v>22.1</v>
      </c>
      <c r="AF19" s="21" t="n">
        <v>0.0208333333333333</v>
      </c>
      <c r="AG19" s="0" t="n">
        <v>22.9</v>
      </c>
      <c r="AH19" s="0" t="n">
        <v>4.79</v>
      </c>
      <c r="AI19" s="0" t="n">
        <v>23.4</v>
      </c>
      <c r="AJ19" s="5" t="n">
        <v>17.6</v>
      </c>
      <c r="AK19" s="0" t="n">
        <f aca="false">AI19-AJ19</f>
        <v>5.8</v>
      </c>
      <c r="AL19" s="5" t="n">
        <v>15.4</v>
      </c>
      <c r="AO19" s="0" t="n">
        <v>1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19.6</v>
      </c>
      <c r="D20" s="0" t="n">
        <v>18.6</v>
      </c>
      <c r="E20" s="5" t="n">
        <v>20</v>
      </c>
      <c r="F20" s="0" t="n">
        <v>20.9</v>
      </c>
      <c r="G20" s="5" t="n">
        <v>19</v>
      </c>
      <c r="H20" s="0" t="n">
        <v>17.5</v>
      </c>
      <c r="I20" s="0" t="n">
        <v>83</v>
      </c>
      <c r="J20" s="0" t="n">
        <v>98</v>
      </c>
      <c r="K20" s="0" t="n">
        <v>68</v>
      </c>
      <c r="L20" s="5" t="n">
        <v>849</v>
      </c>
      <c r="M20" s="0" t="n">
        <v>850.4</v>
      </c>
      <c r="N20" s="0" t="n">
        <v>847.2</v>
      </c>
      <c r="O20" s="0" t="n">
        <f aca="false">M20-N20</f>
        <v>3.19999999999993</v>
      </c>
      <c r="P20" s="0" t="n">
        <v>1010.1</v>
      </c>
      <c r="Q20" s="0" t="n">
        <v>1012.3</v>
      </c>
      <c r="R20" s="5" t="n">
        <v>1007</v>
      </c>
      <c r="S20" s="0" t="n">
        <f aca="false">Q20-R20</f>
        <v>5.29999999999995</v>
      </c>
      <c r="T20" s="5" t="n">
        <v>849</v>
      </c>
      <c r="U20" s="0" t="s">
        <v>65</v>
      </c>
      <c r="V20" s="8" t="n">
        <v>8</v>
      </c>
      <c r="W20" s="0" t="s">
        <v>47</v>
      </c>
      <c r="X20" s="0" t="n">
        <v>25</v>
      </c>
      <c r="Y20" s="0" t="n">
        <v>0</v>
      </c>
      <c r="Z20" s="0" t="s">
        <v>48</v>
      </c>
      <c r="AA20" s="0" t="n">
        <v>1.7</v>
      </c>
      <c r="AB20" s="0" t="s">
        <v>48</v>
      </c>
      <c r="AC20" s="0" t="n">
        <v>4.5</v>
      </c>
      <c r="AD20" s="5" t="n">
        <v>1.1</v>
      </c>
      <c r="AE20" s="0" t="n">
        <v>2.3</v>
      </c>
      <c r="AF20" s="21" t="n">
        <v>0.0833333333333333</v>
      </c>
      <c r="AG20" s="0" t="n">
        <v>0</v>
      </c>
      <c r="AH20" s="0" t="n">
        <v>2.96</v>
      </c>
      <c r="AI20" s="0" t="n">
        <v>25.6</v>
      </c>
      <c r="AJ20" s="5" t="n">
        <v>17</v>
      </c>
      <c r="AK20" s="0" t="n">
        <f aca="false">AI20-AJ20</f>
        <v>8.6</v>
      </c>
      <c r="AL20" s="5" t="n">
        <v>15</v>
      </c>
      <c r="AO20" s="0" t="n">
        <v>1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20.9</v>
      </c>
      <c r="D21" s="0" t="n">
        <v>18.3</v>
      </c>
      <c r="E21" s="0" t="n">
        <v>20.1</v>
      </c>
      <c r="F21" s="5" t="n">
        <v>22</v>
      </c>
      <c r="G21" s="0" t="n">
        <v>19.3</v>
      </c>
      <c r="H21" s="0" t="n">
        <v>17.6</v>
      </c>
      <c r="I21" s="0" t="n">
        <v>88</v>
      </c>
      <c r="J21" s="0" t="n">
        <v>94</v>
      </c>
      <c r="K21" s="0" t="n">
        <v>71</v>
      </c>
      <c r="L21" s="0" t="n">
        <v>848.6</v>
      </c>
      <c r="M21" s="0" t="n">
        <v>849.3</v>
      </c>
      <c r="N21" s="0" t="n">
        <v>847.9</v>
      </c>
      <c r="O21" s="0" t="n">
        <f aca="false">M21-N21</f>
        <v>1.39999999999998</v>
      </c>
      <c r="P21" s="0" t="n">
        <v>1009.9</v>
      </c>
      <c r="Q21" s="0" t="n">
        <v>1010.7</v>
      </c>
      <c r="R21" s="5" t="n">
        <v>1009</v>
      </c>
      <c r="S21" s="0" t="n">
        <f aca="false">Q21-R21</f>
        <v>1.70000000000005</v>
      </c>
      <c r="T21" s="0" t="n">
        <v>848.6</v>
      </c>
      <c r="U21" s="0" t="s">
        <v>65</v>
      </c>
      <c r="V21" s="0" t="n">
        <v>7</v>
      </c>
      <c r="W21" s="0" t="s">
        <v>70</v>
      </c>
      <c r="X21" s="0" t="n">
        <v>25</v>
      </c>
      <c r="Y21" s="0" t="n">
        <v>0</v>
      </c>
      <c r="Z21" s="0" t="s">
        <v>48</v>
      </c>
      <c r="AA21" s="0" t="n">
        <v>1.6</v>
      </c>
      <c r="AB21" s="0" t="s">
        <v>48</v>
      </c>
      <c r="AC21" s="0" t="n">
        <v>3.9</v>
      </c>
      <c r="AD21" s="5" t="n">
        <v>1.1</v>
      </c>
      <c r="AE21" s="0" t="n">
        <v>1.6</v>
      </c>
      <c r="AF21" s="21" t="n">
        <v>0.109722222222222</v>
      </c>
      <c r="AG21" s="0" t="n">
        <v>3.4</v>
      </c>
      <c r="AH21" s="0" t="n">
        <v>3.04</v>
      </c>
      <c r="AI21" s="0" t="n">
        <v>26.4</v>
      </c>
      <c r="AJ21" s="5" t="n">
        <v>17.8</v>
      </c>
      <c r="AK21" s="0" t="n">
        <f aca="false">AI21-AJ21</f>
        <v>8.6</v>
      </c>
      <c r="AL21" s="5" t="n">
        <v>16</v>
      </c>
      <c r="AO21" s="0" t="n">
        <v>1</v>
      </c>
      <c r="AY21" s="0" t="n">
        <v>7</v>
      </c>
    </row>
    <row r="22" customFormat="false" ht="15" hidden="false" customHeight="false" outlineLevel="0" collapsed="false">
      <c r="A22" s="3"/>
      <c r="B22" s="7" t="n">
        <v>20</v>
      </c>
      <c r="C22" s="0" t="n">
        <v>19.4</v>
      </c>
      <c r="D22" s="0" t="n">
        <v>18.1</v>
      </c>
      <c r="E22" s="5" t="n">
        <v>20</v>
      </c>
      <c r="F22" s="0" t="n">
        <v>20.5</v>
      </c>
      <c r="G22" s="0" t="n">
        <v>18.8</v>
      </c>
      <c r="H22" s="0" t="n">
        <v>17.5</v>
      </c>
      <c r="I22" s="0" t="n">
        <v>90</v>
      </c>
      <c r="J22" s="0" t="n">
        <v>98</v>
      </c>
      <c r="K22" s="0" t="n">
        <v>78</v>
      </c>
      <c r="L22" s="0" t="n">
        <v>848.2</v>
      </c>
      <c r="M22" s="0" t="n">
        <v>848.8</v>
      </c>
      <c r="N22" s="0" t="n">
        <v>847.2</v>
      </c>
      <c r="O22" s="0" t="n">
        <f aca="false">M22-N22</f>
        <v>1.59999999999991</v>
      </c>
      <c r="P22" s="5" t="n">
        <v>1009</v>
      </c>
      <c r="Q22" s="0" t="n">
        <v>1009.8</v>
      </c>
      <c r="R22" s="0" t="n">
        <v>1007.5</v>
      </c>
      <c r="S22" s="0" t="n">
        <f aca="false">Q22-R22</f>
        <v>2.29999999999995</v>
      </c>
      <c r="T22" s="0" t="n">
        <v>848.2</v>
      </c>
      <c r="U22" s="0" t="s">
        <v>65</v>
      </c>
      <c r="V22" s="0" t="n">
        <v>8</v>
      </c>
      <c r="W22" s="0" t="s">
        <v>47</v>
      </c>
      <c r="X22" s="0" t="n">
        <v>25</v>
      </c>
      <c r="Y22" s="0" t="n">
        <v>0</v>
      </c>
      <c r="Z22" s="0" t="s">
        <v>48</v>
      </c>
      <c r="AA22" s="0" t="n">
        <v>3.8</v>
      </c>
      <c r="AB22" s="0" t="s">
        <v>48</v>
      </c>
      <c r="AC22" s="0" t="n">
        <v>11.2</v>
      </c>
      <c r="AD22" s="5" t="n">
        <v>3</v>
      </c>
      <c r="AE22" s="0" t="n">
        <v>12.7</v>
      </c>
      <c r="AF22" s="21" t="n">
        <v>0.0222222222222222</v>
      </c>
      <c r="AG22" s="0" t="n">
        <v>10.6</v>
      </c>
      <c r="AH22" s="0" t="n">
        <v>2.94</v>
      </c>
      <c r="AI22" s="0" t="n">
        <v>21.6</v>
      </c>
      <c r="AJ22" s="5" t="n">
        <v>17.8</v>
      </c>
      <c r="AK22" s="0" t="n">
        <f aca="false">AI22-AJ22</f>
        <v>3.8</v>
      </c>
      <c r="AL22" s="5" t="n">
        <v>16</v>
      </c>
      <c r="AO22" s="0" t="n">
        <v>1</v>
      </c>
      <c r="AY22" s="0" t="n">
        <v>7</v>
      </c>
    </row>
    <row r="23" customFormat="false" ht="15" hidden="false" customHeight="false" outlineLevel="0" collapsed="false">
      <c r="A23" s="3"/>
      <c r="B23" s="7" t="n">
        <v>21</v>
      </c>
      <c r="C23" s="0" t="n">
        <v>19.9</v>
      </c>
      <c r="D23" s="5" t="n">
        <v>18</v>
      </c>
      <c r="E23" s="5" t="n">
        <v>18.5</v>
      </c>
      <c r="F23" s="0" t="n">
        <v>19.9</v>
      </c>
      <c r="G23" s="0" t="n">
        <v>16.9</v>
      </c>
      <c r="H23" s="0" t="n">
        <v>16.2</v>
      </c>
      <c r="I23" s="0" t="n">
        <v>75</v>
      </c>
      <c r="J23" s="0" t="n">
        <v>98</v>
      </c>
      <c r="K23" s="0" t="n">
        <v>58</v>
      </c>
      <c r="L23" s="0" t="n">
        <v>850.3</v>
      </c>
      <c r="M23" s="0" t="n">
        <v>851.9</v>
      </c>
      <c r="N23" s="0" t="n">
        <v>848.6</v>
      </c>
      <c r="O23" s="0" t="n">
        <f aca="false">M23-N23</f>
        <v>3.29999999999995</v>
      </c>
      <c r="P23" s="5" t="n">
        <v>1012</v>
      </c>
      <c r="Q23" s="0" t="n">
        <v>1014.9</v>
      </c>
      <c r="R23" s="0" t="n">
        <v>1008.5</v>
      </c>
      <c r="S23" s="0" t="n">
        <f aca="false">Q23-R23</f>
        <v>6.39999999999998</v>
      </c>
      <c r="T23" s="0" t="n">
        <v>850.3</v>
      </c>
      <c r="U23" s="0" t="s">
        <v>46</v>
      </c>
      <c r="V23" s="0" t="n">
        <v>4</v>
      </c>
      <c r="W23" s="0" t="s">
        <v>47</v>
      </c>
      <c r="X23" s="0" t="n">
        <v>25</v>
      </c>
      <c r="Y23" s="0" t="n">
        <v>0</v>
      </c>
      <c r="Z23" s="0" t="s">
        <v>54</v>
      </c>
      <c r="AA23" s="0" t="n">
        <v>2.3</v>
      </c>
      <c r="AB23" s="0" t="s">
        <v>45</v>
      </c>
      <c r="AC23" s="0" t="n">
        <v>4.5</v>
      </c>
      <c r="AD23" s="5" t="n">
        <v>2.3</v>
      </c>
      <c r="AE23" s="0" t="n">
        <v>0</v>
      </c>
      <c r="AF23" s="21" t="n">
        <v>0.354166666666667</v>
      </c>
      <c r="AG23" s="0" t="n">
        <v>0</v>
      </c>
      <c r="AH23" s="0" t="n">
        <v>4.18</v>
      </c>
      <c r="AI23" s="0" t="n">
        <v>25.2</v>
      </c>
      <c r="AJ23" s="5" t="n">
        <v>14.4</v>
      </c>
      <c r="AK23" s="0" t="n">
        <f aca="false">AI23-AJ23</f>
        <v>10.8</v>
      </c>
      <c r="AL23" s="5" t="n">
        <v>11.4</v>
      </c>
      <c r="AN23" s="8" t="n">
        <v>1</v>
      </c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19.2</v>
      </c>
      <c r="D24" s="0" t="n">
        <v>18.1</v>
      </c>
      <c r="E24" s="5" t="n">
        <v>18.9</v>
      </c>
      <c r="F24" s="0" t="n">
        <v>21.5</v>
      </c>
      <c r="G24" s="0" t="n">
        <v>16.8</v>
      </c>
      <c r="H24" s="0" t="n">
        <v>16.5</v>
      </c>
      <c r="I24" s="0" t="n">
        <v>78</v>
      </c>
      <c r="J24" s="0" t="n">
        <v>96</v>
      </c>
      <c r="K24" s="0" t="n">
        <v>52</v>
      </c>
      <c r="L24" s="0" t="n">
        <v>850.8</v>
      </c>
      <c r="M24" s="0" t="n">
        <v>852.8</v>
      </c>
      <c r="N24" s="0" t="n">
        <v>848.4</v>
      </c>
      <c r="O24" s="0" t="n">
        <f aca="false">M24-N24</f>
        <v>4.39999999999998</v>
      </c>
      <c r="P24" s="0" t="n">
        <v>1012.6</v>
      </c>
      <c r="Q24" s="0" t="n">
        <v>1015.9</v>
      </c>
      <c r="R24" s="0" t="n">
        <v>1008.1</v>
      </c>
      <c r="S24" s="0" t="n">
        <f aca="false">Q24-R24</f>
        <v>7.79999999999995</v>
      </c>
      <c r="T24" s="0" t="n">
        <v>850.8</v>
      </c>
      <c r="U24" s="0" t="s">
        <v>46</v>
      </c>
      <c r="V24" s="0" t="n">
        <v>7</v>
      </c>
      <c r="W24" s="0" t="s">
        <v>47</v>
      </c>
      <c r="X24" s="0" t="n">
        <v>25</v>
      </c>
      <c r="Y24" s="0" t="n">
        <v>0</v>
      </c>
      <c r="Z24" s="0" t="s">
        <v>43</v>
      </c>
      <c r="AA24" s="0" t="n">
        <v>1.3</v>
      </c>
      <c r="AB24" s="0" t="s">
        <v>70</v>
      </c>
      <c r="AC24" s="0" t="n">
        <v>6.7</v>
      </c>
      <c r="AD24" s="5" t="n">
        <v>1.5</v>
      </c>
      <c r="AE24" s="0" t="n">
        <v>6.4</v>
      </c>
      <c r="AF24" s="21" t="n">
        <v>0.236111111111111</v>
      </c>
      <c r="AG24" s="0" t="n">
        <v>6.3</v>
      </c>
      <c r="AH24" s="0" t="n">
        <v>3.69</v>
      </c>
      <c r="AI24" s="0" t="n">
        <v>28.8</v>
      </c>
      <c r="AJ24" s="5" t="n">
        <v>14.8</v>
      </c>
      <c r="AK24" s="0" t="n">
        <f aca="false">AI24-AJ24</f>
        <v>14</v>
      </c>
      <c r="AL24" s="5" t="n">
        <v>13</v>
      </c>
      <c r="AO24" s="0" t="n">
        <v>1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18.7</v>
      </c>
      <c r="D25" s="0" t="n">
        <v>17.6</v>
      </c>
      <c r="E25" s="5" t="n">
        <v>18.1</v>
      </c>
      <c r="F25" s="0" t="n">
        <v>19.4</v>
      </c>
      <c r="G25" s="0" t="n">
        <v>16.8</v>
      </c>
      <c r="H25" s="0" t="n">
        <v>15.9</v>
      </c>
      <c r="I25" s="0" t="n">
        <v>76</v>
      </c>
      <c r="J25" s="0" t="n">
        <v>96</v>
      </c>
      <c r="K25" s="0" t="n">
        <v>48</v>
      </c>
      <c r="L25" s="0" t="n">
        <v>850.3</v>
      </c>
      <c r="M25" s="0" t="n">
        <v>852.6</v>
      </c>
      <c r="N25" s="0" t="n">
        <v>847.6</v>
      </c>
      <c r="O25" s="5" t="n">
        <f aca="false">M25-N25</f>
        <v>5</v>
      </c>
      <c r="P25" s="0" t="n">
        <v>1012.3</v>
      </c>
      <c r="Q25" s="0" t="n">
        <v>1016.1</v>
      </c>
      <c r="R25" s="0" t="n">
        <v>1007.5</v>
      </c>
      <c r="S25" s="0" t="n">
        <f aca="false">Q25-R25</f>
        <v>8.60000000000002</v>
      </c>
      <c r="T25" s="0" t="n">
        <v>850.2</v>
      </c>
      <c r="U25" s="0" t="s">
        <v>46</v>
      </c>
      <c r="V25" s="0" t="n">
        <v>6</v>
      </c>
      <c r="W25" s="0" t="s">
        <v>47</v>
      </c>
      <c r="X25" s="0" t="n">
        <v>25</v>
      </c>
      <c r="Y25" s="0" t="n">
        <v>0</v>
      </c>
      <c r="Z25" s="0" t="s">
        <v>43</v>
      </c>
      <c r="AA25" s="0" t="n">
        <v>0.9</v>
      </c>
      <c r="AB25" s="0" t="s">
        <v>70</v>
      </c>
      <c r="AC25" s="0" t="n">
        <v>5.6</v>
      </c>
      <c r="AD25" s="5" t="n">
        <v>1.1</v>
      </c>
      <c r="AE25" s="0" t="n">
        <v>9.3</v>
      </c>
      <c r="AF25" s="21" t="n">
        <v>0.225694444444444</v>
      </c>
      <c r="AG25" s="0" t="n">
        <v>9.3</v>
      </c>
      <c r="AH25" s="9" t="n">
        <v>4.8</v>
      </c>
      <c r="AI25" s="0" t="n">
        <v>28.6</v>
      </c>
      <c r="AJ25" s="5" t="n">
        <v>14.8</v>
      </c>
      <c r="AK25" s="0" t="n">
        <f aca="false">AI25-AJ25</f>
        <v>13.8</v>
      </c>
      <c r="AL25" s="5" t="n">
        <v>13</v>
      </c>
      <c r="AO25" s="0" t="n">
        <v>1</v>
      </c>
      <c r="AY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20.3</v>
      </c>
      <c r="D26" s="0" t="n">
        <v>16.9</v>
      </c>
      <c r="E26" s="5" t="n">
        <v>17.9</v>
      </c>
      <c r="F26" s="0" t="n">
        <v>19.1</v>
      </c>
      <c r="G26" s="0" t="n">
        <v>16.6</v>
      </c>
      <c r="H26" s="0" t="n">
        <v>15.7</v>
      </c>
      <c r="I26" s="0" t="n">
        <v>82</v>
      </c>
      <c r="J26" s="0" t="n">
        <v>98</v>
      </c>
      <c r="K26" s="0" t="n">
        <v>58</v>
      </c>
      <c r="L26" s="0" t="n">
        <v>849.8</v>
      </c>
      <c r="M26" s="0" t="n">
        <v>850.2</v>
      </c>
      <c r="N26" s="0" t="n">
        <v>849.1</v>
      </c>
      <c r="O26" s="0" t="n">
        <f aca="false">M26-N26</f>
        <v>1.10000000000002</v>
      </c>
      <c r="P26" s="0" t="n">
        <v>1012.7</v>
      </c>
      <c r="Q26" s="0" t="n">
        <v>1013.5</v>
      </c>
      <c r="R26" s="0" t="n">
        <v>1011.6</v>
      </c>
      <c r="S26" s="0" t="n">
        <f aca="false">Q26-R26</f>
        <v>1.89999999999998</v>
      </c>
      <c r="T26" s="0" t="n">
        <v>849.8</v>
      </c>
      <c r="U26" s="0" t="s">
        <v>46</v>
      </c>
      <c r="V26" s="0" t="n">
        <v>2</v>
      </c>
      <c r="W26" s="0" t="s">
        <v>47</v>
      </c>
      <c r="X26" s="0" t="n">
        <v>25</v>
      </c>
      <c r="Y26" s="0" t="n">
        <v>0</v>
      </c>
      <c r="Z26" s="0" t="s">
        <v>43</v>
      </c>
      <c r="AA26" s="0" t="n">
        <v>1</v>
      </c>
      <c r="AB26" s="0" t="s">
        <v>42</v>
      </c>
      <c r="AC26" s="0" t="n">
        <v>4.2</v>
      </c>
      <c r="AD26" s="5" t="n">
        <v>1</v>
      </c>
      <c r="AE26" s="0" t="n">
        <v>0</v>
      </c>
      <c r="AF26" s="21" t="n">
        <v>0.254861111111111</v>
      </c>
      <c r="AG26" s="0" t="n">
        <v>0</v>
      </c>
      <c r="AH26" s="0" t="n">
        <v>2.96</v>
      </c>
      <c r="AI26" s="0" t="n">
        <v>27.2</v>
      </c>
      <c r="AJ26" s="5" t="n">
        <v>14.4</v>
      </c>
      <c r="AK26" s="0" t="n">
        <f aca="false">AI26-AJ26</f>
        <v>12.8</v>
      </c>
      <c r="AL26" s="5" t="n">
        <v>12.6</v>
      </c>
      <c r="AY26" s="0" t="n">
        <v>7</v>
      </c>
    </row>
    <row r="27" customFormat="false" ht="15" hidden="false" customHeight="false" outlineLevel="0" collapsed="false">
      <c r="A27" s="3"/>
      <c r="B27" s="7" t="n">
        <v>25</v>
      </c>
      <c r="C27" s="5" t="n">
        <v>20</v>
      </c>
      <c r="D27" s="0" t="n">
        <v>18.5</v>
      </c>
      <c r="E27" s="5" t="n">
        <v>19.1</v>
      </c>
      <c r="F27" s="0" t="n">
        <v>21.3</v>
      </c>
      <c r="G27" s="5" t="n">
        <v>17</v>
      </c>
      <c r="H27" s="0" t="n">
        <v>16.7</v>
      </c>
      <c r="I27" s="0" t="n">
        <v>74</v>
      </c>
      <c r="J27" s="0" t="n">
        <v>96</v>
      </c>
      <c r="K27" s="0" t="n">
        <v>57</v>
      </c>
      <c r="L27" s="0" t="n">
        <v>848.8</v>
      </c>
      <c r="M27" s="0" t="n">
        <v>850.6</v>
      </c>
      <c r="N27" s="0" t="n">
        <v>846.9</v>
      </c>
      <c r="O27" s="0" t="n">
        <f aca="false">M27-N27</f>
        <v>3.70000000000005</v>
      </c>
      <c r="P27" s="0" t="n">
        <v>1009.8</v>
      </c>
      <c r="Q27" s="0" t="n">
        <v>1013</v>
      </c>
      <c r="R27" s="0" t="n">
        <v>1006.3</v>
      </c>
      <c r="S27" s="0" t="n">
        <f aca="false">Q27-R27</f>
        <v>6.70000000000005</v>
      </c>
      <c r="T27" s="0" t="n">
        <v>848.8</v>
      </c>
      <c r="U27" s="0" t="s">
        <v>46</v>
      </c>
      <c r="V27" s="0" t="n">
        <v>4</v>
      </c>
      <c r="W27" s="0" t="s">
        <v>47</v>
      </c>
      <c r="X27" s="0" t="n">
        <v>25</v>
      </c>
      <c r="Y27" s="0" t="n">
        <v>0</v>
      </c>
      <c r="Z27" s="0" t="s">
        <v>43</v>
      </c>
      <c r="AA27" s="0" t="n">
        <v>0.8</v>
      </c>
      <c r="AB27" s="0" t="s">
        <v>48</v>
      </c>
      <c r="AC27" s="0" t="n">
        <v>4.5</v>
      </c>
      <c r="AD27" s="5" t="n">
        <v>1.1</v>
      </c>
      <c r="AE27" s="0" t="n">
        <v>0.6</v>
      </c>
      <c r="AF27" s="21" t="n">
        <v>0.261805555555556</v>
      </c>
      <c r="AG27" s="0" t="n">
        <v>0.6</v>
      </c>
      <c r="AH27" s="0" t="n">
        <v>3.01</v>
      </c>
      <c r="AI27" s="0" t="n">
        <v>27.6</v>
      </c>
      <c r="AJ27" s="5" t="n">
        <v>14.8</v>
      </c>
      <c r="AK27" s="0" t="n">
        <f aca="false">AI27-AJ27</f>
        <v>12.8</v>
      </c>
      <c r="AL27" s="5" t="n">
        <v>12</v>
      </c>
      <c r="AO27" s="0" t="n">
        <v>1</v>
      </c>
      <c r="AY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20.3</v>
      </c>
      <c r="D28" s="0" t="n">
        <v>17.3</v>
      </c>
      <c r="E28" s="5" t="n">
        <v>18.3</v>
      </c>
      <c r="F28" s="0" t="n">
        <v>20.1</v>
      </c>
      <c r="G28" s="0" t="n">
        <v>16.9</v>
      </c>
      <c r="H28" s="5" t="n">
        <v>16</v>
      </c>
      <c r="I28" s="0" t="n">
        <v>81</v>
      </c>
      <c r="J28" s="0" t="n">
        <v>94</v>
      </c>
      <c r="K28" s="0" t="n">
        <v>62</v>
      </c>
      <c r="L28" s="0" t="n">
        <v>849.7</v>
      </c>
      <c r="M28" s="0" t="n">
        <v>850.5</v>
      </c>
      <c r="N28" s="0" t="n">
        <v>848.7</v>
      </c>
      <c r="O28" s="0" t="n">
        <f aca="false">M28-N28</f>
        <v>1.79999999999995</v>
      </c>
      <c r="P28" s="0" t="n">
        <v>1011.7</v>
      </c>
      <c r="Q28" s="0" t="n">
        <v>1012.8</v>
      </c>
      <c r="R28" s="0" t="n">
        <v>1010.4</v>
      </c>
      <c r="S28" s="0" t="n">
        <f aca="false">Q28-R28</f>
        <v>2.39999999999998</v>
      </c>
      <c r="T28" s="0" t="n">
        <v>849.6</v>
      </c>
      <c r="U28" s="0" t="s">
        <v>46</v>
      </c>
      <c r="V28" s="0" t="n">
        <v>4</v>
      </c>
      <c r="W28" s="0" t="s">
        <v>47</v>
      </c>
      <c r="X28" s="0" t="n">
        <v>25</v>
      </c>
      <c r="Y28" s="0" t="n">
        <v>0</v>
      </c>
      <c r="Z28" s="0" t="s">
        <v>48</v>
      </c>
      <c r="AA28" s="0" t="n">
        <v>2.4</v>
      </c>
      <c r="AB28" s="0" t="s">
        <v>48</v>
      </c>
      <c r="AC28" s="0" t="n">
        <v>5.6</v>
      </c>
      <c r="AD28" s="5" t="n">
        <v>1.7</v>
      </c>
      <c r="AE28" s="0" t="n">
        <v>0</v>
      </c>
      <c r="AF28" s="21" t="n">
        <v>0.370138888888889</v>
      </c>
      <c r="AG28" s="0" t="n">
        <v>0</v>
      </c>
      <c r="AH28" s="9" t="n">
        <v>4.7</v>
      </c>
      <c r="AI28" s="0" t="n">
        <v>27.5</v>
      </c>
      <c r="AJ28" s="5" t="n">
        <v>15.4</v>
      </c>
      <c r="AK28" s="0" t="n">
        <f aca="false">AI28-AJ28</f>
        <v>12.1</v>
      </c>
      <c r="AL28" s="5" t="n">
        <v>12</v>
      </c>
      <c r="AN28" s="5" t="n">
        <v>1</v>
      </c>
      <c r="AY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19.7</v>
      </c>
      <c r="D29" s="0" t="n">
        <v>14.8</v>
      </c>
      <c r="E29" s="5" t="n">
        <v>15.2</v>
      </c>
      <c r="F29" s="0" t="n">
        <v>18.5</v>
      </c>
      <c r="G29" s="0" t="n">
        <v>13.6</v>
      </c>
      <c r="H29" s="0" t="n">
        <v>13.1</v>
      </c>
      <c r="I29" s="0" t="n">
        <v>79</v>
      </c>
      <c r="J29" s="0" t="n">
        <v>93</v>
      </c>
      <c r="K29" s="0" t="n">
        <v>44</v>
      </c>
      <c r="L29" s="0" t="n">
        <v>850.8</v>
      </c>
      <c r="M29" s="0" t="n">
        <v>851.4</v>
      </c>
      <c r="N29" s="5" t="n">
        <v>850</v>
      </c>
      <c r="O29" s="0" t="n">
        <f aca="false">M29-N29</f>
        <v>1.39999999999998</v>
      </c>
      <c r="P29" s="0" t="n">
        <v>1014.3</v>
      </c>
      <c r="Q29" s="0" t="n">
        <v>1015.4</v>
      </c>
      <c r="R29" s="0" t="n">
        <v>1012.9</v>
      </c>
      <c r="S29" s="0" t="n">
        <f aca="false">Q29-R29</f>
        <v>2.5</v>
      </c>
      <c r="T29" s="0" t="n">
        <v>850.7</v>
      </c>
      <c r="U29" s="0" t="s">
        <v>65</v>
      </c>
      <c r="V29" s="0" t="n">
        <v>2</v>
      </c>
      <c r="W29" s="0" t="s">
        <v>41</v>
      </c>
      <c r="X29" s="0" t="n">
        <v>25</v>
      </c>
      <c r="Y29" s="0" t="n">
        <v>0</v>
      </c>
      <c r="Z29" s="0" t="s">
        <v>48</v>
      </c>
      <c r="AA29" s="0" t="n">
        <v>1.6</v>
      </c>
      <c r="AB29" s="0" t="s">
        <v>48</v>
      </c>
      <c r="AC29" s="0" t="n">
        <v>4.5</v>
      </c>
      <c r="AD29" s="5" t="n">
        <v>1.2</v>
      </c>
      <c r="AE29" s="0" t="n">
        <v>0</v>
      </c>
      <c r="AF29" s="21" t="n">
        <v>0.347222222222222</v>
      </c>
      <c r="AG29" s="0" t="n">
        <v>0</v>
      </c>
      <c r="AH29" s="0" t="n">
        <v>3.86</v>
      </c>
      <c r="AI29" s="5" t="n">
        <v>28</v>
      </c>
      <c r="AJ29" s="5" t="n">
        <v>11.6</v>
      </c>
      <c r="AK29" s="0" t="n">
        <f aca="false">AI29-AJ29</f>
        <v>16.4</v>
      </c>
      <c r="AL29" s="5" t="n">
        <v>8.6</v>
      </c>
      <c r="AN29" s="5" t="n">
        <v>1</v>
      </c>
      <c r="AY29" s="0" t="n">
        <v>7</v>
      </c>
    </row>
    <row r="30" customFormat="false" ht="15" hidden="false" customHeight="false" outlineLevel="0" collapsed="false">
      <c r="A30" s="3"/>
      <c r="B30" s="7" t="n">
        <v>28</v>
      </c>
      <c r="C30" s="0" t="n">
        <v>19.6</v>
      </c>
      <c r="D30" s="0" t="n">
        <v>17.2</v>
      </c>
      <c r="E30" s="5" t="n">
        <v>17.3</v>
      </c>
      <c r="F30" s="0" t="n">
        <v>20.9</v>
      </c>
      <c r="G30" s="0" t="n">
        <v>14.7</v>
      </c>
      <c r="H30" s="0" t="n">
        <v>15.1</v>
      </c>
      <c r="I30" s="0" t="n">
        <v>72</v>
      </c>
      <c r="J30" s="0" t="n">
        <v>96</v>
      </c>
      <c r="K30" s="0" t="n">
        <v>50</v>
      </c>
      <c r="L30" s="0" t="n">
        <v>849.7</v>
      </c>
      <c r="M30" s="0" t="n">
        <v>851.7</v>
      </c>
      <c r="N30" s="0" t="n">
        <v>847.4</v>
      </c>
      <c r="O30" s="0" t="n">
        <f aca="false">M30-N30</f>
        <v>4.30000000000007</v>
      </c>
      <c r="P30" s="0" t="n">
        <v>1011.6</v>
      </c>
      <c r="Q30" s="0" t="n">
        <v>1015</v>
      </c>
      <c r="R30" s="0" t="n">
        <v>1006.9</v>
      </c>
      <c r="S30" s="0" t="n">
        <v>8.1</v>
      </c>
      <c r="T30" s="0" t="n">
        <v>849.6</v>
      </c>
      <c r="U30" s="0" t="s">
        <v>46</v>
      </c>
      <c r="V30" s="0" t="n">
        <v>4</v>
      </c>
      <c r="W30" s="0" t="s">
        <v>47</v>
      </c>
      <c r="X30" s="0" t="n">
        <v>25</v>
      </c>
      <c r="Y30" s="0" t="n">
        <v>0</v>
      </c>
      <c r="Z30" s="0" t="s">
        <v>48</v>
      </c>
      <c r="AA30" s="0" t="n">
        <v>2.4</v>
      </c>
      <c r="AB30" s="0" t="s">
        <v>48</v>
      </c>
      <c r="AC30" s="0" t="n">
        <v>4.2</v>
      </c>
      <c r="AD30" s="5" t="n">
        <v>1.9</v>
      </c>
      <c r="AE30" s="0" t="n">
        <v>0</v>
      </c>
      <c r="AF30" s="21" t="n">
        <v>0.352083333333333</v>
      </c>
      <c r="AG30" s="0" t="n">
        <v>0</v>
      </c>
      <c r="AH30" s="0" t="n">
        <v>4.13</v>
      </c>
      <c r="AI30" s="0" t="n">
        <v>27.6</v>
      </c>
      <c r="AJ30" s="5" t="n">
        <v>12.4</v>
      </c>
      <c r="AK30" s="0" t="n">
        <f aca="false">AI30-AJ30</f>
        <v>15.2</v>
      </c>
      <c r="AL30" s="5" t="n">
        <v>9</v>
      </c>
      <c r="AN30" s="5" t="n">
        <v>1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20.1</v>
      </c>
      <c r="D31" s="0" t="n">
        <v>18.3</v>
      </c>
      <c r="E31" s="5" t="n">
        <v>18.8</v>
      </c>
      <c r="F31" s="5" t="n">
        <v>20</v>
      </c>
      <c r="G31" s="0" t="n">
        <v>17.6</v>
      </c>
      <c r="H31" s="0" t="n">
        <v>16.5</v>
      </c>
      <c r="I31" s="0" t="n">
        <v>74</v>
      </c>
      <c r="J31" s="0" t="n">
        <v>96</v>
      </c>
      <c r="K31" s="0" t="n">
        <v>57</v>
      </c>
      <c r="L31" s="0" t="n">
        <v>849.4</v>
      </c>
      <c r="M31" s="0" t="n">
        <v>850.8</v>
      </c>
      <c r="N31" s="0" t="n">
        <v>847.4</v>
      </c>
      <c r="O31" s="0" t="n">
        <f aca="false">M31-N31</f>
        <v>3.39999999999998</v>
      </c>
      <c r="P31" s="0" t="n">
        <v>1010.4</v>
      </c>
      <c r="Q31" s="0" t="n">
        <v>1013</v>
      </c>
      <c r="R31" s="0" t="n">
        <v>1006.9</v>
      </c>
      <c r="S31" s="0" t="n">
        <f aca="false">Q31-R31</f>
        <v>6.10000000000002</v>
      </c>
      <c r="T31" s="0" t="n">
        <v>849.3</v>
      </c>
      <c r="U31" s="0" t="s">
        <v>46</v>
      </c>
      <c r="V31" s="0" t="n">
        <v>5</v>
      </c>
      <c r="W31" s="0" t="s">
        <v>47</v>
      </c>
      <c r="X31" s="0" t="n">
        <v>25</v>
      </c>
      <c r="Y31" s="0" t="n">
        <v>0</v>
      </c>
      <c r="Z31" s="0" t="s">
        <v>48</v>
      </c>
      <c r="AA31" s="0" t="n">
        <v>2.9</v>
      </c>
      <c r="AB31" s="0" t="s">
        <v>48</v>
      </c>
      <c r="AC31" s="0" t="n">
        <v>5.6</v>
      </c>
      <c r="AD31" s="5" t="n">
        <v>2.5</v>
      </c>
      <c r="AE31" s="0" t="n">
        <v>0</v>
      </c>
      <c r="AF31" s="21" t="n">
        <v>0.305555555555555</v>
      </c>
      <c r="AG31" s="0" t="n">
        <v>0</v>
      </c>
      <c r="AH31" s="0" t="n">
        <v>3.93</v>
      </c>
      <c r="AI31" s="0" t="n">
        <v>27</v>
      </c>
      <c r="AJ31" s="5" t="n">
        <v>15.6</v>
      </c>
      <c r="AK31" s="0" t="n">
        <f aca="false">AI31-AJ31</f>
        <v>11.4</v>
      </c>
      <c r="AL31" s="5" t="n">
        <v>13.4</v>
      </c>
      <c r="AN31" s="5" t="n">
        <v>1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20.1</v>
      </c>
      <c r="D32" s="0" t="n">
        <v>18.3</v>
      </c>
      <c r="E32" s="5" t="n">
        <v>19</v>
      </c>
      <c r="F32" s="5" t="n">
        <v>21</v>
      </c>
      <c r="G32" s="0" t="n">
        <v>17.9</v>
      </c>
      <c r="H32" s="0" t="n">
        <v>16.7</v>
      </c>
      <c r="I32" s="0" t="n">
        <v>76</v>
      </c>
      <c r="J32" s="0" t="n">
        <v>96</v>
      </c>
      <c r="K32" s="0" t="n">
        <v>57</v>
      </c>
      <c r="L32" s="0" t="n">
        <v>850.5</v>
      </c>
      <c r="M32" s="0" t="n">
        <v>852.1</v>
      </c>
      <c r="N32" s="5" t="n">
        <v>849</v>
      </c>
      <c r="O32" s="0" t="n">
        <f aca="false">M32-N32</f>
        <v>3.10000000000002</v>
      </c>
      <c r="P32" s="0" t="n">
        <v>1011.8</v>
      </c>
      <c r="Q32" s="0" t="n">
        <v>1014.5</v>
      </c>
      <c r="R32" s="0" t="n">
        <v>1008.6</v>
      </c>
      <c r="S32" s="0" t="n">
        <f aca="false">Q32-R32</f>
        <v>5.89999999999998</v>
      </c>
      <c r="T32" s="0" t="n">
        <v>850.5</v>
      </c>
      <c r="U32" s="0" t="s">
        <v>46</v>
      </c>
      <c r="V32" s="0" t="n">
        <v>6</v>
      </c>
      <c r="W32" s="0" t="s">
        <v>47</v>
      </c>
      <c r="X32" s="0" t="n">
        <v>25</v>
      </c>
      <c r="Y32" s="0" t="n">
        <v>0</v>
      </c>
      <c r="Z32" s="0" t="s">
        <v>48</v>
      </c>
      <c r="AA32" s="0" t="n">
        <v>2.5</v>
      </c>
      <c r="AB32" s="0" t="s">
        <v>48</v>
      </c>
      <c r="AC32" s="0" t="n">
        <v>4.5</v>
      </c>
      <c r="AD32" s="5" t="n">
        <v>1.6</v>
      </c>
      <c r="AE32" s="0" t="n">
        <v>0</v>
      </c>
      <c r="AF32" s="21" t="n">
        <v>0.186111111111111</v>
      </c>
      <c r="AG32" s="0" t="n">
        <v>0</v>
      </c>
      <c r="AH32" s="0" t="n">
        <v>3.04</v>
      </c>
      <c r="AI32" s="0" t="n">
        <v>27</v>
      </c>
      <c r="AJ32" s="5" t="n">
        <v>16.4</v>
      </c>
      <c r="AK32" s="0" t="n">
        <f aca="false">AI32-AJ32</f>
        <v>10.6</v>
      </c>
      <c r="AL32" s="5" t="n">
        <v>13.4</v>
      </c>
      <c r="AY32" s="0" t="n">
        <v>13</v>
      </c>
    </row>
    <row r="33" customFormat="false" ht="15" hidden="false" customHeight="false" outlineLevel="0" collapsed="false">
      <c r="A33" s="3"/>
      <c r="B33" s="4" t="n">
        <v>31</v>
      </c>
      <c r="C33" s="0" t="n">
        <v>19.5</v>
      </c>
      <c r="D33" s="0" t="n">
        <v>18.4</v>
      </c>
      <c r="E33" s="5" t="n">
        <v>19.2</v>
      </c>
      <c r="F33" s="0" t="n">
        <v>22.9</v>
      </c>
      <c r="G33" s="0" t="n">
        <v>15.6</v>
      </c>
      <c r="H33" s="0" t="n">
        <v>16.7</v>
      </c>
      <c r="I33" s="0" t="n">
        <v>76</v>
      </c>
      <c r="J33" s="0" t="n">
        <v>98</v>
      </c>
      <c r="K33" s="0" t="n">
        <v>52</v>
      </c>
      <c r="L33" s="0" t="n">
        <v>850.8</v>
      </c>
      <c r="M33" s="5" t="n">
        <v>853</v>
      </c>
      <c r="N33" s="0" t="n">
        <v>848.6</v>
      </c>
      <c r="O33" s="0" t="n">
        <f aca="false">M33-N33</f>
        <v>4.39999999999998</v>
      </c>
      <c r="P33" s="0" t="n">
        <v>1012.5</v>
      </c>
      <c r="Q33" s="0" t="n">
        <v>1016.4</v>
      </c>
      <c r="R33" s="0" t="n">
        <v>1008.6</v>
      </c>
      <c r="S33" s="0" t="n">
        <f aca="false">Q33-R33</f>
        <v>7.79999999999995</v>
      </c>
      <c r="T33" s="0" t="n">
        <v>850.7</v>
      </c>
      <c r="U33" s="0" t="s">
        <v>46</v>
      </c>
      <c r="V33" s="0" t="n">
        <v>3</v>
      </c>
      <c r="W33" s="0" t="s">
        <v>47</v>
      </c>
      <c r="X33" s="0" t="n">
        <v>25</v>
      </c>
      <c r="Z33" s="0" t="s">
        <v>48</v>
      </c>
      <c r="AA33" s="5" t="n">
        <v>2</v>
      </c>
      <c r="AB33" s="0" t="s">
        <v>48</v>
      </c>
      <c r="AC33" s="0" t="n">
        <v>12.3</v>
      </c>
      <c r="AD33" s="5" t="n">
        <v>1.4</v>
      </c>
      <c r="AE33" s="0" t="n">
        <v>17.6</v>
      </c>
      <c r="AF33" s="6" t="n">
        <v>0.293055555555556</v>
      </c>
      <c r="AG33" s="0" t="n">
        <v>17.6</v>
      </c>
      <c r="AH33" s="0" t="n">
        <v>6.36</v>
      </c>
      <c r="AI33" s="0" t="n">
        <v>29.2</v>
      </c>
      <c r="AJ33" s="5" t="n">
        <v>13.4</v>
      </c>
      <c r="AK33" s="0" t="n">
        <f aca="false">AI33-AJ33</f>
        <v>15.8</v>
      </c>
      <c r="AL33" s="5" t="n">
        <v>10</v>
      </c>
      <c r="AM33" s="0" t="n">
        <v>1</v>
      </c>
      <c r="AN33" s="5" t="n">
        <v>1</v>
      </c>
      <c r="AO33" s="0" t="n">
        <v>1</v>
      </c>
      <c r="AV33" s="0" t="n">
        <v>1</v>
      </c>
      <c r="AW33" s="0" t="n">
        <v>1</v>
      </c>
      <c r="AY33" s="0" t="n">
        <v>13</v>
      </c>
    </row>
    <row r="34" customFormat="false" ht="15" hidden="false" customHeight="false" outlineLevel="0" collapsed="false">
      <c r="A34" s="10" t="s">
        <v>55</v>
      </c>
      <c r="B34" s="10"/>
      <c r="C34" s="60" t="n">
        <f aca="false">SUM(C3:C12)</f>
        <v>210</v>
      </c>
      <c r="D34" s="60" t="n">
        <f aca="false">SUM(D3:D12)</f>
        <v>180.2</v>
      </c>
      <c r="E34" s="60" t="n">
        <f aca="false">SUM(E3:E12)</f>
        <v>185.5</v>
      </c>
      <c r="F34" s="60" t="n">
        <f aca="false">SUM(F3:F12)</f>
        <v>206.1</v>
      </c>
      <c r="G34" s="60" t="n">
        <f aca="false">SUM(G3:G12)</f>
        <v>168.8</v>
      </c>
      <c r="H34" s="60" t="n">
        <f aca="false">SUM(H3:H12)</f>
        <v>162.6</v>
      </c>
      <c r="I34" s="60" t="n">
        <f aca="false">SUM(I3:I12)</f>
        <v>754</v>
      </c>
      <c r="J34" s="60" t="n">
        <f aca="false">SUM(J3:J12)</f>
        <v>944</v>
      </c>
      <c r="K34" s="60" t="n">
        <f aca="false">SUM(K3:K12)</f>
        <v>558</v>
      </c>
      <c r="L34" s="60" t="n">
        <f aca="false">SUM(L3:L12)</f>
        <v>8506.5</v>
      </c>
      <c r="M34" s="60" t="n">
        <f aca="false">SUM(M3:M12)</f>
        <v>8517.6</v>
      </c>
      <c r="N34" s="60" t="n">
        <f aca="false">SUM(N3:N12)</f>
        <v>8492.7</v>
      </c>
      <c r="O34" s="60" t="n">
        <f aca="false">SUM(O3:O12)</f>
        <v>24.9000000000002</v>
      </c>
      <c r="P34" s="60" t="n">
        <f aca="false">SUM(P3:P12)</f>
        <v>10120.2</v>
      </c>
      <c r="Q34" s="60" t="n">
        <f aca="false">SUM(Q3:Q12)</f>
        <v>10138.9</v>
      </c>
      <c r="R34" s="60" t="n">
        <f aca="false">SUM(R3:R12)</f>
        <v>10095.4</v>
      </c>
      <c r="S34" s="60" t="n">
        <f aca="false">SUM(S3:S12)</f>
        <v>43.5</v>
      </c>
      <c r="T34" s="60" t="n">
        <f aca="false">SUM(T3:T12)</f>
        <v>8505.8</v>
      </c>
      <c r="U34" s="60" t="n">
        <f aca="false">SUM(U3:U12)</f>
        <v>0</v>
      </c>
      <c r="V34" s="60" t="n">
        <f aca="false">SUM(V3:V12)</f>
        <v>40</v>
      </c>
      <c r="W34" s="60" t="n">
        <f aca="false">SUM(W3:W12)</f>
        <v>0</v>
      </c>
      <c r="X34" s="60" t="n">
        <f aca="false">SUM(X3:X12)</f>
        <v>250</v>
      </c>
      <c r="Y34" s="60" t="n">
        <f aca="false">SUM(Y3:Y12)</f>
        <v>0</v>
      </c>
      <c r="Z34" s="60" t="n">
        <f aca="false">SUM(Z3:Z12)</f>
        <v>0</v>
      </c>
      <c r="AA34" s="60" t="n">
        <f aca="false">SUM(AA3:AA12)</f>
        <v>14.8</v>
      </c>
      <c r="AB34" s="60" t="n">
        <f aca="false">SUM(AB3:AB12)</f>
        <v>0</v>
      </c>
      <c r="AC34" s="60" t="n">
        <f aca="false">SUM(AC3:AC12)</f>
        <v>38.6</v>
      </c>
      <c r="AD34" s="60" t="n">
        <f aca="false">SUM(AD3:AD12)</f>
        <v>13.8</v>
      </c>
      <c r="AE34" s="60" t="n">
        <f aca="false">SUM(AE3:AE12)</f>
        <v>30.9</v>
      </c>
      <c r="AF34" s="61" t="n">
        <f aca="false">SUM(AF3:AF12)</f>
        <v>2.94097222222222</v>
      </c>
      <c r="AG34" s="60" t="n">
        <f aca="false">SUM(AG3:AG12)</f>
        <v>30.2</v>
      </c>
      <c r="AH34" s="60" t="n">
        <f aca="false">SUM(AH3:AH12)</f>
        <v>38.72</v>
      </c>
      <c r="AI34" s="60" t="n">
        <f aca="false">SUM(AI3:AI12)</f>
        <v>286.2</v>
      </c>
      <c r="AJ34" s="60" t="n">
        <f aca="false">SUM(AJ3:AJ12)</f>
        <v>159.2</v>
      </c>
      <c r="AK34" s="60" t="n">
        <f aca="false">SUM(AK3:AK12)</f>
        <v>127</v>
      </c>
      <c r="AL34" s="60" t="n">
        <f aca="false">SUM(AL3:AL12)</f>
        <v>136.2</v>
      </c>
      <c r="AM34" s="60" t="n">
        <f aca="false">SUM(AM3:AM12)</f>
        <v>0</v>
      </c>
      <c r="AN34" s="60" t="n">
        <f aca="false">SUM(AN3:AN12)</f>
        <v>3</v>
      </c>
      <c r="AO34" s="60" t="n">
        <f aca="false">SUM(AO3:AO12)</f>
        <v>6</v>
      </c>
      <c r="AP34" s="60" t="n">
        <f aca="false">SUM(AP3:AP12)</f>
        <v>0</v>
      </c>
      <c r="AQ34" s="60" t="n">
        <f aca="false">SUM(AQ3:AQ12)</f>
        <v>0</v>
      </c>
      <c r="AR34" s="60" t="n">
        <f aca="false">SUM(AR3:AR12)</f>
        <v>0</v>
      </c>
      <c r="AS34" s="60" t="n">
        <f aca="false">SUM(AS3:AS12)</f>
        <v>0</v>
      </c>
      <c r="AT34" s="60" t="n">
        <f aca="false">SUM(AT3:AT12)</f>
        <v>0</v>
      </c>
      <c r="AU34" s="60" t="n">
        <f aca="false">SUM(AU3:AU12)</f>
        <v>0</v>
      </c>
      <c r="AV34" s="60" t="n">
        <f aca="false">SUM(AV3:AV12)</f>
        <v>4</v>
      </c>
      <c r="AW34" s="60" t="n">
        <f aca="false">SUM(AW3:AW12)</f>
        <v>1</v>
      </c>
      <c r="AX34" s="60" t="n">
        <f aca="false">SUM(AX3:AX12)</f>
        <v>0</v>
      </c>
      <c r="AY34" s="60" t="n">
        <f aca="false">SUM(AY3:AY12)</f>
        <v>94</v>
      </c>
    </row>
    <row r="35" customFormat="false" ht="15" hidden="false" customHeight="false" outlineLevel="0" collapsed="false">
      <c r="A35" s="13" t="s">
        <v>56</v>
      </c>
      <c r="B35" s="13"/>
      <c r="C35" s="0" t="n">
        <f aca="false">SUM(C3:C12)/10</f>
        <v>21</v>
      </c>
      <c r="D35" s="5" t="n">
        <f aca="false">SUM(D3:D12)/10</f>
        <v>18.02</v>
      </c>
      <c r="E35" s="5" t="n">
        <f aca="false">SUM(E3:E12)/10</f>
        <v>18.55</v>
      </c>
      <c r="F35" s="5" t="n">
        <f aca="false">SUM(F3:F12)/10</f>
        <v>20.61</v>
      </c>
      <c r="G35" s="5" t="n">
        <f aca="false">SUM(G3:G12)/10</f>
        <v>16.88</v>
      </c>
      <c r="H35" s="5" t="n">
        <f aca="false">SUM(H3:H12)/10</f>
        <v>16.26</v>
      </c>
      <c r="I35" s="5" t="n">
        <f aca="false">SUM(I3:I12)/10</f>
        <v>75.4</v>
      </c>
      <c r="J35" s="5" t="n">
        <f aca="false">SUM(J3:J12)/10</f>
        <v>94.4</v>
      </c>
      <c r="K35" s="5" t="n">
        <f aca="false">SUM(K3:K12)/10</f>
        <v>55.8</v>
      </c>
      <c r="L35" s="5" t="n">
        <f aca="false">SUM(L3:L12)/10</f>
        <v>850.65</v>
      </c>
      <c r="M35" s="5" t="n">
        <f aca="false">SUM(M3:M12)/10</f>
        <v>851.76</v>
      </c>
      <c r="N35" s="5" t="n">
        <f aca="false">SUM(N3:N12)/10</f>
        <v>849.27</v>
      </c>
      <c r="O35" s="5" t="n">
        <f aca="false">SUM(O3:O12)/10</f>
        <v>2.49000000000002</v>
      </c>
      <c r="P35" s="5" t="n">
        <f aca="false">SUM(P3:P12)/10</f>
        <v>1012.02</v>
      </c>
      <c r="Q35" s="5" t="n">
        <f aca="false">SUM(Q3:Q12)/10</f>
        <v>1013.89</v>
      </c>
      <c r="R35" s="5" t="n">
        <f aca="false">SUM(R3:R12)/10</f>
        <v>1009.54</v>
      </c>
      <c r="S35" s="5" t="n">
        <f aca="false">SUM(S3:S12)/10</f>
        <v>4.35</v>
      </c>
      <c r="T35" s="5" t="n">
        <f aca="false">SUM(T3:T12)/10</f>
        <v>850.58</v>
      </c>
      <c r="U35" s="5" t="n">
        <f aca="false">SUM(U3:U12)/10</f>
        <v>0</v>
      </c>
      <c r="V35" s="5" t="n">
        <f aca="false">SUM(V3:V12)/10</f>
        <v>4</v>
      </c>
      <c r="W35" s="5" t="n">
        <f aca="false">SUM(W3:W12)/10</f>
        <v>0</v>
      </c>
      <c r="X35" s="5" t="n">
        <f aca="false">SUM(X3:X12)/10</f>
        <v>25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1.48</v>
      </c>
      <c r="AB35" s="5" t="n">
        <f aca="false">SUM(AB3:AB12)/10</f>
        <v>0</v>
      </c>
      <c r="AC35" s="5" t="n">
        <f aca="false">SUM(AC3:AC12)/10</f>
        <v>3.86</v>
      </c>
      <c r="AD35" s="5" t="n">
        <f aca="false">SUM(AD3:AD12)/10</f>
        <v>1.38</v>
      </c>
      <c r="AE35" s="5" t="n">
        <f aca="false">SUM(AE3:AE12)/10</f>
        <v>3.09</v>
      </c>
      <c r="AF35" s="5" t="n">
        <f aca="false">SUM(AF3:AF12)/10</f>
        <v>0.294097222222222</v>
      </c>
      <c r="AG35" s="5" t="n">
        <f aca="false">SUM(AG3:AG12)/10</f>
        <v>3.02</v>
      </c>
      <c r="AH35" s="5" t="n">
        <f aca="false">SUM(AH3:AH12)/10</f>
        <v>3.872</v>
      </c>
      <c r="AI35" s="5" t="n">
        <f aca="false">SUM(AI3:AI12)/10</f>
        <v>28.62</v>
      </c>
      <c r="AJ35" s="5" t="n">
        <f aca="false">SUM(AJ3:AJ12)/10</f>
        <v>15.92</v>
      </c>
      <c r="AK35" s="5" t="n">
        <f aca="false">SUM(AK3:AK12)/10</f>
        <v>12.7</v>
      </c>
      <c r="AL35" s="5" t="n">
        <f aca="false">SUM(AL3:AL12)/10</f>
        <v>13.62</v>
      </c>
      <c r="AM35" s="5" t="n">
        <f aca="false">SUM(AM3:AM12)/10</f>
        <v>0</v>
      </c>
      <c r="AN35" s="5" t="n">
        <f aca="false">SUM(AN3:AN12)/10</f>
        <v>0.3</v>
      </c>
      <c r="AO35" s="5" t="n">
        <f aca="false">SUM(AO3:AO12)/10</f>
        <v>0.6</v>
      </c>
      <c r="AP35" s="5" t="n">
        <f aca="false">SUM(AP3:AP12)/10</f>
        <v>0</v>
      </c>
      <c r="AQ35" s="5" t="n">
        <f aca="false">SUM(AQ3:AQ12)/10</f>
        <v>0</v>
      </c>
      <c r="AR35" s="5" t="n">
        <f aca="false">SUM(AR3:AR12)/10</f>
        <v>0</v>
      </c>
      <c r="AS35" s="5" t="n">
        <f aca="false">SUM(AS3:AS12)/10</f>
        <v>0</v>
      </c>
      <c r="AT35" s="5" t="n">
        <f aca="false">SUM(AT3:AT12)/10</f>
        <v>0</v>
      </c>
      <c r="AU35" s="5" t="n">
        <f aca="false">SUM(AU3:AU12)/10</f>
        <v>0</v>
      </c>
      <c r="AV35" s="5" t="n">
        <f aca="false">SUM(AV3:AV12)/10</f>
        <v>0.4</v>
      </c>
      <c r="AW35" s="5" t="n">
        <f aca="false">SUM(AW3:AW12)/10</f>
        <v>0.1</v>
      </c>
      <c r="AX35" s="5" t="n">
        <f aca="false">SUM(AX3:AX12)/10</f>
        <v>0</v>
      </c>
      <c r="AY35" s="0" t="n">
        <f aca="false">SUM(AY3:AY12)/240</f>
        <v>0.391666666666667</v>
      </c>
    </row>
    <row r="36" customFormat="false" ht="15" hidden="false" customHeight="false" outlineLevel="0" collapsed="false">
      <c r="A36" s="10" t="s">
        <v>57</v>
      </c>
      <c r="B36" s="10"/>
      <c r="C36" s="60" t="n">
        <f aca="false">SUM(C13:C22)</f>
        <v>210</v>
      </c>
      <c r="D36" s="60" t="n">
        <f aca="false">SUM(D13:D22)</f>
        <v>186.2</v>
      </c>
      <c r="E36" s="60" t="n">
        <f aca="false">SUM(E13:E22)</f>
        <v>199.1</v>
      </c>
      <c r="F36" s="60" t="n">
        <f aca="false">SUM(F13:F22)</f>
        <v>215.1</v>
      </c>
      <c r="G36" s="60" t="n">
        <f aca="false">SUM(G13:G22)</f>
        <v>186.9</v>
      </c>
      <c r="H36" s="60" t="n">
        <f aca="false">SUM(H13:H22)</f>
        <v>173.9</v>
      </c>
      <c r="I36" s="60" t="n">
        <f aca="false">SUM(I13:I22)</f>
        <v>813</v>
      </c>
      <c r="J36" s="60" t="n">
        <f aca="false">SUM(J13:J22)</f>
        <v>955</v>
      </c>
      <c r="K36" s="60" t="n">
        <f aca="false">SUM(K13:K22)</f>
        <v>632</v>
      </c>
      <c r="L36" s="60" t="n">
        <f aca="false">SUM(L13:L22)</f>
        <v>8494.8</v>
      </c>
      <c r="M36" s="60" t="n">
        <f aca="false">SUM(M13:M22)</f>
        <v>8506</v>
      </c>
      <c r="N36" s="60" t="n">
        <f aca="false">SUM(N13:N22)</f>
        <v>8479.9</v>
      </c>
      <c r="O36" s="60" t="n">
        <f aca="false">SUM(O13:O22)</f>
        <v>26.1</v>
      </c>
      <c r="P36" s="60" t="n">
        <f aca="false">SUM(P13:P22)</f>
        <v>10104.4</v>
      </c>
      <c r="Q36" s="60" t="n">
        <f aca="false">SUM(Q13:Q22)</f>
        <v>10121.7</v>
      </c>
      <c r="R36" s="60" t="n">
        <f aca="false">SUM(R13:R22)</f>
        <v>10080.3</v>
      </c>
      <c r="S36" s="60" t="n">
        <f aca="false">SUM(S13:S22)</f>
        <v>41.4000000000001</v>
      </c>
      <c r="T36" s="60" t="n">
        <f aca="false">SUM(T13:T22)</f>
        <v>8494.2</v>
      </c>
      <c r="U36" s="60" t="n">
        <f aca="false">SUM(U13:U22)</f>
        <v>0</v>
      </c>
      <c r="V36" s="60" t="n">
        <f aca="false">SUM(V13:V22)</f>
        <v>53</v>
      </c>
      <c r="W36" s="60" t="n">
        <f aca="false">SUM(W13:W22)</f>
        <v>0</v>
      </c>
      <c r="X36" s="60" t="n">
        <f aca="false">SUM(X13:X22)</f>
        <v>245</v>
      </c>
      <c r="Y36" s="60" t="n">
        <f aca="false">SUM(Y13:Y22)</f>
        <v>0</v>
      </c>
      <c r="Z36" s="60" t="n">
        <f aca="false">SUM(Z13:Z22)</f>
        <v>0</v>
      </c>
      <c r="AA36" s="60" t="n">
        <f aca="false">SUM(AA13:AA22)</f>
        <v>16.7</v>
      </c>
      <c r="AB36" s="60" t="n">
        <f aca="false">SUM(AB13:AB22)</f>
        <v>0</v>
      </c>
      <c r="AC36" s="60" t="n">
        <f aca="false">SUM(AC13:AC22)</f>
        <v>46.1</v>
      </c>
      <c r="AD36" s="60" t="n">
        <f aca="false">SUM(AD13:AD22)</f>
        <v>14</v>
      </c>
      <c r="AE36" s="60" t="n">
        <f aca="false">SUM(AE13:AE22)</f>
        <v>57.5</v>
      </c>
      <c r="AF36" s="61" t="n">
        <f aca="false">SUM(AF13:AF22)</f>
        <v>2.05486111111111</v>
      </c>
      <c r="AG36" s="60" t="n">
        <f aca="false">SUM(AG13:AG22)</f>
        <v>55.9</v>
      </c>
      <c r="AH36" s="60" t="n">
        <f aca="false">SUM(AH13:AH22)</f>
        <v>37.92</v>
      </c>
      <c r="AI36" s="60" t="n">
        <f aca="false">SUM(AI13:AI22)</f>
        <v>271</v>
      </c>
      <c r="AJ36" s="60" t="n">
        <f aca="false">SUM(AJ13:AJ22)</f>
        <v>168.2</v>
      </c>
      <c r="AK36" s="60" t="n">
        <f aca="false">SUM(AK13:AK22)</f>
        <v>102.8</v>
      </c>
      <c r="AL36" s="60" t="n">
        <f aca="false">SUM(AL13:AL22)</f>
        <v>146.6</v>
      </c>
      <c r="AM36" s="60" t="n">
        <f aca="false">SUM(AM13:AM22)</f>
        <v>0</v>
      </c>
      <c r="AN36" s="60" t="n">
        <f aca="false">SUM(AN13:AN22)</f>
        <v>2</v>
      </c>
      <c r="AO36" s="60" t="n">
        <f aca="false">SUM(AO13:AO22)</f>
        <v>7</v>
      </c>
      <c r="AP36" s="60" t="n">
        <f aca="false">SUM(AP13:AP22)</f>
        <v>0</v>
      </c>
      <c r="AQ36" s="60" t="n">
        <f aca="false">SUM(AQ13:AQ22)</f>
        <v>0</v>
      </c>
      <c r="AR36" s="60" t="n">
        <f aca="false">SUM(AR13:AR22)</f>
        <v>0</v>
      </c>
      <c r="AS36" s="60" t="n">
        <f aca="false">SUM(AS13:AS22)</f>
        <v>1</v>
      </c>
      <c r="AT36" s="60" t="n">
        <f aca="false">SUM(AT13:AT22)</f>
        <v>0</v>
      </c>
      <c r="AU36" s="60" t="n">
        <f aca="false">SUM(AU13:AU22)</f>
        <v>0</v>
      </c>
      <c r="AV36" s="60" t="n">
        <f aca="false">SUM(AV13:AV22)</f>
        <v>0</v>
      </c>
      <c r="AW36" s="60" t="n">
        <f aca="false">SUM(AW13:AW22)</f>
        <v>0</v>
      </c>
      <c r="AX36" s="60" t="n">
        <f aca="false">SUM(AX13:AX22)</f>
        <v>0</v>
      </c>
      <c r="AY36" s="60" t="n">
        <f aca="false">SUM(AY13:AY22)</f>
        <v>100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21</v>
      </c>
      <c r="D37" s="5" t="n">
        <f aca="false">SUM(D13:D22)/10</f>
        <v>18.62</v>
      </c>
      <c r="E37" s="5" t="n">
        <f aca="false">SUM(E13:E22)/10</f>
        <v>19.91</v>
      </c>
      <c r="F37" s="5" t="n">
        <f aca="false">SUM(F13:F22)/10</f>
        <v>21.51</v>
      </c>
      <c r="G37" s="5" t="n">
        <f aca="false">SUM(G13:G22)/10</f>
        <v>18.69</v>
      </c>
      <c r="H37" s="5" t="n">
        <f aca="false">SUM(H13:H22)/10</f>
        <v>17.39</v>
      </c>
      <c r="I37" s="5" t="n">
        <f aca="false">SUM(I13:I22)/10</f>
        <v>81.3</v>
      </c>
      <c r="J37" s="5" t="n">
        <f aca="false">SUM(J13:J22)/10</f>
        <v>95.5</v>
      </c>
      <c r="K37" s="5" t="n">
        <f aca="false">SUM(K13:K22)/10</f>
        <v>63.2</v>
      </c>
      <c r="L37" s="5" t="n">
        <f aca="false">SUM(L13:L22)/10</f>
        <v>849.48</v>
      </c>
      <c r="M37" s="5" t="n">
        <f aca="false">SUM(M13:M22)/10</f>
        <v>850.6</v>
      </c>
      <c r="N37" s="5" t="n">
        <f aca="false">SUM(N13:N22)/10</f>
        <v>847.99</v>
      </c>
      <c r="O37" s="5" t="n">
        <f aca="false">SUM(O13:O22)/10</f>
        <v>2.61</v>
      </c>
      <c r="P37" s="5" t="n">
        <f aca="false">SUM(P13:P22)/10</f>
        <v>1010.44</v>
      </c>
      <c r="Q37" s="5" t="n">
        <f aca="false">SUM(Q13:Q22)/10</f>
        <v>1012.17</v>
      </c>
      <c r="R37" s="5" t="n">
        <f aca="false">SUM(R13:R22)/10</f>
        <v>1008.03</v>
      </c>
      <c r="S37" s="5" t="n">
        <f aca="false">SUM(S13:S22)/10</f>
        <v>4.14000000000001</v>
      </c>
      <c r="T37" s="5" t="n">
        <f aca="false">SUM(T13:T22)/10</f>
        <v>849.42</v>
      </c>
      <c r="U37" s="5" t="n">
        <f aca="false">SUM(U13:U22)/10</f>
        <v>0</v>
      </c>
      <c r="V37" s="5" t="n">
        <f aca="false">SUM(V13:V22)/10</f>
        <v>5.3</v>
      </c>
      <c r="W37" s="5" t="n">
        <f aca="false">SUM(W13:W22)/10</f>
        <v>0</v>
      </c>
      <c r="X37" s="5" t="n">
        <f aca="false">SUM(X13:X22)/10</f>
        <v>24.5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1.67</v>
      </c>
      <c r="AB37" s="5" t="n">
        <f aca="false">SUM(AB13:AB22)/10</f>
        <v>0</v>
      </c>
      <c r="AC37" s="5" t="n">
        <f aca="false">SUM(AC13:AC22)/10</f>
        <v>4.61</v>
      </c>
      <c r="AD37" s="5" t="n">
        <f aca="false">SUM(AD13:AD22)/10</f>
        <v>1.4</v>
      </c>
      <c r="AE37" s="5" t="n">
        <f aca="false">SUM(AE13:AE22)/10</f>
        <v>5.75</v>
      </c>
      <c r="AF37" s="5" t="n">
        <f aca="false">SUM(AF13:AF22)/10</f>
        <v>0.205486111111111</v>
      </c>
      <c r="AG37" s="5" t="n">
        <f aca="false">SUM(AG13:AG22)/10</f>
        <v>5.59</v>
      </c>
      <c r="AH37" s="5" t="n">
        <f aca="false">SUM(AH13:AH22)/10</f>
        <v>3.792</v>
      </c>
      <c r="AI37" s="5" t="n">
        <f aca="false">SUM(AI13:AI22)/10</f>
        <v>27.1</v>
      </c>
      <c r="AJ37" s="5" t="n">
        <f aca="false">SUM(AJ13:AJ22)/10</f>
        <v>16.82</v>
      </c>
      <c r="AK37" s="5" t="n">
        <f aca="false">SUM(AK13:AK22)/10</f>
        <v>10.28</v>
      </c>
      <c r="AL37" s="5" t="n">
        <f aca="false">SUM(AL13:AL22)/10</f>
        <v>14.66</v>
      </c>
      <c r="AM37" s="5" t="n">
        <f aca="false">SUM(AM13:AM22)/10</f>
        <v>0</v>
      </c>
      <c r="AN37" s="5" t="n">
        <f aca="false">SUM(AN13:AN22)/10</f>
        <v>0.2</v>
      </c>
      <c r="AO37" s="5" t="n">
        <f aca="false">SUM(AO13:AO22)/10</f>
        <v>0.7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0.1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</v>
      </c>
      <c r="AW37" s="5" t="n">
        <f aca="false">SUM(AW13:AW22)/10</f>
        <v>0</v>
      </c>
      <c r="AX37" s="5" t="n">
        <f aca="false">SUM(AX13:AX22)/10</f>
        <v>0</v>
      </c>
      <c r="AY37" s="9" t="n">
        <f aca="false">SUM(AY13:AY22)/240</f>
        <v>0.416666666666667</v>
      </c>
    </row>
    <row r="38" customFormat="false" ht="15" hidden="false" customHeight="false" outlineLevel="0" collapsed="false">
      <c r="A38" s="10" t="s">
        <v>57</v>
      </c>
      <c r="B38" s="10"/>
      <c r="C38" s="60" t="n">
        <f aca="false">SUM(C23:C33)</f>
        <v>217.4</v>
      </c>
      <c r="D38" s="60" t="n">
        <f aca="false">SUM(D23:D33)</f>
        <v>193.4</v>
      </c>
      <c r="E38" s="60" t="n">
        <f aca="false">SUM(E23:E33)</f>
        <v>200.3</v>
      </c>
      <c r="F38" s="60" t="n">
        <f aca="false">SUM(F23:F33)</f>
        <v>224.6</v>
      </c>
      <c r="G38" s="60" t="n">
        <f aca="false">SUM(G23:G33)</f>
        <v>180.4</v>
      </c>
      <c r="H38" s="60" t="n">
        <f aca="false">SUM(H23:H33)</f>
        <v>175.1</v>
      </c>
      <c r="I38" s="60" t="n">
        <f aca="false">SUM(I23:I33)</f>
        <v>843</v>
      </c>
      <c r="J38" s="60" t="n">
        <f aca="false">SUM(J23:J33)</f>
        <v>1057</v>
      </c>
      <c r="K38" s="60" t="n">
        <f aca="false">SUM(K23:K33)</f>
        <v>595</v>
      </c>
      <c r="L38" s="60" t="n">
        <f aca="false">SUM(L23:L33)</f>
        <v>9350.9</v>
      </c>
      <c r="M38" s="60" t="n">
        <f aca="false">SUM(M23:M33)</f>
        <v>9367.6</v>
      </c>
      <c r="N38" s="60" t="n">
        <f aca="false">SUM(N23:N33)</f>
        <v>9331.7</v>
      </c>
      <c r="O38" s="60" t="n">
        <f aca="false">SUM(O23:O33)</f>
        <v>35.9</v>
      </c>
      <c r="P38" s="60" t="n">
        <f aca="false">SUM(P23:P33)</f>
        <v>11131.7</v>
      </c>
      <c r="Q38" s="60" t="n">
        <f aca="false">SUM(Q23:Q33)</f>
        <v>11160.5</v>
      </c>
      <c r="R38" s="60" t="n">
        <f aca="false">SUM(R23:R33)</f>
        <v>11096.3</v>
      </c>
      <c r="S38" s="60" t="n">
        <f aca="false">SUM(S23:S33)</f>
        <v>64.1999999999999</v>
      </c>
      <c r="T38" s="60" t="n">
        <f aca="false">SUM(T23:T33)</f>
        <v>9350.3</v>
      </c>
      <c r="U38" s="60" t="n">
        <f aca="false">SUM(U23:U33)</f>
        <v>0</v>
      </c>
      <c r="V38" s="60" t="n">
        <f aca="false">SUM(V23:V33)</f>
        <v>47</v>
      </c>
      <c r="W38" s="60" t="n">
        <f aca="false">SUM(W23:W33)</f>
        <v>0</v>
      </c>
      <c r="X38" s="60" t="n">
        <f aca="false">SUM(X23:X33)</f>
        <v>275</v>
      </c>
      <c r="Y38" s="60" t="n">
        <f aca="false">SUM(Y23:Y33)</f>
        <v>0</v>
      </c>
      <c r="Z38" s="60" t="n">
        <f aca="false">SUM(Z23:Z33)</f>
        <v>0</v>
      </c>
      <c r="AA38" s="60" t="n">
        <f aca="false">SUM(AA23:AA33)</f>
        <v>20.1</v>
      </c>
      <c r="AB38" s="60" t="n">
        <f aca="false">SUM(AB23:AB33)</f>
        <v>0</v>
      </c>
      <c r="AC38" s="60" t="n">
        <f aca="false">SUM(AC23:AC33)</f>
        <v>62.2</v>
      </c>
      <c r="AD38" s="60" t="n">
        <f aca="false">SUM(AD23:AD33)</f>
        <v>17.3</v>
      </c>
      <c r="AE38" s="60" t="n">
        <f aca="false">SUM(AE23:AE33)</f>
        <v>33.9</v>
      </c>
      <c r="AF38" s="61" t="n">
        <f aca="false">SUM(AF23:AF33)</f>
        <v>3.18680555555556</v>
      </c>
      <c r="AG38" s="62" t="n">
        <f aca="false">SUM(AG23:AG33)</f>
        <v>33.8</v>
      </c>
      <c r="AH38" s="60" t="n">
        <f aca="false">SUM(AH23:AH33)</f>
        <v>44.66</v>
      </c>
      <c r="AI38" s="60" t="n">
        <f aca="false">SUM(AI23:AI33)</f>
        <v>303.7</v>
      </c>
      <c r="AJ38" s="60" t="n">
        <f aca="false">SUM(AJ23:AJ33)</f>
        <v>158</v>
      </c>
      <c r="AK38" s="60" t="n">
        <f aca="false">SUM(AK23:AK33)</f>
        <v>145.7</v>
      </c>
      <c r="AL38" s="60" t="n">
        <f aca="false">SUM(AL23:AL33)</f>
        <v>128.4</v>
      </c>
      <c r="AM38" s="60" t="n">
        <f aca="false">SUM(AM23:AM33)</f>
        <v>1</v>
      </c>
      <c r="AN38" s="60" t="n">
        <f aca="false">SUM(AN23:AN33)</f>
        <v>6</v>
      </c>
      <c r="AO38" s="60" t="n">
        <f aca="false">SUM(AO23:AO33)</f>
        <v>4</v>
      </c>
      <c r="AP38" s="60" t="n">
        <f aca="false">SUM(AP23:AP33)</f>
        <v>0</v>
      </c>
      <c r="AQ38" s="60" t="n">
        <f aca="false">SUM(AQ23:AQ33)</f>
        <v>0</v>
      </c>
      <c r="AR38" s="60" t="n">
        <f aca="false">SUM(AR23:AR33)</f>
        <v>0</v>
      </c>
      <c r="AS38" s="60" t="n">
        <f aca="false">SUM(AS23:AS33)</f>
        <v>0</v>
      </c>
      <c r="AT38" s="60" t="n">
        <f aca="false">SUM(AT23:AT33)</f>
        <v>0</v>
      </c>
      <c r="AU38" s="60" t="n">
        <f aca="false">SUM(AU23:AU33)</f>
        <v>0</v>
      </c>
      <c r="AV38" s="60" t="n">
        <f aca="false">SUM(AV23:AV33)</f>
        <v>1</v>
      </c>
      <c r="AW38" s="60" t="n">
        <f aca="false">SUM(AW23:AW33)</f>
        <v>1</v>
      </c>
      <c r="AX38" s="60" t="n">
        <f aca="false">SUM(AX23:AX33)</f>
        <v>0</v>
      </c>
      <c r="AY38" s="60" t="n">
        <f aca="false">SUM(AY23:AY33)</f>
        <v>125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SUM(C23:C33)/11</f>
        <v>19.7636363636364</v>
      </c>
      <c r="D39" s="5" t="n">
        <f aca="false">SUM(D23:D33)/11</f>
        <v>17.5818181818182</v>
      </c>
      <c r="E39" s="5" t="n">
        <f aca="false">SUM(E23:E33)/11</f>
        <v>18.2090909090909</v>
      </c>
      <c r="F39" s="5" t="n">
        <f aca="false">SUM(F23:F33)/11</f>
        <v>20.4181818181818</v>
      </c>
      <c r="G39" s="5" t="n">
        <f aca="false">SUM(G23:G33)/11</f>
        <v>16.4</v>
      </c>
      <c r="H39" s="5" t="n">
        <f aca="false">SUM(H23:H33)/11</f>
        <v>15.9181818181818</v>
      </c>
      <c r="I39" s="5" t="n">
        <f aca="false">SUM(I23:I33)/11</f>
        <v>76.6363636363636</v>
      </c>
      <c r="J39" s="5" t="n">
        <f aca="false">SUM(J23:J33)/11</f>
        <v>96.0909090909091</v>
      </c>
      <c r="K39" s="5" t="n">
        <f aca="false">SUM(K23:K33)/11</f>
        <v>54.0909090909091</v>
      </c>
      <c r="L39" s="5" t="n">
        <f aca="false">SUM(L23:L33)/11</f>
        <v>850.081818181818</v>
      </c>
      <c r="M39" s="5" t="n">
        <f aca="false">SUM(M23:M33)/11</f>
        <v>851.6</v>
      </c>
      <c r="N39" s="5" t="n">
        <f aca="false">SUM(N23:N33)/11</f>
        <v>848.336363636364</v>
      </c>
      <c r="O39" s="5" t="n">
        <f aca="false">SUM(O23:O33)/11</f>
        <v>3.26363636363636</v>
      </c>
      <c r="P39" s="5" t="n">
        <f aca="false">SUM(P23:P33)/11</f>
        <v>1011.97272727273</v>
      </c>
      <c r="Q39" s="5" t="n">
        <f aca="false">SUM(Q23:Q33)/11</f>
        <v>1014.59090909091</v>
      </c>
      <c r="R39" s="5" t="n">
        <f aca="false">SUM(R23:R33)/11</f>
        <v>1008.75454545455</v>
      </c>
      <c r="S39" s="5" t="n">
        <f aca="false">SUM(S23:S33)/11</f>
        <v>5.83636363636363</v>
      </c>
      <c r="T39" s="5" t="n">
        <f aca="false">SUM(T23:T33)/11</f>
        <v>850.027272727273</v>
      </c>
      <c r="U39" s="5" t="n">
        <f aca="false">SUM(U23:U33)/11</f>
        <v>0</v>
      </c>
      <c r="V39" s="5" t="n">
        <f aca="false">SUM(V23:V33)/11</f>
        <v>4.27272727272727</v>
      </c>
      <c r="W39" s="5" t="n">
        <f aca="false">SUM(W23:W33)/11</f>
        <v>0</v>
      </c>
      <c r="X39" s="5" t="n">
        <f aca="false">SUM(X23:X33)/11</f>
        <v>25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1.82727272727273</v>
      </c>
      <c r="AB39" s="5" t="n">
        <f aca="false">SUM(AB23:AB33)/11</f>
        <v>0</v>
      </c>
      <c r="AC39" s="5" t="n">
        <f aca="false">SUM(AC23:AC33)/11</f>
        <v>5.65454545454546</v>
      </c>
      <c r="AD39" s="5" t="n">
        <f aca="false">SUM(AD23:AD33)/11</f>
        <v>1.57272727272727</v>
      </c>
      <c r="AE39" s="5" t="n">
        <f aca="false">SUM(AE23:AE33)/11</f>
        <v>3.08181818181818</v>
      </c>
      <c r="AF39" s="5" t="n">
        <f aca="false">SUM(AF23:AF33)/11</f>
        <v>0.289709595959596</v>
      </c>
      <c r="AG39" s="5" t="n">
        <f aca="false">SUM(AG23:AG33)/11</f>
        <v>3.07272727272727</v>
      </c>
      <c r="AH39" s="5" t="n">
        <f aca="false">SUM(AH23:AH33)/11</f>
        <v>4.06</v>
      </c>
      <c r="AI39" s="5" t="n">
        <f aca="false">SUM(AI23:AI33)/11</f>
        <v>27.6090909090909</v>
      </c>
      <c r="AJ39" s="5" t="n">
        <f aca="false">SUM(AJ23:AJ33)/11</f>
        <v>14.3636363636364</v>
      </c>
      <c r="AK39" s="5" t="n">
        <f aca="false">SUM(AK23:AK33)/11</f>
        <v>13.2454545454546</v>
      </c>
      <c r="AL39" s="5" t="n">
        <f aca="false">SUM(AL23:AL33)/11</f>
        <v>11.6727272727273</v>
      </c>
      <c r="AM39" s="5" t="n">
        <f aca="false">SUM(AM23:AM33)/11</f>
        <v>0.0909090909090909</v>
      </c>
      <c r="AN39" s="5" t="n">
        <f aca="false">SUM(AN23:AN33)/11</f>
        <v>0.545454545454545</v>
      </c>
      <c r="AO39" s="5" t="n">
        <f aca="false">SUM(AO23:AO33)/11</f>
        <v>0.363636363636364</v>
      </c>
      <c r="AP39" s="5" t="n">
        <f aca="false">SUM(AP23:AP33)/11</f>
        <v>0</v>
      </c>
      <c r="AQ39" s="5" t="n">
        <f aca="false">SUM(AQ23:AQ33)/11</f>
        <v>0</v>
      </c>
      <c r="AR39" s="5" t="n">
        <f aca="false">SUM(AR23:AR33)/11</f>
        <v>0</v>
      </c>
      <c r="AS39" s="5" t="n">
        <f aca="false">SUM(AS23:AS33)/11</f>
        <v>0</v>
      </c>
      <c r="AT39" s="5" t="n">
        <f aca="false">SUM(AT23:AT33)/11</f>
        <v>0</v>
      </c>
      <c r="AU39" s="5" t="n">
        <f aca="false">SUM(AU23:AU33)/11</f>
        <v>0</v>
      </c>
      <c r="AV39" s="5" t="n">
        <f aca="false">SUM(AV23:AV33)/11</f>
        <v>0.0909090909090909</v>
      </c>
      <c r="AW39" s="5" t="n">
        <f aca="false">SUM(AW23:AW33)/11</f>
        <v>0.0909090909090909</v>
      </c>
      <c r="AX39" s="5" t="n">
        <f aca="false">SUM(AX23:AX33)/11</f>
        <v>0</v>
      </c>
      <c r="AY39" s="5" t="n">
        <f aca="false">SUM(AY23:AY33)/11</f>
        <v>11.3636363636364</v>
      </c>
    </row>
    <row r="40" customFormat="false" ht="15" hidden="false" customHeight="false" outlineLevel="0" collapsed="false">
      <c r="A40" s="16" t="s">
        <v>60</v>
      </c>
      <c r="B40" s="16"/>
      <c r="C40" s="63" t="n">
        <f aca="false">SUM(C34+C36+C38)</f>
        <v>637.4</v>
      </c>
      <c r="D40" s="63" t="n">
        <f aca="false">SUM(D34+D36+D38)</f>
        <v>559.8</v>
      </c>
      <c r="E40" s="63" t="n">
        <f aca="false">SUM(E34+E36+E38)</f>
        <v>584.9</v>
      </c>
      <c r="F40" s="63" t="n">
        <f aca="false">SUM(F34+F36+F38)</f>
        <v>645.8</v>
      </c>
      <c r="G40" s="63" t="n">
        <f aca="false">SUM(G34+G36+G38)</f>
        <v>536.1</v>
      </c>
      <c r="H40" s="63" t="n">
        <f aca="false">SUM(H34+H36+H38)</f>
        <v>511.6</v>
      </c>
      <c r="I40" s="63" t="n">
        <f aca="false">SUM(I34+I36+I38)</f>
        <v>2410</v>
      </c>
      <c r="J40" s="63" t="n">
        <f aca="false">SUM(J34+J36+J38)</f>
        <v>2956</v>
      </c>
      <c r="K40" s="63" t="n">
        <f aca="false">SUM(K34+K36+K38)</f>
        <v>1785</v>
      </c>
      <c r="L40" s="63" t="n">
        <f aca="false">SUM(L34+L36+L38)</f>
        <v>26352.2</v>
      </c>
      <c r="M40" s="63" t="n">
        <f aca="false">SUM(M34+M36+M38)</f>
        <v>26391.2</v>
      </c>
      <c r="N40" s="63" t="n">
        <f aca="false">SUM(N34+N36+N38)</f>
        <v>26304.3</v>
      </c>
      <c r="O40" s="63" t="n">
        <f aca="false">SUM(O34+O36+O38)</f>
        <v>86.9000000000001</v>
      </c>
      <c r="P40" s="63" t="n">
        <f aca="false">SUM(P34+P36+P38)</f>
        <v>31356.3</v>
      </c>
      <c r="Q40" s="63" t="n">
        <f aca="false">SUM(Q34+Q36+Q38)</f>
        <v>31421.1</v>
      </c>
      <c r="R40" s="63" t="n">
        <f aca="false">SUM(R34+R36+R38)</f>
        <v>31272</v>
      </c>
      <c r="S40" s="63" t="n">
        <f aca="false">SUM(S34+S36+S38)</f>
        <v>149.1</v>
      </c>
      <c r="T40" s="63" t="n">
        <f aca="false">SUM(T34+T36+T38)</f>
        <v>26350.3</v>
      </c>
      <c r="U40" s="63" t="n">
        <f aca="false">SUM(U34+U36+U38)</f>
        <v>0</v>
      </c>
      <c r="V40" s="63" t="n">
        <f aca="false">SUM(V34+V36+V38)</f>
        <v>140</v>
      </c>
      <c r="W40" s="63" t="n">
        <f aca="false">SUM(W34+W36+W38)</f>
        <v>0</v>
      </c>
      <c r="X40" s="63" t="n">
        <f aca="false">SUM(X34+X36+X38)</f>
        <v>770</v>
      </c>
      <c r="Y40" s="63" t="n">
        <f aca="false">SUM(Y34+Y36+Y38)</f>
        <v>0</v>
      </c>
      <c r="Z40" s="63" t="n">
        <f aca="false">SUM(Z34+Z36+Z38)</f>
        <v>0</v>
      </c>
      <c r="AA40" s="63" t="n">
        <f aca="false">SUM(AA34+AA36+AA38)</f>
        <v>51.6</v>
      </c>
      <c r="AB40" s="63" t="n">
        <f aca="false">SUM(AB34+AB36+AB38)</f>
        <v>0</v>
      </c>
      <c r="AC40" s="63" t="n">
        <f aca="false">SUM(AC34+AC36+AC38)</f>
        <v>146.9</v>
      </c>
      <c r="AD40" s="63" t="n">
        <f aca="false">SUM(AD34+AD36+AD38)</f>
        <v>45.1</v>
      </c>
      <c r="AE40" s="63" t="n">
        <f aca="false">SUM(AE34+AE36+AE38)</f>
        <v>122.3</v>
      </c>
      <c r="AF40" s="64" t="n">
        <f aca="false">SUM(AF34+AF36+AF38)</f>
        <v>8.18263888888889</v>
      </c>
      <c r="AG40" s="63" t="n">
        <f aca="false">SUM(AG34+AG36+AG38)</f>
        <v>119.9</v>
      </c>
      <c r="AH40" s="63" t="n">
        <f aca="false">SUM(AH34+AH36+AH38)</f>
        <v>121.3</v>
      </c>
      <c r="AI40" s="63" t="n">
        <f aca="false">SUM(AI34+AI36+AI38)</f>
        <v>860.9</v>
      </c>
      <c r="AJ40" s="63" t="n">
        <f aca="false">SUM(AJ34+AJ36+AJ38)</f>
        <v>485.4</v>
      </c>
      <c r="AK40" s="63" t="n">
        <f aca="false">SUM(AK34+AK36+AK38)</f>
        <v>375.5</v>
      </c>
      <c r="AL40" s="63" t="n">
        <f aca="false">SUM(AL34+AL36+AL38)</f>
        <v>411.2</v>
      </c>
      <c r="AM40" s="63" t="n">
        <f aca="false">SUM(AM34+AM36+AM38)</f>
        <v>1</v>
      </c>
      <c r="AN40" s="63" t="n">
        <f aca="false">SUM(AN34+AN36+AN38)</f>
        <v>11</v>
      </c>
      <c r="AO40" s="63" t="n">
        <f aca="false">SUM(AO34+AO36+AO38)</f>
        <v>17</v>
      </c>
      <c r="AP40" s="63" t="n">
        <f aca="false">SUM(AP34+AP36+AP38)</f>
        <v>0</v>
      </c>
      <c r="AQ40" s="63" t="n">
        <f aca="false">SUM(AQ34+AQ36+AQ38)</f>
        <v>0</v>
      </c>
      <c r="AR40" s="63" t="n">
        <f aca="false">SUM(AR34+AR36+AR38)</f>
        <v>0</v>
      </c>
      <c r="AS40" s="63" t="n">
        <f aca="false">SUM(AS34+AS36+AS38)</f>
        <v>1</v>
      </c>
      <c r="AT40" s="63" t="n">
        <f aca="false">SUM(AT34+AT36+AT38)</f>
        <v>0</v>
      </c>
      <c r="AU40" s="63" t="n">
        <f aca="false">SUM(AU34+AU36+AU38)</f>
        <v>0</v>
      </c>
      <c r="AV40" s="63" t="n">
        <f aca="false">SUM(AV34+AV36+AV38)</f>
        <v>5</v>
      </c>
      <c r="AW40" s="63" t="n">
        <f aca="false">SUM(AW34+AW36+AW38)</f>
        <v>2</v>
      </c>
      <c r="AX40" s="63" t="n">
        <f aca="false">SUM(AX34+AX36+AX38)</f>
        <v>0</v>
      </c>
      <c r="AY40" s="63" t="n">
        <f aca="false">SUM(AY34+AY36+AY38)</f>
        <v>319</v>
      </c>
    </row>
    <row r="41" customFormat="false" ht="15" hidden="false" customHeight="false" outlineLevel="0" collapsed="false">
      <c r="A41" s="17" t="s">
        <v>61</v>
      </c>
      <c r="B41" s="17"/>
      <c r="C41" s="65" t="n">
        <f aca="false">SUM(C34+C36+C38)/31</f>
        <v>20.5612903225806</v>
      </c>
      <c r="D41" s="65" t="n">
        <f aca="false">SUM(D34+D36+D38)/31</f>
        <v>18.058064516129</v>
      </c>
      <c r="E41" s="65" t="n">
        <f aca="false">SUM(E34+E36+E38)/31</f>
        <v>18.8677419354839</v>
      </c>
      <c r="F41" s="65" t="n">
        <f aca="false">SUM(F34+F36+F38)/31</f>
        <v>20.8322580645161</v>
      </c>
      <c r="G41" s="65" t="n">
        <f aca="false">SUM(G34+G36+G38)/31</f>
        <v>17.2935483870968</v>
      </c>
      <c r="H41" s="65" t="n">
        <f aca="false">SUM(H34+H36+H38)/31</f>
        <v>16.5032258064516</v>
      </c>
      <c r="I41" s="65" t="n">
        <f aca="false">SUM(I34+I36+I38)/31</f>
        <v>77.741935483871</v>
      </c>
      <c r="J41" s="65" t="n">
        <f aca="false">SUM(J34+J36+J38)/31</f>
        <v>95.3548387096774</v>
      </c>
      <c r="K41" s="65" t="n">
        <f aca="false">SUM(K34+K36+K38)/31</f>
        <v>57.5806451612903</v>
      </c>
      <c r="L41" s="65" t="n">
        <f aca="false">SUM(L34+L36+L38)/31</f>
        <v>850.070967741936</v>
      </c>
      <c r="M41" s="65" t="n">
        <f aca="false">SUM(M34+M36+M38)/31</f>
        <v>851.329032258064</v>
      </c>
      <c r="N41" s="65" t="n">
        <f aca="false">SUM(N34+N36+N38)/31</f>
        <v>848.525806451613</v>
      </c>
      <c r="O41" s="65" t="n">
        <f aca="false">SUM(O34+O36+O38)/31</f>
        <v>2.80322580645162</v>
      </c>
      <c r="P41" s="65" t="n">
        <f aca="false">SUM(P34+P36+P38)/31</f>
        <v>1011.4935483871</v>
      </c>
      <c r="Q41" s="65" t="n">
        <f aca="false">SUM(Q34+Q36+Q38)/31</f>
        <v>1013.58387096774</v>
      </c>
      <c r="R41" s="65" t="n">
        <f aca="false">SUM(R34+R36+R38)/31</f>
        <v>1008.77419354839</v>
      </c>
      <c r="S41" s="65" t="n">
        <f aca="false">SUM(S34+S36+S38)/31</f>
        <v>4.80967741935484</v>
      </c>
      <c r="T41" s="65" t="n">
        <f aca="false">SUM(T34+T36+T38)/31</f>
        <v>850.009677419355</v>
      </c>
      <c r="U41" s="65" t="n">
        <f aca="false">SUM(U34+U36+U38)/31</f>
        <v>0</v>
      </c>
      <c r="V41" s="65" t="n">
        <f aca="false">SUM(V34+V36+V38)/31</f>
        <v>4.51612903225807</v>
      </c>
      <c r="W41" s="65" t="n">
        <f aca="false">SUM(W34+W36+W38)/31</f>
        <v>0</v>
      </c>
      <c r="X41" s="65" t="n">
        <f aca="false">SUM(X34+X36+X38)/31</f>
        <v>24.8387096774194</v>
      </c>
      <c r="Y41" s="65" t="n">
        <f aca="false">SUM(Y34+Y36+Y38)/31</f>
        <v>0</v>
      </c>
      <c r="Z41" s="65" t="n">
        <f aca="false">SUM(Z34+Z36+Z38)/31</f>
        <v>0</v>
      </c>
      <c r="AA41" s="65" t="n">
        <f aca="false">SUM(AA34+AA36+AA38)/31</f>
        <v>1.66451612903226</v>
      </c>
      <c r="AB41" s="65" t="n">
        <f aca="false">SUM(AB34+AB36+AB38)/31</f>
        <v>0</v>
      </c>
      <c r="AC41" s="65" t="n">
        <f aca="false">SUM(AC34+AC36+AC38)/31</f>
        <v>4.73870967741935</v>
      </c>
      <c r="AD41" s="65" t="n">
        <f aca="false">SUM(AD34+AD36+AD38)/31</f>
        <v>1.45483870967742</v>
      </c>
      <c r="AE41" s="65" t="n">
        <f aca="false">SUM(AE34+AE36+AE38)/31</f>
        <v>3.94516129032258</v>
      </c>
      <c r="AF41" s="65" t="n">
        <f aca="false">SUM(AF34+AF36+AF38)/31</f>
        <v>0.263956093189964</v>
      </c>
      <c r="AG41" s="65" t="n">
        <f aca="false">SUM(AG34+AG36+AG38)/31</f>
        <v>3.86774193548387</v>
      </c>
      <c r="AH41" s="65" t="n">
        <f aca="false">SUM(AH34+AH36+AH38)/31</f>
        <v>3.91290322580645</v>
      </c>
      <c r="AI41" s="65" t="n">
        <f aca="false">SUM(AI34+AI36+AI38)/31</f>
        <v>27.7709677419355</v>
      </c>
      <c r="AJ41" s="65" t="n">
        <f aca="false">SUM(AJ34+AJ36+AJ38)/31</f>
        <v>15.658064516129</v>
      </c>
      <c r="AK41" s="65" t="n">
        <f aca="false">SUM(AK34+AK36+AK38)/31</f>
        <v>12.1129032258065</v>
      </c>
      <c r="AL41" s="65" t="n">
        <f aca="false">SUM(AL34+AL36+AL38)/31</f>
        <v>13.2645161290323</v>
      </c>
      <c r="AM41" s="65" t="n">
        <f aca="false">SUM(AM34+AM36+AM38)/31</f>
        <v>0.032258064516129</v>
      </c>
      <c r="AN41" s="65" t="n">
        <f aca="false">SUM(AN34+AN36+AN38)/31</f>
        <v>0.354838709677419</v>
      </c>
      <c r="AO41" s="65" t="n">
        <f aca="false">SUM(AO34+AO36+AO38)/31</f>
        <v>0.548387096774194</v>
      </c>
      <c r="AP41" s="65" t="n">
        <f aca="false">SUM(AP34+AP36+AP38)/31</f>
        <v>0</v>
      </c>
      <c r="AQ41" s="65" t="n">
        <f aca="false">SUM(AQ34+AQ36+AQ38)/31</f>
        <v>0</v>
      </c>
      <c r="AR41" s="65" t="n">
        <f aca="false">SUM(AR34+AR36+AR38)/31</f>
        <v>0</v>
      </c>
      <c r="AS41" s="65" t="n">
        <f aca="false">SUM(AS34+AS36+AS38)/31</f>
        <v>0.032258064516129</v>
      </c>
      <c r="AT41" s="65" t="n">
        <f aca="false">SUM(AT34+AT36+AT38)/31</f>
        <v>0</v>
      </c>
      <c r="AU41" s="65" t="n">
        <f aca="false">SUM(AU34+AU36+AU38)/31</f>
        <v>0</v>
      </c>
      <c r="AV41" s="65" t="n">
        <f aca="false">SUM(AV34+AV36+AV38)/31</f>
        <v>0.161290322580645</v>
      </c>
      <c r="AW41" s="65" t="n">
        <f aca="false">SUM(AW34+AW36+AW38)/31</f>
        <v>0.0645161290322581</v>
      </c>
      <c r="AX41" s="65" t="n">
        <f aca="false">SUM(AX34+AX36+AX38)/31</f>
        <v>0</v>
      </c>
      <c r="AY41" s="65" t="n">
        <f aca="false">SUM(AY34+AY36+AY38)/31</f>
        <v>10.2903225806452</v>
      </c>
    </row>
    <row r="43" customFormat="false" ht="15" hidden="false" customHeight="false" outlineLevel="0" collapsed="false">
      <c r="B43" s="0" t="s">
        <v>88</v>
      </c>
      <c r="C43" s="0" t="n">
        <f aca="false">STDEV(C3:C33)</f>
        <v>1.15864214186401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4" activeCellId="0" sqref="C44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52" t="s">
        <v>90</v>
      </c>
      <c r="B3" s="4" t="n">
        <v>1</v>
      </c>
      <c r="C3" s="0" t="n">
        <v>20.4</v>
      </c>
      <c r="D3" s="5" t="n">
        <v>18</v>
      </c>
      <c r="E3" s="0" t="n">
        <v>17.8</v>
      </c>
      <c r="F3" s="0" t="n">
        <v>19.8</v>
      </c>
      <c r="G3" s="0" t="n">
        <v>15.1</v>
      </c>
      <c r="H3" s="0" t="n">
        <v>15.6</v>
      </c>
      <c r="I3" s="0" t="n">
        <v>69</v>
      </c>
      <c r="J3" s="0" t="n">
        <v>96</v>
      </c>
      <c r="K3" s="0" t="n">
        <v>47</v>
      </c>
      <c r="L3" s="0" t="n">
        <v>853.5</v>
      </c>
      <c r="M3" s="0" t="n">
        <v>855.3</v>
      </c>
      <c r="N3" s="0" t="n">
        <v>851.8</v>
      </c>
      <c r="O3" s="0" t="n">
        <v>3.5</v>
      </c>
      <c r="P3" s="0" t="n">
        <v>1015.3</v>
      </c>
      <c r="Q3" s="0" t="n">
        <v>1018.4</v>
      </c>
      <c r="R3" s="0" t="n">
        <v>1011.5</v>
      </c>
      <c r="S3" s="0" t="n">
        <v>6.9</v>
      </c>
      <c r="T3" s="0" t="n">
        <v>853.5</v>
      </c>
      <c r="U3" s="0" t="s">
        <v>49</v>
      </c>
      <c r="V3" s="0" t="n">
        <v>6</v>
      </c>
      <c r="W3" s="0" t="s">
        <v>47</v>
      </c>
      <c r="X3" s="0" t="n">
        <v>25</v>
      </c>
      <c r="Y3" s="0" t="n">
        <v>0</v>
      </c>
      <c r="Z3" s="0" t="s">
        <v>43</v>
      </c>
      <c r="AA3" s="0" t="n">
        <v>1.1</v>
      </c>
      <c r="AB3" s="0" t="s">
        <v>48</v>
      </c>
      <c r="AC3" s="0" t="n">
        <v>4.5</v>
      </c>
      <c r="AD3" s="0" t="n">
        <v>1.2</v>
      </c>
      <c r="AE3" s="0" t="n">
        <v>0.2</v>
      </c>
      <c r="AF3" s="21" t="n">
        <v>0.295138888888889</v>
      </c>
      <c r="AG3" s="0" t="n">
        <v>0</v>
      </c>
      <c r="AH3" s="0" t="n">
        <v>4.48</v>
      </c>
      <c r="AI3" s="0" t="n">
        <v>27.4</v>
      </c>
      <c r="AJ3" s="0" t="n">
        <v>16.2</v>
      </c>
      <c r="AK3" s="0" t="n">
        <v>11.2</v>
      </c>
      <c r="AL3" s="0" t="n">
        <v>14.8</v>
      </c>
      <c r="AO3" s="0" t="n">
        <v>1</v>
      </c>
      <c r="AY3" s="0" t="n">
        <v>13</v>
      </c>
    </row>
    <row r="4" customFormat="false" ht="15" hidden="false" customHeight="false" outlineLevel="0" collapsed="false">
      <c r="A4" s="52"/>
      <c r="B4" s="7" t="n">
        <v>2</v>
      </c>
      <c r="C4" s="0" t="n">
        <v>19.1</v>
      </c>
      <c r="D4" s="0" t="n">
        <v>16.3</v>
      </c>
      <c r="E4" s="5" t="n">
        <v>17</v>
      </c>
      <c r="F4" s="5" t="n">
        <v>19</v>
      </c>
      <c r="G4" s="0" t="n">
        <v>15.2</v>
      </c>
      <c r="H4" s="0" t="n">
        <v>14.8</v>
      </c>
      <c r="I4" s="0" t="n">
        <v>79</v>
      </c>
      <c r="J4" s="0" t="n">
        <v>96</v>
      </c>
      <c r="K4" s="0" t="n">
        <v>61</v>
      </c>
      <c r="L4" s="0" t="n">
        <v>853.4</v>
      </c>
      <c r="M4" s="5" t="n">
        <v>854</v>
      </c>
      <c r="N4" s="0" t="n">
        <v>852.7</v>
      </c>
      <c r="O4" s="0" t="n">
        <v>1.3</v>
      </c>
      <c r="P4" s="0" t="n">
        <v>1016.7</v>
      </c>
      <c r="Q4" s="0" t="n">
        <v>1017.8</v>
      </c>
      <c r="R4" s="0" t="n">
        <v>1015.6</v>
      </c>
      <c r="S4" s="0" t="n">
        <v>2.2</v>
      </c>
      <c r="T4" s="0" t="n">
        <v>853.3</v>
      </c>
      <c r="U4" s="0" t="s">
        <v>44</v>
      </c>
      <c r="V4" s="0" t="n">
        <v>2</v>
      </c>
      <c r="W4" s="0" t="s">
        <v>41</v>
      </c>
      <c r="X4" s="0" t="n">
        <v>25</v>
      </c>
      <c r="Y4" s="0" t="n">
        <v>0</v>
      </c>
      <c r="Z4" s="0" t="s">
        <v>43</v>
      </c>
      <c r="AA4" s="0" t="n">
        <v>1.3</v>
      </c>
      <c r="AB4" s="0" t="s">
        <v>81</v>
      </c>
      <c r="AC4" s="0" t="n">
        <v>12.3</v>
      </c>
      <c r="AD4" s="0" t="n">
        <v>1.4</v>
      </c>
      <c r="AE4" s="5" t="n">
        <v>18</v>
      </c>
      <c r="AF4" s="21" t="n">
        <v>0.263888888888889</v>
      </c>
      <c r="AG4" s="0" t="n">
        <v>17.8</v>
      </c>
      <c r="AH4" s="0" t="n">
        <v>6.16</v>
      </c>
      <c r="AI4" s="5" t="n">
        <v>29</v>
      </c>
      <c r="AJ4" s="0" t="n">
        <v>13.2</v>
      </c>
      <c r="AK4" s="0" t="n">
        <v>15.8</v>
      </c>
      <c r="AL4" s="5" t="n">
        <v>10</v>
      </c>
      <c r="AN4" s="0" t="n">
        <v>1</v>
      </c>
      <c r="AO4" s="0" t="n">
        <v>1</v>
      </c>
      <c r="AY4" s="0" t="n">
        <v>7</v>
      </c>
    </row>
    <row r="5" customFormat="false" ht="15" hidden="false" customHeight="false" outlineLevel="0" collapsed="false">
      <c r="A5" s="52"/>
      <c r="B5" s="7" t="n">
        <v>3</v>
      </c>
      <c r="C5" s="0" t="n">
        <v>20.5</v>
      </c>
      <c r="D5" s="0" t="n">
        <v>16.8</v>
      </c>
      <c r="E5" s="0" t="n">
        <v>17.5</v>
      </c>
      <c r="F5" s="0" t="n">
        <v>17.8</v>
      </c>
      <c r="G5" s="0" t="n">
        <v>17.2</v>
      </c>
      <c r="H5" s="0" t="n">
        <v>15.4</v>
      </c>
      <c r="I5" s="0" t="n">
        <v>79</v>
      </c>
      <c r="J5" s="0" t="n">
        <v>94</v>
      </c>
      <c r="K5" s="0" t="n">
        <v>59</v>
      </c>
      <c r="L5" s="0" t="n">
        <v>853.4</v>
      </c>
      <c r="M5" s="0" t="n">
        <v>853.8</v>
      </c>
      <c r="N5" s="0" t="n">
        <v>852.8</v>
      </c>
      <c r="O5" s="5" t="n">
        <v>1</v>
      </c>
      <c r="P5" s="0" t="n">
        <v>1016.3</v>
      </c>
      <c r="Q5" s="0" t="n">
        <v>1016.9</v>
      </c>
      <c r="R5" s="5" t="n">
        <v>1015</v>
      </c>
      <c r="S5" s="0" t="n">
        <v>1.9</v>
      </c>
      <c r="T5" s="0" t="n">
        <v>853.3</v>
      </c>
      <c r="U5" s="0" t="s">
        <v>46</v>
      </c>
      <c r="V5" s="0" t="n">
        <v>3</v>
      </c>
      <c r="W5" s="0" t="s">
        <v>47</v>
      </c>
      <c r="X5" s="0" t="n">
        <v>25</v>
      </c>
      <c r="Y5" s="0" t="n">
        <v>0</v>
      </c>
      <c r="Z5" s="0" t="s">
        <v>70</v>
      </c>
      <c r="AA5" s="0" t="n">
        <v>1.6</v>
      </c>
      <c r="AB5" s="0" t="s">
        <v>43</v>
      </c>
      <c r="AC5" s="0" t="n">
        <v>3.6</v>
      </c>
      <c r="AD5" s="0" t="n">
        <v>1.3</v>
      </c>
      <c r="AE5" s="0" t="n">
        <v>0</v>
      </c>
      <c r="AF5" s="21" t="n">
        <v>0.247916666666667</v>
      </c>
      <c r="AG5" s="0" t="n">
        <v>0</v>
      </c>
      <c r="AH5" s="0" t="n">
        <v>2.86</v>
      </c>
      <c r="AI5" s="0" t="n">
        <v>27.4</v>
      </c>
      <c r="AJ5" s="0" t="n">
        <v>15.8</v>
      </c>
      <c r="AK5" s="0" t="n">
        <v>11.6</v>
      </c>
      <c r="AL5" s="5" t="n">
        <v>14</v>
      </c>
      <c r="AY5" s="0" t="n">
        <v>7</v>
      </c>
    </row>
    <row r="6" customFormat="false" ht="15" hidden="false" customHeight="false" outlineLevel="0" collapsed="false">
      <c r="A6" s="52"/>
      <c r="B6" s="7" t="n">
        <v>4</v>
      </c>
      <c r="C6" s="0" t="n">
        <v>19.7</v>
      </c>
      <c r="D6" s="0" t="n">
        <v>17.9</v>
      </c>
      <c r="E6" s="0" t="n">
        <v>18.3</v>
      </c>
      <c r="F6" s="0" t="n">
        <v>21.1</v>
      </c>
      <c r="G6" s="0" t="n">
        <v>15.6</v>
      </c>
      <c r="H6" s="5" t="n">
        <v>16</v>
      </c>
      <c r="I6" s="0" t="n">
        <v>74</v>
      </c>
      <c r="J6" s="0" t="n">
        <v>98</v>
      </c>
      <c r="K6" s="0" t="n">
        <v>51</v>
      </c>
      <c r="L6" s="0" t="n">
        <v>851.1</v>
      </c>
      <c r="M6" s="0" t="n">
        <v>852.9</v>
      </c>
      <c r="N6" s="0" t="n">
        <v>848.9</v>
      </c>
      <c r="O6" s="5" t="n">
        <v>4</v>
      </c>
      <c r="P6" s="0" t="n">
        <v>1012.8</v>
      </c>
      <c r="Q6" s="0" t="n">
        <v>1016.2</v>
      </c>
      <c r="R6" s="0" t="n">
        <v>1008.7</v>
      </c>
      <c r="S6" s="0" t="n">
        <v>7.5</v>
      </c>
      <c r="T6" s="0" t="n">
        <v>851.1</v>
      </c>
      <c r="U6" s="0" t="s">
        <v>40</v>
      </c>
      <c r="V6" s="0" t="n">
        <v>4</v>
      </c>
      <c r="W6" s="0" t="s">
        <v>42</v>
      </c>
      <c r="X6" s="0" t="n">
        <v>25</v>
      </c>
      <c r="Y6" s="0" t="n">
        <v>0</v>
      </c>
      <c r="Z6" s="0" t="s">
        <v>43</v>
      </c>
      <c r="AA6" s="0" t="n">
        <v>0.9</v>
      </c>
      <c r="AB6" s="0" t="s">
        <v>50</v>
      </c>
      <c r="AC6" s="0" t="n">
        <v>9.2</v>
      </c>
      <c r="AD6" s="0" t="n">
        <v>1.3</v>
      </c>
      <c r="AE6" s="0" t="n">
        <v>8.2</v>
      </c>
      <c r="AF6" s="21" t="n">
        <v>0.298611111111111</v>
      </c>
      <c r="AG6" s="0" t="n">
        <v>7.8</v>
      </c>
      <c r="AH6" s="0" t="n">
        <v>4.24</v>
      </c>
      <c r="AI6" s="0" t="n">
        <v>28.8</v>
      </c>
      <c r="AJ6" s="0" t="n">
        <v>13.6</v>
      </c>
      <c r="AK6" s="0" t="n">
        <v>15.2</v>
      </c>
      <c r="AL6" s="0" t="n">
        <v>10.6</v>
      </c>
      <c r="AN6" s="0" t="n">
        <v>1</v>
      </c>
      <c r="AO6" s="0" t="n">
        <v>1</v>
      </c>
      <c r="AV6" s="0" t="n">
        <v>1</v>
      </c>
      <c r="AY6" s="0" t="n">
        <v>13</v>
      </c>
    </row>
    <row r="7" customFormat="false" ht="15" hidden="false" customHeight="false" outlineLevel="0" collapsed="false">
      <c r="A7" s="52"/>
      <c r="B7" s="7" t="n">
        <v>5</v>
      </c>
      <c r="C7" s="5" t="n">
        <v>20</v>
      </c>
      <c r="D7" s="0" t="n">
        <v>18.4</v>
      </c>
      <c r="E7" s="5" t="n">
        <v>19</v>
      </c>
      <c r="F7" s="0" t="n">
        <v>20.5</v>
      </c>
      <c r="G7" s="0" t="n">
        <v>16.3</v>
      </c>
      <c r="H7" s="0" t="n">
        <v>16.7</v>
      </c>
      <c r="I7" s="0" t="n">
        <v>75</v>
      </c>
      <c r="J7" s="0" t="n">
        <v>98</v>
      </c>
      <c r="K7" s="0" t="n">
        <v>58</v>
      </c>
      <c r="L7" s="0" t="n">
        <v>851.4</v>
      </c>
      <c r="M7" s="0" t="n">
        <v>853.6</v>
      </c>
      <c r="N7" s="0" t="n">
        <v>849.7</v>
      </c>
      <c r="O7" s="0" t="n">
        <v>3.9</v>
      </c>
      <c r="P7" s="0" t="n">
        <v>1013.2</v>
      </c>
      <c r="Q7" s="5" t="n">
        <v>1017</v>
      </c>
      <c r="R7" s="0" t="n">
        <v>1009.3</v>
      </c>
      <c r="S7" s="0" t="n">
        <v>7.7</v>
      </c>
      <c r="T7" s="0" t="n">
        <v>851.3</v>
      </c>
      <c r="U7" s="0" t="s">
        <v>46</v>
      </c>
      <c r="V7" s="0" t="n">
        <v>3</v>
      </c>
      <c r="W7" s="0" t="s">
        <v>70</v>
      </c>
      <c r="X7" s="0" t="n">
        <v>25</v>
      </c>
      <c r="Y7" s="0" t="n">
        <v>0</v>
      </c>
      <c r="Z7" s="0" t="s">
        <v>43</v>
      </c>
      <c r="AA7" s="0" t="n">
        <v>0.9</v>
      </c>
      <c r="AB7" s="0" t="s">
        <v>48</v>
      </c>
      <c r="AC7" s="0" t="n">
        <v>2.8</v>
      </c>
      <c r="AD7" s="5" t="n">
        <v>1</v>
      </c>
      <c r="AE7" s="0" t="n">
        <v>0</v>
      </c>
      <c r="AF7" s="21" t="n">
        <v>0.228472222222222</v>
      </c>
      <c r="AG7" s="0" t="n">
        <v>0</v>
      </c>
      <c r="AH7" s="0" t="n">
        <v>3.19</v>
      </c>
      <c r="AI7" s="0" t="n">
        <v>28.4</v>
      </c>
      <c r="AJ7" s="5" t="n">
        <v>14</v>
      </c>
      <c r="AK7" s="0" t="n">
        <v>14.4</v>
      </c>
      <c r="AL7" s="5" t="n">
        <v>11</v>
      </c>
      <c r="AM7" s="0" t="n">
        <v>1</v>
      </c>
      <c r="AN7" s="0" t="n">
        <v>1</v>
      </c>
      <c r="AY7" s="0" t="n">
        <v>13</v>
      </c>
    </row>
    <row r="8" customFormat="false" ht="15" hidden="false" customHeight="false" outlineLevel="0" collapsed="false">
      <c r="A8" s="52"/>
      <c r="B8" s="7" t="n">
        <v>6</v>
      </c>
      <c r="C8" s="0" t="n">
        <v>20.1</v>
      </c>
      <c r="D8" s="0" t="n">
        <v>17.4</v>
      </c>
      <c r="E8" s="0" t="n">
        <v>17.1</v>
      </c>
      <c r="F8" s="0" t="n">
        <v>18.9</v>
      </c>
      <c r="G8" s="0" t="n">
        <v>15.4</v>
      </c>
      <c r="H8" s="5" t="n">
        <v>15</v>
      </c>
      <c r="I8" s="0" t="n">
        <v>68</v>
      </c>
      <c r="J8" s="0" t="n">
        <v>98</v>
      </c>
      <c r="K8" s="0" t="n">
        <v>52</v>
      </c>
      <c r="L8" s="0" t="n">
        <v>852.3</v>
      </c>
      <c r="M8" s="0" t="n">
        <v>854.5</v>
      </c>
      <c r="N8" s="0" t="n">
        <v>849.6</v>
      </c>
      <c r="O8" s="0" t="n">
        <v>4.9</v>
      </c>
      <c r="P8" s="0" t="n">
        <v>1014.5</v>
      </c>
      <c r="Q8" s="0" t="n">
        <v>1018.4</v>
      </c>
      <c r="R8" s="0" t="n">
        <v>1009.4</v>
      </c>
      <c r="S8" s="0" t="n">
        <v>9</v>
      </c>
      <c r="T8" s="0" t="n">
        <v>852.2</v>
      </c>
      <c r="U8" s="0" t="s">
        <v>46</v>
      </c>
      <c r="V8" s="0" t="n">
        <v>3</v>
      </c>
      <c r="W8" s="0" t="s">
        <v>47</v>
      </c>
      <c r="X8" s="0" t="n">
        <v>25</v>
      </c>
      <c r="Y8" s="0" t="n">
        <v>0</v>
      </c>
      <c r="Z8" s="0" t="s">
        <v>43</v>
      </c>
      <c r="AA8" s="0" t="n">
        <v>1.9</v>
      </c>
      <c r="AB8" s="0" t="s">
        <v>43</v>
      </c>
      <c r="AC8" s="0" t="n">
        <v>4.2</v>
      </c>
      <c r="AD8" s="0" t="n">
        <v>1.7</v>
      </c>
      <c r="AE8" s="0" t="n">
        <v>0</v>
      </c>
      <c r="AF8" s="21" t="n">
        <v>0.383333333333333</v>
      </c>
      <c r="AG8" s="0" t="n">
        <v>0</v>
      </c>
      <c r="AH8" s="9" t="n">
        <v>2.7</v>
      </c>
      <c r="AI8" s="0" t="n">
        <v>27.6</v>
      </c>
      <c r="AJ8" s="5" t="n">
        <v>13</v>
      </c>
      <c r="AK8" s="0" t="n">
        <v>14.6</v>
      </c>
      <c r="AL8" s="5" t="n">
        <v>10</v>
      </c>
      <c r="AN8" s="8" t="n">
        <v>1</v>
      </c>
      <c r="AY8" s="0" t="n">
        <v>13</v>
      </c>
    </row>
    <row r="9" customFormat="false" ht="15" hidden="false" customHeight="false" outlineLevel="0" collapsed="false">
      <c r="A9" s="52"/>
      <c r="B9" s="7" t="n">
        <v>7</v>
      </c>
      <c r="C9" s="0" t="n">
        <v>21.1</v>
      </c>
      <c r="D9" s="0" t="n">
        <v>18.7</v>
      </c>
      <c r="E9" s="0" t="n">
        <v>18.8</v>
      </c>
      <c r="F9" s="0" t="n">
        <v>21.3</v>
      </c>
      <c r="G9" s="5" t="n">
        <v>17</v>
      </c>
      <c r="H9" s="0" t="n">
        <v>16.5</v>
      </c>
      <c r="I9" s="0" t="n">
        <v>71</v>
      </c>
      <c r="J9" s="0" t="n">
        <v>96</v>
      </c>
      <c r="K9" s="0" t="n">
        <v>49</v>
      </c>
      <c r="L9" s="0" t="n">
        <v>851.9</v>
      </c>
      <c r="M9" s="0" t="n">
        <v>854.2</v>
      </c>
      <c r="N9" s="0" t="n">
        <v>849.4</v>
      </c>
      <c r="O9" s="0" t="n">
        <v>4.8</v>
      </c>
      <c r="P9" s="0" t="n">
        <v>1013.3</v>
      </c>
      <c r="Q9" s="0" t="n">
        <v>1017.1</v>
      </c>
      <c r="R9" s="0" t="n">
        <v>1008.6</v>
      </c>
      <c r="S9" s="0" t="n">
        <v>8.5</v>
      </c>
      <c r="T9" s="0" t="n">
        <v>851.9</v>
      </c>
      <c r="U9" s="0" t="s">
        <v>46</v>
      </c>
      <c r="V9" s="0" t="n">
        <v>3</v>
      </c>
      <c r="W9" s="0" t="s">
        <v>70</v>
      </c>
      <c r="X9" s="0" t="n">
        <v>25</v>
      </c>
      <c r="Y9" s="0" t="n">
        <v>0</v>
      </c>
      <c r="Z9" s="0" t="s">
        <v>43</v>
      </c>
      <c r="AA9" s="0" t="n">
        <v>1.2</v>
      </c>
      <c r="AB9" s="0" t="s">
        <v>43</v>
      </c>
      <c r="AC9" s="0" t="n">
        <v>3.9</v>
      </c>
      <c r="AD9" s="0" t="n">
        <v>1.1</v>
      </c>
      <c r="AE9" s="0" t="n">
        <v>0</v>
      </c>
      <c r="AF9" s="21" t="n">
        <v>0.305555555555555</v>
      </c>
      <c r="AG9" s="0" t="n">
        <v>0</v>
      </c>
      <c r="AH9" s="0" t="n">
        <v>3.87</v>
      </c>
      <c r="AI9" s="5" t="n">
        <v>29</v>
      </c>
      <c r="AJ9" s="5" t="n">
        <v>15</v>
      </c>
      <c r="AK9" s="5" t="n">
        <v>14</v>
      </c>
      <c r="AL9" s="5" t="n">
        <v>11.4</v>
      </c>
      <c r="AN9" s="8" t="n">
        <v>1</v>
      </c>
      <c r="AY9" s="0" t="n">
        <v>13</v>
      </c>
    </row>
    <row r="10" customFormat="false" ht="15" hidden="false" customHeight="false" outlineLevel="0" collapsed="false">
      <c r="A10" s="52"/>
      <c r="B10" s="7" t="n">
        <v>8</v>
      </c>
      <c r="C10" s="0" t="n">
        <v>20.6</v>
      </c>
      <c r="D10" s="5" t="n">
        <v>18</v>
      </c>
      <c r="E10" s="0" t="n">
        <v>17.6</v>
      </c>
      <c r="F10" s="0" t="n">
        <v>18.7</v>
      </c>
      <c r="G10" s="0" t="n">
        <v>16.2</v>
      </c>
      <c r="H10" s="0" t="n">
        <v>15.5</v>
      </c>
      <c r="I10" s="0" t="n">
        <v>67</v>
      </c>
      <c r="J10" s="0" t="n">
        <v>98</v>
      </c>
      <c r="K10" s="0" t="n">
        <v>46</v>
      </c>
      <c r="L10" s="0" t="n">
        <v>851.4</v>
      </c>
      <c r="M10" s="0" t="n">
        <v>853.3</v>
      </c>
      <c r="N10" s="0" t="n">
        <v>849.4</v>
      </c>
      <c r="O10" s="0" t="n">
        <v>3.9</v>
      </c>
      <c r="P10" s="0" t="n">
        <v>1012.9</v>
      </c>
      <c r="Q10" s="0" t="n">
        <v>1016.3</v>
      </c>
      <c r="R10" s="0" t="n">
        <v>1008.6</v>
      </c>
      <c r="S10" s="0" t="n">
        <v>7.7</v>
      </c>
      <c r="T10" s="0" t="n">
        <v>851.3</v>
      </c>
      <c r="U10" s="0" t="s">
        <v>46</v>
      </c>
      <c r="V10" s="0" t="n">
        <v>2</v>
      </c>
      <c r="W10" s="0" t="s">
        <v>41</v>
      </c>
      <c r="X10" s="0" t="n">
        <v>25</v>
      </c>
      <c r="Y10" s="0" t="n">
        <v>0</v>
      </c>
      <c r="Z10" s="0" t="s">
        <v>43</v>
      </c>
      <c r="AA10" s="0" t="n">
        <v>2.1</v>
      </c>
      <c r="AB10" s="0" t="s">
        <v>43</v>
      </c>
      <c r="AC10" s="0" t="n">
        <v>3.9</v>
      </c>
      <c r="AD10" s="0" t="n">
        <v>1.5</v>
      </c>
      <c r="AE10" s="0" t="n">
        <v>0</v>
      </c>
      <c r="AF10" s="21" t="n">
        <v>0.350694444444444</v>
      </c>
      <c r="AG10" s="0" t="n">
        <v>0</v>
      </c>
      <c r="AH10" s="0" t="n">
        <v>3.47</v>
      </c>
      <c r="AI10" s="0" t="n">
        <v>28.6</v>
      </c>
      <c r="AJ10" s="5" t="n">
        <v>14.8</v>
      </c>
      <c r="AK10" s="0" t="n">
        <v>13.8</v>
      </c>
      <c r="AL10" s="5" t="n">
        <v>12</v>
      </c>
      <c r="AM10" s="0" t="n">
        <v>1</v>
      </c>
      <c r="AN10" s="8" t="n">
        <v>1</v>
      </c>
      <c r="AY10" s="0" t="n">
        <v>13</v>
      </c>
    </row>
    <row r="11" customFormat="false" ht="15" hidden="false" customHeight="false" outlineLevel="0" collapsed="false">
      <c r="A11" s="52"/>
      <c r="B11" s="7" t="n">
        <v>9</v>
      </c>
      <c r="C11" s="0" t="n">
        <v>20.7</v>
      </c>
      <c r="D11" s="0" t="n">
        <v>16.1</v>
      </c>
      <c r="E11" s="0" t="n">
        <v>16.1</v>
      </c>
      <c r="F11" s="5" t="n">
        <v>17</v>
      </c>
      <c r="G11" s="0" t="n">
        <v>15.2</v>
      </c>
      <c r="H11" s="0" t="n">
        <v>14.1</v>
      </c>
      <c r="I11" s="0" t="n">
        <v>72</v>
      </c>
      <c r="J11" s="0" t="n">
        <v>86</v>
      </c>
      <c r="K11" s="0" t="n">
        <v>54</v>
      </c>
      <c r="L11" s="0" t="n">
        <v>853.4</v>
      </c>
      <c r="M11" s="5" t="n">
        <v>854</v>
      </c>
      <c r="N11" s="0" t="n">
        <v>852.7</v>
      </c>
      <c r="O11" s="0" t="n">
        <v>1.3</v>
      </c>
      <c r="P11" s="0" t="n">
        <v>1016.7</v>
      </c>
      <c r="Q11" s="0" t="n">
        <v>1017.5</v>
      </c>
      <c r="R11" s="0" t="n">
        <v>1015.4</v>
      </c>
      <c r="S11" s="0" t="n">
        <v>2.1</v>
      </c>
      <c r="T11" s="0" t="n">
        <v>853.4</v>
      </c>
      <c r="U11" s="0" t="s">
        <v>46</v>
      </c>
      <c r="V11" s="0" t="n">
        <v>1</v>
      </c>
      <c r="W11" s="0" t="s">
        <v>47</v>
      </c>
      <c r="X11" s="0" t="n">
        <v>25</v>
      </c>
      <c r="Y11" s="0" t="n">
        <v>0</v>
      </c>
      <c r="Z11" s="0" t="s">
        <v>43</v>
      </c>
      <c r="AA11" s="0" t="n">
        <v>1.8</v>
      </c>
      <c r="AB11" s="0" t="s">
        <v>43</v>
      </c>
      <c r="AC11" s="0" t="n">
        <v>4.1</v>
      </c>
      <c r="AD11" s="0" t="n">
        <v>1.4</v>
      </c>
      <c r="AE11" s="0" t="n">
        <v>0</v>
      </c>
      <c r="AF11" s="21" t="n">
        <v>0.390277777777778</v>
      </c>
      <c r="AG11" s="0" t="n">
        <v>0</v>
      </c>
      <c r="AH11" s="0" t="n">
        <v>4.17</v>
      </c>
      <c r="AI11" s="0" t="n">
        <v>28.2</v>
      </c>
      <c r="AJ11" s="5" t="n">
        <v>15</v>
      </c>
      <c r="AK11" s="0" t="n">
        <v>13.2</v>
      </c>
      <c r="AL11" s="5" t="n">
        <v>11</v>
      </c>
      <c r="AN11" s="8" t="n">
        <v>1</v>
      </c>
      <c r="AY11" s="0" t="n">
        <v>7</v>
      </c>
    </row>
    <row r="12" customFormat="false" ht="15" hidden="false" customHeight="false" outlineLevel="0" collapsed="false">
      <c r="A12" s="52"/>
      <c r="B12" s="7" t="n">
        <v>10</v>
      </c>
      <c r="C12" s="0" t="n">
        <v>21.6</v>
      </c>
      <c r="D12" s="0" t="n">
        <v>16.9</v>
      </c>
      <c r="E12" s="0" t="n">
        <v>17.4</v>
      </c>
      <c r="F12" s="0" t="n">
        <v>18.6</v>
      </c>
      <c r="G12" s="0" t="n">
        <v>16.8</v>
      </c>
      <c r="H12" s="0" t="n">
        <v>15.3</v>
      </c>
      <c r="I12" s="0" t="n">
        <v>78</v>
      </c>
      <c r="J12" s="0" t="n">
        <v>96</v>
      </c>
      <c r="K12" s="0" t="n">
        <v>55</v>
      </c>
      <c r="L12" s="0" t="n">
        <v>853.7</v>
      </c>
      <c r="M12" s="0" t="n">
        <v>854.4</v>
      </c>
      <c r="N12" s="0" t="n">
        <v>852.9</v>
      </c>
      <c r="O12" s="0" t="n">
        <v>1.5</v>
      </c>
      <c r="P12" s="0" t="n">
        <v>1016.3</v>
      </c>
      <c r="Q12" s="0" t="n">
        <v>1017.5</v>
      </c>
      <c r="R12" s="5" t="n">
        <v>1015</v>
      </c>
      <c r="S12" s="0" t="n">
        <v>2.5</v>
      </c>
      <c r="T12" s="0" t="n">
        <v>853.6</v>
      </c>
      <c r="V12" s="0" t="n">
        <v>0</v>
      </c>
      <c r="X12" s="0" t="n">
        <v>25</v>
      </c>
      <c r="Y12" s="0" t="n">
        <v>0</v>
      </c>
      <c r="Z12" s="0" t="s">
        <v>43</v>
      </c>
      <c r="AA12" s="0" t="n">
        <v>0.9</v>
      </c>
      <c r="AB12" s="0" t="s">
        <v>48</v>
      </c>
      <c r="AC12" s="0" t="n">
        <v>4.8</v>
      </c>
      <c r="AD12" s="0" t="n">
        <v>1.1</v>
      </c>
      <c r="AE12" s="0" t="n">
        <v>0</v>
      </c>
      <c r="AF12" s="21" t="n">
        <v>0.319444444444444</v>
      </c>
      <c r="AG12" s="0" t="n">
        <v>0</v>
      </c>
      <c r="AH12" s="0" t="n">
        <v>4.04</v>
      </c>
      <c r="AI12" s="0" t="n">
        <v>29.6</v>
      </c>
      <c r="AJ12" s="5" t="n">
        <v>15</v>
      </c>
      <c r="AK12" s="0" t="n">
        <v>14.6</v>
      </c>
      <c r="AL12" s="5" t="n">
        <v>12</v>
      </c>
      <c r="AN12" s="8" t="n">
        <v>1</v>
      </c>
      <c r="AY12" s="0" t="n">
        <v>7</v>
      </c>
    </row>
    <row r="13" customFormat="false" ht="15" hidden="false" customHeight="false" outlineLevel="0" collapsed="false">
      <c r="A13" s="52"/>
      <c r="B13" s="7" t="n">
        <v>11</v>
      </c>
      <c r="C13" s="0" t="n">
        <v>20.7</v>
      </c>
      <c r="D13" s="0" t="n">
        <v>18.3</v>
      </c>
      <c r="E13" s="0" t="n">
        <v>18.3</v>
      </c>
      <c r="F13" s="0" t="n">
        <v>20.7</v>
      </c>
      <c r="G13" s="0" t="n">
        <v>16.4</v>
      </c>
      <c r="H13" s="0" t="n">
        <v>16.1</v>
      </c>
      <c r="I13" s="0" t="n">
        <v>71</v>
      </c>
      <c r="J13" s="0" t="n">
        <v>98</v>
      </c>
      <c r="K13" s="0" t="n">
        <v>51</v>
      </c>
      <c r="L13" s="5" t="n">
        <v>851</v>
      </c>
      <c r="M13" s="0" t="n">
        <v>852.9</v>
      </c>
      <c r="N13" s="5" t="n">
        <v>849</v>
      </c>
      <c r="O13" s="0" t="n">
        <v>3.9</v>
      </c>
      <c r="P13" s="5" t="n">
        <v>1012.1</v>
      </c>
      <c r="Q13" s="0" t="n">
        <v>1015.4</v>
      </c>
      <c r="R13" s="5" t="n">
        <v>1008.5</v>
      </c>
      <c r="S13" s="0" t="n">
        <v>6.9</v>
      </c>
      <c r="T13" s="5" t="n">
        <v>851</v>
      </c>
      <c r="U13" s="0" t="s">
        <v>46</v>
      </c>
      <c r="V13" s="8" t="n">
        <v>3</v>
      </c>
      <c r="W13" s="0" t="s">
        <v>47</v>
      </c>
      <c r="X13" s="8" t="n">
        <v>25</v>
      </c>
      <c r="Y13" s="0" t="n">
        <v>0</v>
      </c>
      <c r="Z13" s="0" t="s">
        <v>45</v>
      </c>
      <c r="AA13" s="0" t="n">
        <v>1.4</v>
      </c>
      <c r="AB13" s="0" t="s">
        <v>51</v>
      </c>
      <c r="AC13" s="0" t="n">
        <v>3.4</v>
      </c>
      <c r="AD13" s="0" t="n">
        <v>0.9</v>
      </c>
      <c r="AE13" s="0" t="n">
        <v>0</v>
      </c>
      <c r="AF13" s="21" t="n">
        <v>0.225</v>
      </c>
      <c r="AG13" s="0" t="n">
        <v>0</v>
      </c>
      <c r="AH13" s="0" t="n">
        <v>3.38</v>
      </c>
      <c r="AI13" s="0" t="n">
        <v>29.4</v>
      </c>
      <c r="AJ13" s="5" t="n">
        <v>15.6</v>
      </c>
      <c r="AK13" s="0" t="n">
        <v>13.8</v>
      </c>
      <c r="AL13" s="5" t="n">
        <v>12.4</v>
      </c>
      <c r="AM13" s="0" t="n">
        <v>1</v>
      </c>
      <c r="AN13" s="8" t="n">
        <v>1</v>
      </c>
      <c r="AY13" s="0" t="n">
        <v>13</v>
      </c>
    </row>
    <row r="14" customFormat="false" ht="15" hidden="false" customHeight="false" outlineLevel="0" collapsed="false">
      <c r="A14" s="52"/>
      <c r="B14" s="7" t="n">
        <v>12</v>
      </c>
      <c r="C14" s="0" t="n">
        <v>17.5</v>
      </c>
      <c r="D14" s="0" t="n">
        <v>16.8</v>
      </c>
      <c r="E14" s="0" t="n">
        <v>17.7</v>
      </c>
      <c r="F14" s="0" t="n">
        <v>18.8</v>
      </c>
      <c r="G14" s="0" t="n">
        <v>16.8</v>
      </c>
      <c r="H14" s="0" t="n">
        <v>15.6</v>
      </c>
      <c r="I14" s="0" t="n">
        <v>83</v>
      </c>
      <c r="J14" s="0" t="n">
        <v>96</v>
      </c>
      <c r="K14" s="0" t="n">
        <v>51</v>
      </c>
      <c r="L14" s="0" t="n">
        <v>850.9</v>
      </c>
      <c r="M14" s="5" t="n">
        <v>852</v>
      </c>
      <c r="N14" s="0" t="n">
        <v>849.6</v>
      </c>
      <c r="O14" s="0" t="n">
        <v>2.4</v>
      </c>
      <c r="P14" s="0" t="n">
        <v>1012.9</v>
      </c>
      <c r="Q14" s="5" t="n">
        <v>1015</v>
      </c>
      <c r="R14" s="0" t="n">
        <v>1010.9</v>
      </c>
      <c r="S14" s="0" t="n">
        <v>4.1</v>
      </c>
      <c r="T14" s="0" t="n">
        <v>850.8</v>
      </c>
      <c r="U14" s="0" t="s">
        <v>46</v>
      </c>
      <c r="V14" s="0" t="n">
        <v>7</v>
      </c>
      <c r="W14" s="0" t="s">
        <v>47</v>
      </c>
      <c r="X14" s="0" t="n">
        <v>20</v>
      </c>
      <c r="Y14" s="0" t="n">
        <v>0</v>
      </c>
      <c r="Z14" s="0" t="s">
        <v>43</v>
      </c>
      <c r="AA14" s="0" t="n">
        <v>0.8</v>
      </c>
      <c r="AB14" s="0" t="s">
        <v>48</v>
      </c>
      <c r="AC14" s="0" t="n">
        <v>7.8</v>
      </c>
      <c r="AD14" s="0" t="n">
        <v>1.4</v>
      </c>
      <c r="AE14" s="0" t="n">
        <v>25.3</v>
      </c>
      <c r="AF14" s="21" t="n">
        <v>0.193055555555556</v>
      </c>
      <c r="AG14" s="0" t="n">
        <v>25.2</v>
      </c>
      <c r="AH14" s="0" t="n">
        <v>4.86</v>
      </c>
      <c r="AI14" s="5" t="n">
        <v>27</v>
      </c>
      <c r="AJ14" s="5" t="n">
        <v>14.8</v>
      </c>
      <c r="AK14" s="0" t="n">
        <v>12.2</v>
      </c>
      <c r="AL14" s="5" t="n">
        <v>12.6</v>
      </c>
      <c r="AO14" s="0" t="n">
        <v>1</v>
      </c>
      <c r="AV14" s="0" t="n">
        <v>1</v>
      </c>
      <c r="AY14" s="0" t="n">
        <v>13</v>
      </c>
    </row>
    <row r="15" customFormat="false" ht="15" hidden="false" customHeight="false" outlineLevel="0" collapsed="false">
      <c r="A15" s="52"/>
      <c r="B15" s="7" t="n">
        <v>13</v>
      </c>
      <c r="C15" s="0" t="n">
        <v>16.9</v>
      </c>
      <c r="D15" s="0" t="n">
        <v>15.8</v>
      </c>
      <c r="E15" s="0" t="n">
        <v>16.7</v>
      </c>
      <c r="F15" s="0" t="n">
        <v>17.8</v>
      </c>
      <c r="G15" s="0" t="n">
        <v>15.3</v>
      </c>
      <c r="H15" s="0" t="n">
        <v>14.6</v>
      </c>
      <c r="I15" s="0" t="n">
        <v>84</v>
      </c>
      <c r="J15" s="0" t="n">
        <v>98</v>
      </c>
      <c r="K15" s="0" t="n">
        <v>67</v>
      </c>
      <c r="L15" s="0" t="n">
        <v>851.2</v>
      </c>
      <c r="M15" s="5" t="n">
        <v>853</v>
      </c>
      <c r="N15" s="0" t="n">
        <v>849.7</v>
      </c>
      <c r="O15" s="0" t="n">
        <v>3.3</v>
      </c>
      <c r="P15" s="0" t="n">
        <v>1014.5</v>
      </c>
      <c r="Q15" s="0" t="n">
        <v>1017.1</v>
      </c>
      <c r="R15" s="0" t="n">
        <v>1011.9</v>
      </c>
      <c r="S15" s="0" t="n">
        <v>5.2</v>
      </c>
      <c r="T15" s="0" t="n">
        <v>851.1</v>
      </c>
      <c r="U15" s="0" t="s">
        <v>49</v>
      </c>
      <c r="V15" s="0" t="n">
        <v>8</v>
      </c>
      <c r="W15" s="0" t="n">
        <v>9</v>
      </c>
      <c r="X15" s="0" t="n">
        <v>25</v>
      </c>
      <c r="Y15" s="0" t="n">
        <v>0</v>
      </c>
      <c r="Z15" s="0" t="s">
        <v>48</v>
      </c>
      <c r="AA15" s="0" t="n">
        <v>2.7</v>
      </c>
      <c r="AB15" s="0" t="s">
        <v>48</v>
      </c>
      <c r="AC15" s="0" t="n">
        <v>5.6</v>
      </c>
      <c r="AD15" s="0" t="n">
        <v>1.7</v>
      </c>
      <c r="AE15" s="0" t="n">
        <v>0.1</v>
      </c>
      <c r="AF15" s="21" t="n">
        <v>0.00694444444444444</v>
      </c>
      <c r="AG15" s="0" t="n">
        <v>0.1</v>
      </c>
      <c r="AH15" s="0" t="n">
        <v>1.06</v>
      </c>
      <c r="AI15" s="0" t="n">
        <v>21.2</v>
      </c>
      <c r="AJ15" s="5" t="n">
        <v>14</v>
      </c>
      <c r="AK15" s="0" t="n">
        <v>7.2</v>
      </c>
      <c r="AL15" s="5" t="n">
        <v>12</v>
      </c>
      <c r="AO15" s="0" t="n">
        <v>1</v>
      </c>
      <c r="AV15" s="0" t="n">
        <v>1</v>
      </c>
      <c r="AY15" s="0" t="n">
        <v>13</v>
      </c>
    </row>
    <row r="16" customFormat="false" ht="15" hidden="false" customHeight="false" outlineLevel="0" collapsed="false">
      <c r="A16" s="52"/>
      <c r="B16" s="7" t="n">
        <v>14</v>
      </c>
      <c r="C16" s="5" t="n">
        <v>18</v>
      </c>
      <c r="D16" s="0" t="n">
        <v>16.4</v>
      </c>
      <c r="E16" s="0" t="n">
        <v>16.7</v>
      </c>
      <c r="F16" s="0" t="n">
        <v>18.5</v>
      </c>
      <c r="G16" s="0" t="n">
        <v>14.4</v>
      </c>
      <c r="H16" s="0" t="n">
        <v>14.6</v>
      </c>
      <c r="I16" s="0" t="n">
        <v>76</v>
      </c>
      <c r="J16" s="0" t="n">
        <v>98</v>
      </c>
      <c r="K16" s="0" t="n">
        <v>57</v>
      </c>
      <c r="L16" s="0" t="n">
        <v>851.9</v>
      </c>
      <c r="M16" s="5" t="n">
        <v>853.8</v>
      </c>
      <c r="N16" s="5" t="n">
        <v>850</v>
      </c>
      <c r="O16" s="0" t="n">
        <v>3.8</v>
      </c>
      <c r="P16" s="5" t="n">
        <v>1015</v>
      </c>
      <c r="Q16" s="5" t="n">
        <v>1018.2</v>
      </c>
      <c r="R16" s="5" t="n">
        <v>1011.1</v>
      </c>
      <c r="S16" s="5" t="n">
        <v>7.1</v>
      </c>
      <c r="T16" s="5" t="n">
        <v>851.8</v>
      </c>
      <c r="U16" s="0" t="s">
        <v>46</v>
      </c>
      <c r="V16" s="8" t="n">
        <v>5</v>
      </c>
      <c r="W16" s="0" t="s">
        <v>47</v>
      </c>
      <c r="X16" s="0" t="n">
        <v>25</v>
      </c>
      <c r="Y16" s="0" t="n">
        <v>0</v>
      </c>
      <c r="Z16" s="0" t="s">
        <v>48</v>
      </c>
      <c r="AA16" s="0" t="n">
        <v>1.3</v>
      </c>
      <c r="AB16" s="0" t="s">
        <v>43</v>
      </c>
      <c r="AC16" s="0" t="n">
        <v>3.9</v>
      </c>
      <c r="AD16" s="5" t="n">
        <v>1</v>
      </c>
      <c r="AE16" s="0" t="n">
        <v>0</v>
      </c>
      <c r="AF16" s="21" t="n">
        <v>0.232638888888889</v>
      </c>
      <c r="AG16" s="0" t="n">
        <v>0</v>
      </c>
      <c r="AH16" s="0" t="n">
        <v>1.87</v>
      </c>
      <c r="AI16" s="5" t="n">
        <v>26</v>
      </c>
      <c r="AJ16" s="5" t="n">
        <v>12</v>
      </c>
      <c r="AK16" s="5" t="n">
        <v>14</v>
      </c>
      <c r="AL16" s="5" t="n">
        <v>8.4</v>
      </c>
      <c r="AN16" s="8" t="n">
        <v>1</v>
      </c>
      <c r="AY16" s="0" t="n">
        <v>13</v>
      </c>
    </row>
    <row r="17" customFormat="false" ht="15" hidden="false" customHeight="false" outlineLevel="0" collapsed="false">
      <c r="A17" s="52"/>
      <c r="B17" s="7" t="n">
        <v>15</v>
      </c>
      <c r="C17" s="0" t="n">
        <v>18.7</v>
      </c>
      <c r="D17" s="0" t="n">
        <v>17.1</v>
      </c>
      <c r="E17" s="0" t="n">
        <v>17.6</v>
      </c>
      <c r="F17" s="0" t="n">
        <v>19.4</v>
      </c>
      <c r="G17" s="0" t="n">
        <v>16.3</v>
      </c>
      <c r="H17" s="0" t="n">
        <v>15.5</v>
      </c>
      <c r="I17" s="0" t="n">
        <v>77</v>
      </c>
      <c r="J17" s="0" t="n">
        <v>96</v>
      </c>
      <c r="K17" s="0" t="n">
        <v>63</v>
      </c>
      <c r="L17" s="0" t="n">
        <v>852.6</v>
      </c>
      <c r="M17" s="5" t="n">
        <v>854.5</v>
      </c>
      <c r="N17" s="0" t="n">
        <v>850.2</v>
      </c>
      <c r="O17" s="0" t="n">
        <v>4.3</v>
      </c>
      <c r="P17" s="0" t="n">
        <v>1015.2</v>
      </c>
      <c r="Q17" s="0" t="n">
        <v>1018.4</v>
      </c>
      <c r="R17" s="5" t="n">
        <v>1010.8</v>
      </c>
      <c r="S17" s="0" t="n">
        <v>7.6</v>
      </c>
      <c r="T17" s="0" t="n">
        <v>852.5</v>
      </c>
      <c r="U17" s="0" t="s">
        <v>52</v>
      </c>
      <c r="V17" s="0" t="n">
        <v>7</v>
      </c>
      <c r="W17" s="0" t="s">
        <v>47</v>
      </c>
      <c r="X17" s="0" t="n">
        <v>25</v>
      </c>
      <c r="Y17" s="0" t="n">
        <v>0</v>
      </c>
      <c r="Z17" s="0" t="s">
        <v>43</v>
      </c>
      <c r="AA17" s="0" t="n">
        <v>1.5</v>
      </c>
      <c r="AB17" s="0" t="s">
        <v>43</v>
      </c>
      <c r="AC17" s="0" t="n">
        <v>2.8</v>
      </c>
      <c r="AD17" s="0" t="n">
        <v>1.1</v>
      </c>
      <c r="AE17" s="0" t="n">
        <v>0</v>
      </c>
      <c r="AF17" s="21" t="n">
        <v>0.125</v>
      </c>
      <c r="AG17" s="0" t="n">
        <v>0</v>
      </c>
      <c r="AH17" s="0" t="n">
        <v>1.07</v>
      </c>
      <c r="AI17" s="0" t="n">
        <v>24.6</v>
      </c>
      <c r="AJ17" s="5" t="n">
        <v>14</v>
      </c>
      <c r="AK17" s="0" t="n">
        <v>10.6</v>
      </c>
      <c r="AL17" s="5" t="n">
        <v>12</v>
      </c>
      <c r="AY17" s="0" t="n">
        <v>13</v>
      </c>
    </row>
    <row r="18" customFormat="false" ht="15" hidden="false" customHeight="false" outlineLevel="0" collapsed="false">
      <c r="A18" s="52"/>
      <c r="B18" s="7" t="n">
        <v>16</v>
      </c>
      <c r="C18" s="5" t="n">
        <v>20</v>
      </c>
      <c r="D18" s="0" t="n">
        <v>16.6</v>
      </c>
      <c r="E18" s="0" t="n">
        <v>17.5</v>
      </c>
      <c r="F18" s="0" t="n">
        <v>19.1</v>
      </c>
      <c r="G18" s="0" t="n">
        <v>16.3</v>
      </c>
      <c r="H18" s="0" t="n">
        <v>15.4</v>
      </c>
      <c r="I18" s="0" t="n">
        <v>81</v>
      </c>
      <c r="J18" s="0" t="n">
        <v>94</v>
      </c>
      <c r="K18" s="0" t="n">
        <v>62</v>
      </c>
      <c r="L18" s="0" t="n">
        <v>852.3</v>
      </c>
      <c r="M18" s="5" t="n">
        <v>853</v>
      </c>
      <c r="N18" s="0" t="n">
        <v>851.6</v>
      </c>
      <c r="O18" s="0" t="n">
        <v>1.4</v>
      </c>
      <c r="P18" s="0" t="n">
        <v>1015.1</v>
      </c>
      <c r="Q18" s="5" t="n">
        <v>1016.2</v>
      </c>
      <c r="R18" s="5" t="n">
        <v>1014</v>
      </c>
      <c r="S18" s="0" t="n">
        <v>2.2</v>
      </c>
      <c r="T18" s="0" t="n">
        <v>852.2</v>
      </c>
      <c r="U18" s="0" t="s">
        <v>46</v>
      </c>
      <c r="V18" s="0" t="n">
        <v>5</v>
      </c>
      <c r="W18" s="0" t="s">
        <v>47</v>
      </c>
      <c r="X18" s="0" t="n">
        <v>25</v>
      </c>
      <c r="Y18" s="0" t="n">
        <v>0</v>
      </c>
      <c r="Z18" s="0" t="s">
        <v>43</v>
      </c>
      <c r="AA18" s="0" t="n">
        <v>1.5</v>
      </c>
      <c r="AB18" s="0" t="s">
        <v>43</v>
      </c>
      <c r="AC18" s="0" t="n">
        <v>2.2</v>
      </c>
      <c r="AD18" s="0" t="n">
        <v>1.1</v>
      </c>
      <c r="AE18" s="0" t="n">
        <v>0</v>
      </c>
      <c r="AF18" s="21" t="n">
        <v>0.236111111111111</v>
      </c>
      <c r="AG18" s="0" t="n">
        <v>0</v>
      </c>
      <c r="AH18" s="0" t="n">
        <v>3.37</v>
      </c>
      <c r="AI18" s="5" t="n">
        <v>26.8</v>
      </c>
      <c r="AJ18" s="5" t="n">
        <v>15</v>
      </c>
      <c r="AK18" s="0" t="n">
        <v>11.8</v>
      </c>
      <c r="AL18" s="5" t="n">
        <v>11</v>
      </c>
      <c r="AN18" s="8" t="n">
        <v>1</v>
      </c>
      <c r="AY18" s="0" t="n">
        <v>7</v>
      </c>
    </row>
    <row r="19" customFormat="false" ht="15" hidden="false" customHeight="false" outlineLevel="0" collapsed="false">
      <c r="A19" s="52"/>
      <c r="B19" s="7" t="n">
        <v>17</v>
      </c>
      <c r="C19" s="0" t="n">
        <v>18.6</v>
      </c>
      <c r="D19" s="5" t="n">
        <v>16</v>
      </c>
      <c r="E19" s="5" t="n">
        <v>17</v>
      </c>
      <c r="F19" s="0" t="n">
        <v>17.4</v>
      </c>
      <c r="G19" s="0" t="n">
        <v>16.8</v>
      </c>
      <c r="H19" s="5" t="n">
        <v>15</v>
      </c>
      <c r="I19" s="8" t="n">
        <v>85</v>
      </c>
      <c r="J19" s="8" t="n">
        <v>96</v>
      </c>
      <c r="K19" s="8" t="n">
        <v>70</v>
      </c>
      <c r="L19" s="5" t="n">
        <v>851.4</v>
      </c>
      <c r="M19" s="5" t="n">
        <v>852</v>
      </c>
      <c r="N19" s="5" t="n">
        <v>850.8</v>
      </c>
      <c r="O19" s="5" t="n">
        <v>1.2</v>
      </c>
      <c r="P19" s="5" t="n">
        <v>1014.1</v>
      </c>
      <c r="Q19" s="5" t="n">
        <v>1015</v>
      </c>
      <c r="R19" s="5" t="n">
        <v>1012.9</v>
      </c>
      <c r="S19" s="5" t="n">
        <v>2.1</v>
      </c>
      <c r="T19" s="5" t="n">
        <v>851.4</v>
      </c>
      <c r="U19" s="0" t="s">
        <v>49</v>
      </c>
      <c r="V19" s="8" t="n">
        <v>6</v>
      </c>
      <c r="W19" s="0" t="s">
        <v>42</v>
      </c>
      <c r="X19" s="8" t="n">
        <v>25</v>
      </c>
      <c r="Y19" s="0" t="n">
        <v>0</v>
      </c>
      <c r="Z19" s="0" t="s">
        <v>48</v>
      </c>
      <c r="AA19" s="0" t="n">
        <v>2.4</v>
      </c>
      <c r="AB19" s="0" t="s">
        <v>48</v>
      </c>
      <c r="AC19" s="0" t="n">
        <v>6.2</v>
      </c>
      <c r="AD19" s="0" t="n">
        <v>1.6</v>
      </c>
      <c r="AE19" s="0" t="n">
        <v>0</v>
      </c>
      <c r="AF19" s="21" t="n">
        <v>0.143055555555556</v>
      </c>
      <c r="AG19" s="0" t="n">
        <v>0</v>
      </c>
      <c r="AH19" s="0" t="n">
        <v>3.17</v>
      </c>
      <c r="AI19" s="5" t="n">
        <v>25</v>
      </c>
      <c r="AJ19" s="5" t="n">
        <v>14.8</v>
      </c>
      <c r="AK19" s="0" t="n">
        <v>10.2</v>
      </c>
      <c r="AL19" s="5" t="n">
        <v>11.8</v>
      </c>
      <c r="AY19" s="0" t="n">
        <v>7</v>
      </c>
    </row>
    <row r="20" customFormat="false" ht="15" hidden="false" customHeight="false" outlineLevel="0" collapsed="false">
      <c r="A20" s="52"/>
      <c r="B20" s="7" t="n">
        <v>18</v>
      </c>
      <c r="C20" s="5" t="n">
        <v>19.7</v>
      </c>
      <c r="D20" s="0" t="n">
        <v>17.8</v>
      </c>
      <c r="E20" s="0" t="n">
        <v>18.2</v>
      </c>
      <c r="F20" s="0" t="n">
        <v>19.5</v>
      </c>
      <c r="G20" s="0" t="n">
        <v>17.2</v>
      </c>
      <c r="H20" s="5" t="n">
        <v>16</v>
      </c>
      <c r="I20" s="0" t="n">
        <v>74</v>
      </c>
      <c r="J20" s="0" t="n">
        <v>96</v>
      </c>
      <c r="K20" s="0" t="n">
        <v>54</v>
      </c>
      <c r="L20" s="0" t="n">
        <v>850.2</v>
      </c>
      <c r="M20" s="5" t="n">
        <v>851.9</v>
      </c>
      <c r="N20" s="0" t="n">
        <v>848.2</v>
      </c>
      <c r="O20" s="0" t="n">
        <v>3.7</v>
      </c>
      <c r="P20" s="0" t="n">
        <v>1011.9</v>
      </c>
      <c r="Q20" s="5" t="n">
        <v>1015</v>
      </c>
      <c r="R20" s="5" t="n">
        <v>1008.1</v>
      </c>
      <c r="S20" s="0" t="n">
        <v>6.9</v>
      </c>
      <c r="T20" s="0" t="n">
        <v>850.1</v>
      </c>
      <c r="U20" s="0" t="s">
        <v>46</v>
      </c>
      <c r="V20" s="0" t="n">
        <v>6</v>
      </c>
      <c r="W20" s="0" t="s">
        <v>47</v>
      </c>
      <c r="X20" s="0" t="n">
        <v>25</v>
      </c>
      <c r="Y20" s="0" t="n">
        <v>0</v>
      </c>
      <c r="Z20" s="0" t="s">
        <v>43</v>
      </c>
      <c r="AA20" s="0" t="n">
        <v>1.1</v>
      </c>
      <c r="AB20" s="0" t="s">
        <v>48</v>
      </c>
      <c r="AC20" s="0" t="n">
        <v>4.4</v>
      </c>
      <c r="AD20" s="0" t="n">
        <v>1.8</v>
      </c>
      <c r="AE20" s="0" t="n">
        <v>0</v>
      </c>
      <c r="AF20" s="21" t="n">
        <v>0.315972222222222</v>
      </c>
      <c r="AG20" s="0" t="n">
        <v>0</v>
      </c>
      <c r="AH20" s="0" t="n">
        <v>2.75</v>
      </c>
      <c r="AI20" s="5" t="n">
        <v>27</v>
      </c>
      <c r="AJ20" s="5" t="n">
        <v>15.4</v>
      </c>
      <c r="AK20" s="0" t="n">
        <v>11.6</v>
      </c>
      <c r="AL20" s="5" t="n">
        <v>13.4</v>
      </c>
      <c r="AN20" s="8" t="n">
        <v>1</v>
      </c>
      <c r="AY20" s="0" t="n">
        <v>13</v>
      </c>
    </row>
    <row r="21" customFormat="false" ht="15" hidden="false" customHeight="false" outlineLevel="0" collapsed="false">
      <c r="A21" s="52"/>
      <c r="B21" s="7" t="n">
        <v>19</v>
      </c>
      <c r="C21" s="0" t="n">
        <v>20.1</v>
      </c>
      <c r="D21" s="0" t="n">
        <v>18.3</v>
      </c>
      <c r="E21" s="0" t="n">
        <v>19.1</v>
      </c>
      <c r="F21" s="0" t="n">
        <v>20.6</v>
      </c>
      <c r="G21" s="0" t="n">
        <v>16.5</v>
      </c>
      <c r="H21" s="0" t="n">
        <v>16.7</v>
      </c>
      <c r="I21" s="0" t="n">
        <v>76</v>
      </c>
      <c r="J21" s="0" t="n">
        <v>94</v>
      </c>
      <c r="K21" s="0" t="n">
        <v>59</v>
      </c>
      <c r="L21" s="0" t="n">
        <v>850.6</v>
      </c>
      <c r="M21" s="5" t="n">
        <v>852</v>
      </c>
      <c r="N21" s="0" t="n">
        <v>848.9</v>
      </c>
      <c r="O21" s="0" t="n">
        <v>3.1</v>
      </c>
      <c r="P21" s="5" t="n">
        <v>1012</v>
      </c>
      <c r="Q21" s="0" t="n">
        <v>1014.6</v>
      </c>
      <c r="R21" s="5" t="n">
        <v>1008.8</v>
      </c>
      <c r="S21" s="0" t="n">
        <v>5.8</v>
      </c>
      <c r="T21" s="5" t="n">
        <v>850.6</v>
      </c>
      <c r="U21" s="0" t="s">
        <v>91</v>
      </c>
      <c r="V21" s="8" t="n">
        <v>5</v>
      </c>
      <c r="W21" s="0" t="s">
        <v>70</v>
      </c>
      <c r="X21" s="0" t="n">
        <v>25</v>
      </c>
      <c r="Y21" s="0" t="n">
        <v>0</v>
      </c>
      <c r="Z21" s="0" t="s">
        <v>48</v>
      </c>
      <c r="AA21" s="0" t="n">
        <v>2.4</v>
      </c>
      <c r="AB21" s="0" t="s">
        <v>48</v>
      </c>
      <c r="AC21" s="0" t="n">
        <v>4.5</v>
      </c>
      <c r="AD21" s="0" t="n">
        <v>1.7</v>
      </c>
      <c r="AE21" s="0" t="n">
        <v>0</v>
      </c>
      <c r="AF21" s="21" t="n">
        <v>0.35</v>
      </c>
      <c r="AG21" s="0" t="n">
        <v>0</v>
      </c>
      <c r="AH21" s="9" t="n">
        <v>3.3</v>
      </c>
      <c r="AI21" s="5" t="n">
        <v>27.5</v>
      </c>
      <c r="AJ21" s="5" t="n">
        <v>15</v>
      </c>
      <c r="AK21" s="0" t="n">
        <v>12.5</v>
      </c>
      <c r="AL21" s="5" t="n">
        <v>12</v>
      </c>
      <c r="AN21" s="8" t="n">
        <v>1</v>
      </c>
      <c r="AY21" s="0" t="n">
        <v>13</v>
      </c>
    </row>
    <row r="22" customFormat="false" ht="15" hidden="false" customHeight="false" outlineLevel="0" collapsed="false">
      <c r="A22" s="52"/>
      <c r="B22" s="7" t="n">
        <v>20</v>
      </c>
      <c r="C22" s="5" t="n">
        <v>19.7</v>
      </c>
      <c r="D22" s="0" t="n">
        <v>17.8</v>
      </c>
      <c r="E22" s="0" t="n">
        <v>18.2</v>
      </c>
      <c r="F22" s="0" t="n">
        <v>19.9</v>
      </c>
      <c r="G22" s="0" t="n">
        <v>16.4</v>
      </c>
      <c r="H22" s="5" t="n">
        <v>16</v>
      </c>
      <c r="I22" s="0" t="n">
        <v>74</v>
      </c>
      <c r="J22" s="0" t="n">
        <v>94</v>
      </c>
      <c r="K22" s="0" t="n">
        <v>59</v>
      </c>
      <c r="L22" s="0" t="n">
        <v>851.5</v>
      </c>
      <c r="M22" s="5" t="n">
        <v>852.2</v>
      </c>
      <c r="N22" s="5" t="n">
        <v>850</v>
      </c>
      <c r="O22" s="0" t="n">
        <v>3.2</v>
      </c>
      <c r="P22" s="0" t="n">
        <v>1013.1</v>
      </c>
      <c r="Q22" s="5" t="n">
        <v>1015.9</v>
      </c>
      <c r="R22" s="5" t="n">
        <v>1010.3</v>
      </c>
      <c r="S22" s="5" t="n">
        <v>5.6</v>
      </c>
      <c r="T22" s="5" t="n">
        <v>851.5</v>
      </c>
      <c r="U22" s="0" t="s">
        <v>40</v>
      </c>
      <c r="V22" s="8" t="n">
        <v>5</v>
      </c>
      <c r="W22" s="0" t="s">
        <v>42</v>
      </c>
      <c r="X22" s="0" t="n">
        <v>25</v>
      </c>
      <c r="Y22" s="0" t="n">
        <v>0</v>
      </c>
      <c r="Z22" s="0" t="s">
        <v>48</v>
      </c>
      <c r="AA22" s="0" t="n">
        <v>2.2</v>
      </c>
      <c r="AB22" s="0" t="s">
        <v>48</v>
      </c>
      <c r="AC22" s="0" t="n">
        <v>4.5</v>
      </c>
      <c r="AD22" s="5" t="n">
        <v>2</v>
      </c>
      <c r="AE22" s="0" t="n">
        <v>0</v>
      </c>
      <c r="AF22" s="21" t="n">
        <v>0.299305555555556</v>
      </c>
      <c r="AG22" s="0" t="n">
        <v>0</v>
      </c>
      <c r="AH22" s="0" t="n">
        <v>3.74</v>
      </c>
      <c r="AI22" s="5" t="n">
        <v>26.4</v>
      </c>
      <c r="AJ22" s="5" t="n">
        <v>14.8</v>
      </c>
      <c r="AK22" s="0" t="n">
        <v>11.6</v>
      </c>
      <c r="AL22" s="5" t="n">
        <v>11</v>
      </c>
      <c r="AS22" s="0" t="n">
        <v>1</v>
      </c>
      <c r="AY22" s="0" t="n">
        <v>13</v>
      </c>
    </row>
    <row r="23" customFormat="false" ht="15" hidden="false" customHeight="false" outlineLevel="0" collapsed="false">
      <c r="A23" s="52"/>
      <c r="B23" s="7" t="n">
        <v>21</v>
      </c>
      <c r="C23" s="0" t="n">
        <v>19.4</v>
      </c>
      <c r="D23" s="0" t="n">
        <v>17.3</v>
      </c>
      <c r="E23" s="0" t="n">
        <v>17.8</v>
      </c>
      <c r="F23" s="0" t="n">
        <v>20.2</v>
      </c>
      <c r="G23" s="0" t="n">
        <v>14.4</v>
      </c>
      <c r="H23" s="5" t="n">
        <v>15.5</v>
      </c>
      <c r="I23" s="0" t="n">
        <v>76</v>
      </c>
      <c r="J23" s="0" t="n">
        <v>98</v>
      </c>
      <c r="K23" s="0" t="n">
        <v>53</v>
      </c>
      <c r="L23" s="0" t="n">
        <v>851.8</v>
      </c>
      <c r="M23" s="5" t="n">
        <v>853.4</v>
      </c>
      <c r="N23" s="5" t="n">
        <v>850</v>
      </c>
      <c r="O23" s="0" t="n">
        <v>3.4</v>
      </c>
      <c r="P23" s="5" t="n">
        <v>1014.4</v>
      </c>
      <c r="Q23" s="5" t="n">
        <v>1017.5</v>
      </c>
      <c r="R23" s="5" t="n">
        <v>1010.7</v>
      </c>
      <c r="S23" s="5" t="n">
        <v>6.8</v>
      </c>
      <c r="T23" s="5" t="n">
        <v>851.7</v>
      </c>
      <c r="U23" s="0" t="s">
        <v>91</v>
      </c>
      <c r="V23" s="8" t="n">
        <v>2</v>
      </c>
      <c r="W23" s="0" t="s">
        <v>47</v>
      </c>
      <c r="X23" s="0" t="n">
        <v>25</v>
      </c>
      <c r="Y23" s="0" t="n">
        <v>0</v>
      </c>
      <c r="Z23" s="0" t="s">
        <v>48</v>
      </c>
      <c r="AA23" s="0" t="n">
        <v>2.6</v>
      </c>
      <c r="AB23" s="0" t="s">
        <v>48</v>
      </c>
      <c r="AC23" s="0" t="n">
        <v>4.2</v>
      </c>
      <c r="AD23" s="0" t="n">
        <v>1.7</v>
      </c>
      <c r="AE23" s="0" t="n">
        <v>0</v>
      </c>
      <c r="AF23" s="21" t="n">
        <v>0.342361111111111</v>
      </c>
      <c r="AG23" s="0" t="n">
        <v>0</v>
      </c>
      <c r="AH23" s="0" t="n">
        <v>3.38</v>
      </c>
      <c r="AI23" s="5" t="n">
        <v>28.2</v>
      </c>
      <c r="AJ23" s="5" t="n">
        <v>12</v>
      </c>
      <c r="AK23" s="0" t="n">
        <v>16.2</v>
      </c>
      <c r="AL23" s="5" t="n">
        <v>9</v>
      </c>
      <c r="AM23" s="8" t="n">
        <v>1</v>
      </c>
      <c r="AN23" s="8" t="n">
        <v>1</v>
      </c>
      <c r="AY23" s="0" t="n">
        <v>13</v>
      </c>
    </row>
    <row r="24" customFormat="false" ht="15" hidden="false" customHeight="false" outlineLevel="0" collapsed="false">
      <c r="A24" s="52"/>
      <c r="B24" s="7" t="n">
        <v>22</v>
      </c>
      <c r="C24" s="5" t="n">
        <v>20.4</v>
      </c>
      <c r="D24" s="0" t="n">
        <v>18.4</v>
      </c>
      <c r="E24" s="0" t="n">
        <v>18.6</v>
      </c>
      <c r="F24" s="0" t="n">
        <v>20.9</v>
      </c>
      <c r="G24" s="0" t="n">
        <v>17.2</v>
      </c>
      <c r="H24" s="5" t="n">
        <v>16.3</v>
      </c>
      <c r="I24" s="0" t="n">
        <v>72</v>
      </c>
      <c r="J24" s="0" t="n">
        <v>98</v>
      </c>
      <c r="K24" s="0" t="n">
        <v>49</v>
      </c>
      <c r="L24" s="0" t="n">
        <v>851.2</v>
      </c>
      <c r="M24" s="5" t="n">
        <v>853.2</v>
      </c>
      <c r="N24" s="5" t="n">
        <v>849</v>
      </c>
      <c r="O24" s="0" t="n">
        <v>4.2</v>
      </c>
      <c r="P24" s="0" t="n">
        <v>1012.5</v>
      </c>
      <c r="Q24" s="5" t="n">
        <v>1015.9</v>
      </c>
      <c r="R24" s="5" t="n">
        <v>1008.7</v>
      </c>
      <c r="S24" s="5" t="n">
        <v>7.2</v>
      </c>
      <c r="T24" s="5" t="n">
        <v>851.2</v>
      </c>
      <c r="U24" s="0" t="s">
        <v>46</v>
      </c>
      <c r="V24" s="8" t="n">
        <v>4</v>
      </c>
      <c r="W24" s="0" t="s">
        <v>47</v>
      </c>
      <c r="X24" s="0" t="n">
        <v>25</v>
      </c>
      <c r="Y24" s="0" t="n">
        <v>0</v>
      </c>
      <c r="Z24" s="0" t="s">
        <v>43</v>
      </c>
      <c r="AA24" s="0" t="n">
        <v>1.2</v>
      </c>
      <c r="AB24" s="0" t="s">
        <v>48</v>
      </c>
      <c r="AC24" s="0" t="n">
        <v>4.5</v>
      </c>
      <c r="AD24" s="0" t="n">
        <v>1.3</v>
      </c>
      <c r="AE24" s="0" t="n">
        <v>0</v>
      </c>
      <c r="AF24" s="21" t="n">
        <v>0.269444444444444</v>
      </c>
      <c r="AG24" s="0" t="n">
        <v>0</v>
      </c>
      <c r="AH24" s="9" t="n">
        <v>3</v>
      </c>
      <c r="AI24" s="5" t="n">
        <v>28</v>
      </c>
      <c r="AJ24" s="5" t="n">
        <v>16</v>
      </c>
      <c r="AK24" s="5" t="n">
        <v>12</v>
      </c>
      <c r="AL24" s="5" t="n">
        <v>13</v>
      </c>
      <c r="AN24" s="8" t="n">
        <v>1</v>
      </c>
      <c r="AY24" s="0" t="n">
        <v>13</v>
      </c>
    </row>
    <row r="25" customFormat="false" ht="15" hidden="false" customHeight="false" outlineLevel="0" collapsed="false">
      <c r="A25" s="52"/>
      <c r="B25" s="7" t="n">
        <v>23</v>
      </c>
      <c r="C25" s="0" t="n">
        <v>20.6</v>
      </c>
      <c r="D25" s="0" t="n">
        <v>17.1</v>
      </c>
      <c r="E25" s="0" t="n">
        <v>18.4</v>
      </c>
      <c r="F25" s="0" t="n">
        <v>20.4</v>
      </c>
      <c r="G25" s="0" t="n">
        <v>16.7</v>
      </c>
      <c r="H25" s="5" t="n">
        <v>16.2</v>
      </c>
      <c r="I25" s="0" t="n">
        <v>85</v>
      </c>
      <c r="J25" s="0" t="n">
        <v>98</v>
      </c>
      <c r="K25" s="0" t="n">
        <v>62</v>
      </c>
      <c r="L25" s="0" t="n">
        <v>851.9</v>
      </c>
      <c r="M25" s="5" t="n">
        <v>852.4</v>
      </c>
      <c r="N25" s="5" t="n">
        <v>850.9</v>
      </c>
      <c r="O25" s="0" t="n">
        <v>1.5</v>
      </c>
      <c r="P25" s="5" t="n">
        <v>1014.7</v>
      </c>
      <c r="Q25" s="5" t="n">
        <v>1015.4</v>
      </c>
      <c r="R25" s="5" t="n">
        <v>1013.2</v>
      </c>
      <c r="S25" s="5" t="n">
        <v>2.2</v>
      </c>
      <c r="T25" s="5" t="n">
        <v>851.9</v>
      </c>
      <c r="U25" s="0" t="s">
        <v>46</v>
      </c>
      <c r="V25" s="8" t="n">
        <v>6</v>
      </c>
      <c r="W25" s="0" t="s">
        <v>47</v>
      </c>
      <c r="X25" s="0" t="n">
        <v>25</v>
      </c>
      <c r="Y25" s="0" t="n">
        <v>0</v>
      </c>
      <c r="Z25" s="0" t="s">
        <v>48</v>
      </c>
      <c r="AA25" s="5" t="n">
        <v>2</v>
      </c>
      <c r="AB25" s="0" t="s">
        <v>48</v>
      </c>
      <c r="AC25" s="5" t="n">
        <v>5</v>
      </c>
      <c r="AD25" s="0" t="n">
        <v>1.3</v>
      </c>
      <c r="AE25" s="5" t="n">
        <v>0</v>
      </c>
      <c r="AF25" s="21" t="n">
        <v>0.251388888888889</v>
      </c>
      <c r="AG25" s="0" t="n">
        <v>0</v>
      </c>
      <c r="AH25" s="0" t="n">
        <v>4.66</v>
      </c>
      <c r="AI25" s="5" t="n">
        <v>29</v>
      </c>
      <c r="AJ25" s="5" t="n">
        <v>14.8</v>
      </c>
      <c r="AK25" s="0" t="n">
        <v>14.2</v>
      </c>
      <c r="AL25" s="5" t="n">
        <v>13</v>
      </c>
      <c r="AN25" s="8" t="n">
        <v>1</v>
      </c>
      <c r="AY25" s="0" t="n">
        <v>7</v>
      </c>
    </row>
    <row r="26" customFormat="false" ht="15" hidden="false" customHeight="false" outlineLevel="0" collapsed="false">
      <c r="A26" s="52"/>
      <c r="B26" s="7" t="n">
        <v>24</v>
      </c>
      <c r="C26" s="5" t="n">
        <v>20.9</v>
      </c>
      <c r="D26" s="0" t="n">
        <v>16.7</v>
      </c>
      <c r="E26" s="0" t="n">
        <v>18.1</v>
      </c>
      <c r="F26" s="0" t="n">
        <v>20.7</v>
      </c>
      <c r="G26" s="0" t="n">
        <v>16.5</v>
      </c>
      <c r="H26" s="5" t="n">
        <v>15.9</v>
      </c>
      <c r="I26" s="0" t="n">
        <v>88</v>
      </c>
      <c r="J26" s="0" t="n">
        <v>98</v>
      </c>
      <c r="K26" s="0" t="n">
        <v>63</v>
      </c>
      <c r="L26" s="0" t="n">
        <v>852.7</v>
      </c>
      <c r="M26" s="5" t="n">
        <v>853.4</v>
      </c>
      <c r="N26" s="5" t="n">
        <v>851.7</v>
      </c>
      <c r="O26" s="0" t="n">
        <v>1.7</v>
      </c>
      <c r="P26" s="0" t="n">
        <v>1015.6</v>
      </c>
      <c r="Q26" s="5" t="n">
        <v>1016.8</v>
      </c>
      <c r="R26" s="5" t="n">
        <v>1013.9</v>
      </c>
      <c r="S26" s="5" t="n">
        <v>2.9</v>
      </c>
      <c r="T26" s="5" t="n">
        <v>852.6</v>
      </c>
      <c r="U26" s="0" t="s">
        <v>49</v>
      </c>
      <c r="V26" s="8" t="n">
        <v>1</v>
      </c>
      <c r="W26" s="0" t="s">
        <v>42</v>
      </c>
      <c r="X26" s="0" t="n">
        <v>25</v>
      </c>
      <c r="Y26" s="0" t="n">
        <v>0</v>
      </c>
      <c r="Z26" s="0" t="s">
        <v>54</v>
      </c>
      <c r="AA26" s="0" t="n">
        <v>1.6</v>
      </c>
      <c r="AB26" s="0" t="s">
        <v>45</v>
      </c>
      <c r="AC26" s="0" t="n">
        <v>3.9</v>
      </c>
      <c r="AD26" s="5" t="n">
        <v>1</v>
      </c>
      <c r="AE26" s="0" t="n">
        <v>0</v>
      </c>
      <c r="AF26" s="21" t="n">
        <v>0.247916666666667</v>
      </c>
      <c r="AG26" s="0" t="n">
        <v>0</v>
      </c>
      <c r="AH26" s="0" t="n">
        <v>2.66</v>
      </c>
      <c r="AI26" s="5" t="n">
        <v>27</v>
      </c>
      <c r="AJ26" s="5" t="n">
        <v>14</v>
      </c>
      <c r="AK26" s="5" t="n">
        <v>13</v>
      </c>
      <c r="AL26" s="5" t="n">
        <v>11.8</v>
      </c>
      <c r="AM26" s="8" t="n">
        <v>1</v>
      </c>
      <c r="AN26" s="8" t="n">
        <v>1</v>
      </c>
      <c r="AY26" s="0" t="n">
        <v>7</v>
      </c>
    </row>
    <row r="27" customFormat="false" ht="15" hidden="false" customHeight="false" outlineLevel="0" collapsed="false">
      <c r="A27" s="52"/>
      <c r="B27" s="7" t="n">
        <v>25</v>
      </c>
      <c r="C27" s="0" t="n">
        <v>20.2</v>
      </c>
      <c r="D27" s="0" t="n">
        <v>17.6</v>
      </c>
      <c r="E27" s="0" t="n">
        <v>18.2</v>
      </c>
      <c r="F27" s="5" t="n">
        <v>21</v>
      </c>
      <c r="G27" s="0" t="n">
        <v>15.7</v>
      </c>
      <c r="H27" s="5" t="n">
        <v>16</v>
      </c>
      <c r="I27" s="0" t="n">
        <v>77</v>
      </c>
      <c r="J27" s="0" t="n">
        <v>96</v>
      </c>
      <c r="K27" s="0" t="n">
        <v>56</v>
      </c>
      <c r="L27" s="0" t="n">
        <v>849.8</v>
      </c>
      <c r="M27" s="5" t="n">
        <v>851</v>
      </c>
      <c r="N27" s="5" t="n">
        <v>847.2</v>
      </c>
      <c r="O27" s="0" t="n">
        <v>3.8</v>
      </c>
      <c r="P27" s="5" t="n">
        <v>1011.5</v>
      </c>
      <c r="Q27" s="5" t="n">
        <v>1013.7</v>
      </c>
      <c r="R27" s="5" t="n">
        <v>1007.5</v>
      </c>
      <c r="S27" s="5" t="n">
        <v>6.2</v>
      </c>
      <c r="T27" s="5" t="n">
        <v>849.7</v>
      </c>
      <c r="U27" s="0" t="s">
        <v>92</v>
      </c>
      <c r="V27" s="8" t="n">
        <v>3</v>
      </c>
      <c r="W27" s="0" t="s">
        <v>42</v>
      </c>
      <c r="X27" s="0" t="n">
        <v>25</v>
      </c>
      <c r="Y27" s="0" t="n">
        <v>0</v>
      </c>
      <c r="Z27" s="0" t="s">
        <v>48</v>
      </c>
      <c r="AA27" s="0" t="n">
        <v>2.5</v>
      </c>
      <c r="AB27" s="0" t="s">
        <v>48</v>
      </c>
      <c r="AC27" s="0" t="n">
        <v>5.6</v>
      </c>
      <c r="AD27" s="0" t="n">
        <v>2.2</v>
      </c>
      <c r="AE27" s="0" t="n">
        <v>0</v>
      </c>
      <c r="AF27" s="21" t="n">
        <v>0.329861111111111</v>
      </c>
      <c r="AG27" s="0" t="n">
        <v>0</v>
      </c>
      <c r="AH27" s="0" t="n">
        <v>3.78</v>
      </c>
      <c r="AI27" s="5" t="n">
        <v>27</v>
      </c>
      <c r="AJ27" s="5" t="n">
        <v>13.8</v>
      </c>
      <c r="AK27" s="0" t="n">
        <v>13.2</v>
      </c>
      <c r="AL27" s="5" t="n">
        <v>10.4</v>
      </c>
      <c r="AN27" s="8" t="n">
        <v>1</v>
      </c>
      <c r="AY27" s="0" t="n">
        <v>13</v>
      </c>
    </row>
    <row r="28" customFormat="false" ht="15" hidden="false" customHeight="false" outlineLevel="0" collapsed="false">
      <c r="A28" s="52"/>
      <c r="B28" s="7" t="n">
        <v>26</v>
      </c>
      <c r="C28" s="5" t="n">
        <v>20.1</v>
      </c>
      <c r="D28" s="0" t="n">
        <v>17.8</v>
      </c>
      <c r="E28" s="0" t="n">
        <v>17.9</v>
      </c>
      <c r="F28" s="0" t="n">
        <v>19.9</v>
      </c>
      <c r="G28" s="5" t="n">
        <v>17</v>
      </c>
      <c r="H28" s="5" t="n">
        <v>15.7</v>
      </c>
      <c r="I28" s="0" t="n">
        <v>71</v>
      </c>
      <c r="J28" s="0" t="n">
        <v>90</v>
      </c>
      <c r="K28" s="0" t="n">
        <v>56</v>
      </c>
      <c r="L28" s="0" t="n">
        <v>849.3</v>
      </c>
      <c r="M28" s="5" t="n">
        <v>851</v>
      </c>
      <c r="N28" s="5" t="n">
        <v>847.4</v>
      </c>
      <c r="O28" s="0" t="n">
        <v>3.6</v>
      </c>
      <c r="P28" s="0" t="n">
        <v>1010.3</v>
      </c>
      <c r="Q28" s="5" t="n">
        <v>1013.2</v>
      </c>
      <c r="R28" s="5" t="n">
        <v>1007.4</v>
      </c>
      <c r="S28" s="5" t="n">
        <v>5.8</v>
      </c>
      <c r="T28" s="5" t="n">
        <v>849.3</v>
      </c>
      <c r="U28" s="0" t="s">
        <v>46</v>
      </c>
      <c r="V28" s="8" t="n">
        <v>4</v>
      </c>
      <c r="W28" s="0" t="s">
        <v>47</v>
      </c>
      <c r="X28" s="0" t="n">
        <v>25</v>
      </c>
      <c r="Y28" s="0" t="n">
        <v>0</v>
      </c>
      <c r="Z28" s="0" t="s">
        <v>48</v>
      </c>
      <c r="AA28" s="0" t="n">
        <v>2.3</v>
      </c>
      <c r="AB28" s="0" t="s">
        <v>48</v>
      </c>
      <c r="AC28" s="0" t="n">
        <v>4.5</v>
      </c>
      <c r="AD28" s="0" t="n">
        <v>2</v>
      </c>
      <c r="AE28" s="0" t="n">
        <v>0</v>
      </c>
      <c r="AF28" s="21" t="n">
        <v>0.299305555555556</v>
      </c>
      <c r="AG28" s="0" t="n">
        <v>0</v>
      </c>
      <c r="AH28" s="0" t="n">
        <v>3.15</v>
      </c>
      <c r="AI28" s="5" t="n">
        <v>26.4</v>
      </c>
      <c r="AJ28" s="5" t="n">
        <v>16.4</v>
      </c>
      <c r="AK28" s="5" t="n">
        <v>10</v>
      </c>
      <c r="AL28" s="5" t="n">
        <v>14</v>
      </c>
      <c r="AY28" s="0" t="n">
        <v>13</v>
      </c>
    </row>
    <row r="29" customFormat="false" ht="15" hidden="false" customHeight="false" outlineLevel="0" collapsed="false">
      <c r="A29" s="52"/>
      <c r="B29" s="7" t="n">
        <v>27</v>
      </c>
      <c r="C29" s="0" t="n">
        <v>19.2</v>
      </c>
      <c r="D29" s="0" t="n">
        <v>17.1</v>
      </c>
      <c r="E29" s="5" t="n">
        <v>17</v>
      </c>
      <c r="F29" s="0" t="n">
        <v>19.8</v>
      </c>
      <c r="G29" s="0" t="n">
        <v>14.5</v>
      </c>
      <c r="H29" s="5" t="n">
        <v>14.9</v>
      </c>
      <c r="I29" s="0" t="n">
        <v>71</v>
      </c>
      <c r="J29" s="0" t="n">
        <v>96</v>
      </c>
      <c r="K29" s="0" t="n">
        <v>48</v>
      </c>
      <c r="L29" s="0" t="n">
        <v>850.9</v>
      </c>
      <c r="M29" s="5" t="n">
        <v>852.9</v>
      </c>
      <c r="N29" s="5" t="n">
        <v>849.2</v>
      </c>
      <c r="O29" s="0" t="n">
        <v>3.7</v>
      </c>
      <c r="P29" s="5" t="n">
        <v>1013.2</v>
      </c>
      <c r="Q29" s="5" t="n">
        <v>1016.8</v>
      </c>
      <c r="R29" s="5" t="n">
        <v>1009.2</v>
      </c>
      <c r="S29" s="5" t="n">
        <v>7</v>
      </c>
      <c r="T29" s="5" t="n">
        <v>850.9</v>
      </c>
      <c r="U29" s="0" t="s">
        <v>40</v>
      </c>
      <c r="V29" s="8" t="n">
        <v>2</v>
      </c>
      <c r="W29" s="0" t="s">
        <v>42</v>
      </c>
      <c r="X29" s="0" t="n">
        <v>25</v>
      </c>
      <c r="Y29" s="0" t="n">
        <v>0</v>
      </c>
      <c r="Z29" s="0" t="s">
        <v>48</v>
      </c>
      <c r="AA29" s="0" t="n">
        <v>3.6</v>
      </c>
      <c r="AB29" s="0" t="s">
        <v>48</v>
      </c>
      <c r="AC29" s="0" t="n">
        <v>6.2</v>
      </c>
      <c r="AD29" s="0" t="n">
        <v>2.4</v>
      </c>
      <c r="AE29" s="0" t="n">
        <v>0</v>
      </c>
      <c r="AF29" s="21" t="n">
        <v>0.379861111111111</v>
      </c>
      <c r="AG29" s="0" t="n">
        <v>0</v>
      </c>
      <c r="AH29" s="0" t="n">
        <v>4.08</v>
      </c>
      <c r="AI29" s="5" t="n">
        <v>27</v>
      </c>
      <c r="AJ29" s="5" t="n">
        <v>12.4</v>
      </c>
      <c r="AK29" s="0" t="n">
        <v>14.6</v>
      </c>
      <c r="AL29" s="5" t="n">
        <v>8.6</v>
      </c>
      <c r="AN29" s="8" t="n">
        <v>1</v>
      </c>
      <c r="AY29" s="0" t="n">
        <v>13</v>
      </c>
    </row>
    <row r="30" customFormat="false" ht="15" hidden="false" customHeight="false" outlineLevel="0" collapsed="false">
      <c r="A30" s="52"/>
      <c r="B30" s="7" t="n">
        <v>28</v>
      </c>
      <c r="C30" s="5" t="n">
        <v>17.9</v>
      </c>
      <c r="D30" s="0" t="n">
        <v>15.4</v>
      </c>
      <c r="E30" s="0" t="n">
        <v>15.1</v>
      </c>
      <c r="F30" s="0" t="n">
        <v>17.3</v>
      </c>
      <c r="G30" s="0" t="n">
        <v>12.6</v>
      </c>
      <c r="H30" s="5" t="n">
        <v>13.1</v>
      </c>
      <c r="I30" s="0" t="n">
        <v>71</v>
      </c>
      <c r="J30" s="0" t="n">
        <v>98</v>
      </c>
      <c r="K30" s="0" t="n">
        <v>43</v>
      </c>
      <c r="L30" s="0" t="n">
        <v>853.5</v>
      </c>
      <c r="M30" s="5" t="n">
        <v>854.4</v>
      </c>
      <c r="N30" s="5" t="n">
        <v>852.1</v>
      </c>
      <c r="O30" s="0" t="n">
        <v>2.3</v>
      </c>
      <c r="P30" s="0" t="n">
        <v>1017.8</v>
      </c>
      <c r="Q30" s="5" t="n">
        <v>1019.8</v>
      </c>
      <c r="R30" s="5" t="n">
        <v>1014.4</v>
      </c>
      <c r="S30" s="5" t="n">
        <v>5.4</v>
      </c>
      <c r="T30" s="5" t="n">
        <v>853.4</v>
      </c>
      <c r="U30" s="0" t="s">
        <v>46</v>
      </c>
      <c r="V30" s="8" t="n">
        <v>1</v>
      </c>
      <c r="W30" s="0" t="s">
        <v>47</v>
      </c>
      <c r="X30" s="0" t="n">
        <v>25</v>
      </c>
      <c r="Y30" s="0" t="n">
        <v>0</v>
      </c>
      <c r="Z30" s="0" t="s">
        <v>48</v>
      </c>
      <c r="AA30" s="0" t="n">
        <v>2.8</v>
      </c>
      <c r="AB30" s="0" t="s">
        <v>48</v>
      </c>
      <c r="AC30" s="0" t="n">
        <v>4.5</v>
      </c>
      <c r="AD30" s="0" t="n">
        <v>1.6</v>
      </c>
      <c r="AE30" s="0" t="n">
        <v>0</v>
      </c>
      <c r="AF30" s="21" t="n">
        <v>0.377083333333333</v>
      </c>
      <c r="AG30" s="0" t="n">
        <v>0</v>
      </c>
      <c r="AH30" s="0" t="n">
        <v>4.04</v>
      </c>
      <c r="AI30" s="5" t="n">
        <v>26.2</v>
      </c>
      <c r="AJ30" s="5" t="n">
        <v>10.8</v>
      </c>
      <c r="AK30" s="5" t="n">
        <v>15.4</v>
      </c>
      <c r="AL30" s="5" t="n">
        <v>7</v>
      </c>
      <c r="AN30" s="8" t="n">
        <v>1</v>
      </c>
      <c r="AY30" s="0" t="n">
        <v>10</v>
      </c>
    </row>
    <row r="31" customFormat="false" ht="15" hidden="false" customHeight="false" outlineLevel="0" collapsed="false">
      <c r="A31" s="52"/>
      <c r="B31" s="7" t="n">
        <v>29</v>
      </c>
      <c r="C31" s="0" t="n">
        <v>18.5</v>
      </c>
      <c r="D31" s="0" t="n">
        <v>15.9</v>
      </c>
      <c r="E31" s="0" t="n">
        <v>15.8</v>
      </c>
      <c r="F31" s="0" t="n">
        <v>19.1</v>
      </c>
      <c r="G31" s="0" t="n">
        <v>13.3</v>
      </c>
      <c r="H31" s="5" t="n">
        <v>13.7</v>
      </c>
      <c r="I31" s="0" t="n">
        <v>73</v>
      </c>
      <c r="J31" s="0" t="n">
        <v>98</v>
      </c>
      <c r="K31" s="0" t="n">
        <v>39</v>
      </c>
      <c r="L31" s="0" t="n">
        <v>854.1</v>
      </c>
      <c r="M31" s="5" t="n">
        <v>855.8</v>
      </c>
      <c r="N31" s="5" t="n">
        <v>852.1</v>
      </c>
      <c r="O31" s="0" t="n">
        <v>3.7</v>
      </c>
      <c r="P31" s="5" t="n">
        <v>1018.6</v>
      </c>
      <c r="Q31" s="5" t="n">
        <v>1021.7</v>
      </c>
      <c r="R31" s="5" t="n">
        <v>1014.1</v>
      </c>
      <c r="S31" s="5" t="n">
        <v>7.6</v>
      </c>
      <c r="T31" s="5" t="n">
        <v>854.1</v>
      </c>
      <c r="U31" s="0" t="s">
        <v>46</v>
      </c>
      <c r="V31" s="8" t="n">
        <v>1</v>
      </c>
      <c r="W31" s="0" t="s">
        <v>47</v>
      </c>
      <c r="X31" s="0" t="n">
        <v>25</v>
      </c>
      <c r="Y31" s="0" t="n">
        <v>0</v>
      </c>
      <c r="Z31" s="0" t="s">
        <v>43</v>
      </c>
      <c r="AA31" s="0" t="n">
        <v>1.1</v>
      </c>
      <c r="AB31" s="0" t="s">
        <v>48</v>
      </c>
      <c r="AC31" s="0" t="n">
        <v>3.4</v>
      </c>
      <c r="AD31" s="0" t="n">
        <v>1</v>
      </c>
      <c r="AE31" s="0" t="n">
        <v>0</v>
      </c>
      <c r="AF31" s="21" t="n">
        <v>0.345833333333333</v>
      </c>
      <c r="AG31" s="0" t="n">
        <v>0</v>
      </c>
      <c r="AH31" s="0" t="n">
        <v>3.39</v>
      </c>
      <c r="AI31" s="5" t="n">
        <v>29.2</v>
      </c>
      <c r="AJ31" s="5" t="n">
        <v>10</v>
      </c>
      <c r="AK31" s="0" t="n">
        <v>19.2</v>
      </c>
      <c r="AL31" s="5" t="n">
        <v>8</v>
      </c>
      <c r="AM31" s="5" t="n">
        <v>1</v>
      </c>
      <c r="AN31" s="8" t="n">
        <v>1</v>
      </c>
      <c r="AY31" s="0" t="n">
        <v>10</v>
      </c>
    </row>
    <row r="32" customFormat="false" ht="15" hidden="false" customHeight="false" outlineLevel="0" collapsed="false">
      <c r="A32" s="52"/>
      <c r="B32" s="7" t="n">
        <v>30</v>
      </c>
      <c r="C32" s="5" t="n">
        <v>18.5</v>
      </c>
      <c r="D32" s="0" t="n">
        <v>14.1</v>
      </c>
      <c r="E32" s="0" t="n">
        <v>14.6</v>
      </c>
      <c r="F32" s="0" t="n">
        <v>16.7</v>
      </c>
      <c r="G32" s="0" t="n">
        <v>12.7</v>
      </c>
      <c r="H32" s="5" t="n">
        <v>12.5</v>
      </c>
      <c r="I32" s="0" t="n">
        <v>79</v>
      </c>
      <c r="J32" s="0" t="n">
        <v>95</v>
      </c>
      <c r="K32" s="0" t="n">
        <v>50</v>
      </c>
      <c r="L32" s="0" t="n">
        <v>852.6</v>
      </c>
      <c r="M32" s="5" t="n">
        <v>853.2</v>
      </c>
      <c r="N32" s="5" t="n">
        <v>852.1</v>
      </c>
      <c r="O32" s="0" t="n">
        <v>1.1</v>
      </c>
      <c r="P32" s="0" t="n">
        <v>1017.3</v>
      </c>
      <c r="Q32" s="5" t="n">
        <v>1018.4</v>
      </c>
      <c r="R32" s="5" t="n">
        <v>1016.2</v>
      </c>
      <c r="S32" s="5" t="n">
        <v>2.2</v>
      </c>
      <c r="T32" s="5" t="n">
        <v>852.5</v>
      </c>
      <c r="U32" s="0" t="s">
        <v>44</v>
      </c>
      <c r="V32" s="8" t="n">
        <v>2</v>
      </c>
      <c r="W32" s="0" t="s">
        <v>47</v>
      </c>
      <c r="X32" s="0" t="n">
        <v>25</v>
      </c>
      <c r="Y32" s="0" t="n">
        <v>0</v>
      </c>
      <c r="Z32" s="0" t="s">
        <v>43</v>
      </c>
      <c r="AA32" s="0" t="n">
        <v>1.5</v>
      </c>
      <c r="AB32" s="0" t="s">
        <v>41</v>
      </c>
      <c r="AC32" s="0" t="n">
        <v>3.6</v>
      </c>
      <c r="AD32" s="0" t="n">
        <v>1.3</v>
      </c>
      <c r="AE32" s="0" t="n">
        <v>0</v>
      </c>
      <c r="AF32" s="21" t="n">
        <v>0.384027777777778</v>
      </c>
      <c r="AG32" s="0" t="n">
        <v>0</v>
      </c>
      <c r="AI32" s="5" t="n">
        <v>29.4</v>
      </c>
      <c r="AJ32" s="5" t="n">
        <v>10</v>
      </c>
      <c r="AK32" s="5" t="n">
        <v>19.4</v>
      </c>
      <c r="AL32" s="5" t="n">
        <v>7</v>
      </c>
      <c r="AN32" s="8" t="n">
        <v>1</v>
      </c>
      <c r="AY32" s="0" t="n">
        <v>7</v>
      </c>
    </row>
    <row r="33" customFormat="false" ht="15" hidden="false" customHeight="false" outlineLevel="0" collapsed="false">
      <c r="A33" s="52"/>
      <c r="B33" s="4" t="n">
        <v>31</v>
      </c>
      <c r="AF33" s="21"/>
    </row>
    <row r="34" customFormat="false" ht="15" hidden="false" customHeight="false" outlineLevel="0" collapsed="false">
      <c r="A34" s="10" t="s">
        <v>55</v>
      </c>
      <c r="B34" s="10"/>
      <c r="C34" s="66" t="n">
        <f aca="false">SUM(C3:C12)</f>
        <v>203.8</v>
      </c>
      <c r="D34" s="66" t="n">
        <f aca="false">SUM(D3:D12)</f>
        <v>174.5</v>
      </c>
      <c r="E34" s="66" t="n">
        <f aca="false">SUM(E3:E12)</f>
        <v>176.6</v>
      </c>
      <c r="F34" s="66" t="n">
        <f aca="false">SUM(F3:F12)</f>
        <v>192.7</v>
      </c>
      <c r="G34" s="66" t="n">
        <f aca="false">SUM(G3:G12)</f>
        <v>160</v>
      </c>
      <c r="H34" s="66" t="n">
        <f aca="false">SUM(H3:H12)</f>
        <v>154.9</v>
      </c>
      <c r="I34" s="66" t="n">
        <f aca="false">SUM(I3:I12)</f>
        <v>732</v>
      </c>
      <c r="J34" s="66" t="n">
        <f aca="false">SUM(J3:J12)</f>
        <v>956</v>
      </c>
      <c r="K34" s="66" t="n">
        <f aca="false">SUM(K3:K12)</f>
        <v>532</v>
      </c>
      <c r="L34" s="66" t="n">
        <f aca="false">SUM(L3:L12)</f>
        <v>8525.5</v>
      </c>
      <c r="M34" s="66" t="n">
        <f aca="false">SUM(M3:M12)</f>
        <v>8540</v>
      </c>
      <c r="N34" s="66" t="n">
        <f aca="false">SUM(N3:N12)</f>
        <v>8509.9</v>
      </c>
      <c r="O34" s="66" t="n">
        <f aca="false">SUM(O3:O12)</f>
        <v>30.1</v>
      </c>
      <c r="P34" s="66" t="n">
        <f aca="false">SUM(P3:P12)</f>
        <v>10148</v>
      </c>
      <c r="Q34" s="66" t="n">
        <f aca="false">SUM(Q3:Q12)</f>
        <v>10173.1</v>
      </c>
      <c r="R34" s="66" t="n">
        <f aca="false">SUM(R3:R12)</f>
        <v>10117.1</v>
      </c>
      <c r="S34" s="66" t="n">
        <f aca="false">SUM(S3:S12)</f>
        <v>56</v>
      </c>
      <c r="T34" s="66" t="n">
        <f aca="false">SUM(T3:T12)</f>
        <v>8524.9</v>
      </c>
      <c r="U34" s="66" t="n">
        <f aca="false">SUM(U3:U12)</f>
        <v>0</v>
      </c>
      <c r="V34" s="66" t="n">
        <f aca="false">SUM(V3:V12)</f>
        <v>27</v>
      </c>
      <c r="W34" s="66" t="n">
        <f aca="false">SUM(W3:W12)</f>
        <v>0</v>
      </c>
      <c r="X34" s="66" t="n">
        <f aca="false">SUM(X3:X12)</f>
        <v>250</v>
      </c>
      <c r="Y34" s="66" t="n">
        <f aca="false">SUM(Y3:Y12)</f>
        <v>0</v>
      </c>
      <c r="Z34" s="66" t="n">
        <f aca="false">SUM(Z3:Z12)</f>
        <v>0</v>
      </c>
      <c r="AA34" s="66" t="n">
        <f aca="false">SUM(AA3:AA12)</f>
        <v>13.7</v>
      </c>
      <c r="AB34" s="66" t="n">
        <f aca="false">SUM(AB3:AB12)</f>
        <v>0</v>
      </c>
      <c r="AC34" s="66" t="n">
        <f aca="false">SUM(AC3:AC12)</f>
        <v>53.3</v>
      </c>
      <c r="AD34" s="66" t="n">
        <f aca="false">SUM(AD3:AD12)</f>
        <v>13</v>
      </c>
      <c r="AE34" s="66" t="n">
        <f aca="false">SUM(AE3:AE12)</f>
        <v>26.4</v>
      </c>
      <c r="AF34" s="67" t="n">
        <f aca="false">SUM(AF3:AF12)</f>
        <v>3.08333333333333</v>
      </c>
      <c r="AG34" s="66" t="n">
        <f aca="false">SUM(AG3:AG12)</f>
        <v>25.6</v>
      </c>
      <c r="AH34" s="66" t="n">
        <f aca="false">SUM(AH3:AH12)</f>
        <v>39.18</v>
      </c>
      <c r="AI34" s="66" t="n">
        <f aca="false">SUM(AI3:AI12)</f>
        <v>284</v>
      </c>
      <c r="AJ34" s="66" t="n">
        <f aca="false">SUM(AJ3:AJ12)</f>
        <v>145.6</v>
      </c>
      <c r="AK34" s="66" t="n">
        <f aca="false">SUM(AK3:AK12)</f>
        <v>138.4</v>
      </c>
      <c r="AL34" s="66" t="n">
        <f aca="false">SUM(AL3:AL12)</f>
        <v>116.8</v>
      </c>
      <c r="AM34" s="66" t="n">
        <f aca="false">SUM(AM3:AM12)</f>
        <v>2</v>
      </c>
      <c r="AN34" s="66" t="n">
        <f aca="false">SUM(AN3:AN12)</f>
        <v>8</v>
      </c>
      <c r="AO34" s="66" t="n">
        <f aca="false">SUM(AO3:AO12)</f>
        <v>3</v>
      </c>
      <c r="AP34" s="66" t="n">
        <f aca="false">SUM(AP3:AP12)</f>
        <v>0</v>
      </c>
      <c r="AQ34" s="66" t="n">
        <f aca="false">SUM(AQ3:AQ12)</f>
        <v>0</v>
      </c>
      <c r="AR34" s="66" t="n">
        <f aca="false">SUM(AR3:AR12)</f>
        <v>0</v>
      </c>
      <c r="AS34" s="66" t="n">
        <f aca="false">SUM(AS3:AS12)</f>
        <v>0</v>
      </c>
      <c r="AT34" s="66" t="n">
        <f aca="false">SUM(AT3:AT12)</f>
        <v>0</v>
      </c>
      <c r="AU34" s="66" t="n">
        <f aca="false">SUM(AU3:AU12)</f>
        <v>0</v>
      </c>
      <c r="AV34" s="66" t="n">
        <f aca="false">SUM(AV3:AV12)</f>
        <v>1</v>
      </c>
      <c r="AW34" s="66" t="n">
        <f aca="false">SUM(AW3:AW12)</f>
        <v>0</v>
      </c>
      <c r="AX34" s="66" t="n">
        <f aca="false">SUM(AX3:AX12)</f>
        <v>0</v>
      </c>
      <c r="AY34" s="66" t="n">
        <f aca="false">SUM(AY3:AY12)</f>
        <v>106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SUM(C3:C12)/10</f>
        <v>20.38</v>
      </c>
      <c r="D35" s="5" t="n">
        <f aca="false">SUM(D3:D12)/10</f>
        <v>17.45</v>
      </c>
      <c r="E35" s="5" t="n">
        <f aca="false">SUM(E3:E12)/10</f>
        <v>17.66</v>
      </c>
      <c r="F35" s="5" t="n">
        <f aca="false">SUM(F3:F12)/10</f>
        <v>19.27</v>
      </c>
      <c r="G35" s="5" t="n">
        <f aca="false">SUM(G3:G12)/10</f>
        <v>16</v>
      </c>
      <c r="H35" s="5" t="n">
        <f aca="false">SUM(H3:H12)/10</f>
        <v>15.49</v>
      </c>
      <c r="I35" s="5" t="n">
        <f aca="false">SUM(I3:I12)/10</f>
        <v>73.2</v>
      </c>
      <c r="J35" s="5" t="n">
        <f aca="false">SUM(J3:J12)/10</f>
        <v>95.6</v>
      </c>
      <c r="K35" s="5" t="n">
        <f aca="false">SUM(K3:K12)/10</f>
        <v>53.2</v>
      </c>
      <c r="L35" s="5" t="n">
        <f aca="false">SUM(L3:L12)/10</f>
        <v>852.55</v>
      </c>
      <c r="M35" s="5" t="n">
        <f aca="false">SUM(M3:M12)/10</f>
        <v>854</v>
      </c>
      <c r="N35" s="5" t="n">
        <f aca="false">SUM(N3:N12)/10</f>
        <v>850.99</v>
      </c>
      <c r="O35" s="5" t="n">
        <f aca="false">SUM(O3:O12)/10</f>
        <v>3.01</v>
      </c>
      <c r="P35" s="5" t="n">
        <f aca="false">SUM(P3:P12)/10</f>
        <v>1014.8</v>
      </c>
      <c r="Q35" s="5" t="n">
        <f aca="false">SUM(Q3:Q12)/10</f>
        <v>1017.31</v>
      </c>
      <c r="R35" s="5" t="n">
        <f aca="false">SUM(R3:R12)/10</f>
        <v>1011.71</v>
      </c>
      <c r="S35" s="5" t="n">
        <f aca="false">SUM(S3:S12)/10</f>
        <v>5.6</v>
      </c>
      <c r="T35" s="5" t="n">
        <f aca="false">SUM(T3:T12)/10</f>
        <v>852.49</v>
      </c>
      <c r="U35" s="5" t="n">
        <f aca="false">SUM(U3:U12)/10</f>
        <v>0</v>
      </c>
      <c r="V35" s="5" t="n">
        <f aca="false">SUM(V3:V12)/10</f>
        <v>2.7</v>
      </c>
      <c r="W35" s="5" t="n">
        <f aca="false">SUM(W3:W12)/10</f>
        <v>0</v>
      </c>
      <c r="X35" s="5" t="n">
        <f aca="false">SUM(X3:X12)/10</f>
        <v>25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1.37</v>
      </c>
      <c r="AB35" s="5" t="n">
        <f aca="false">SUM(AB3:AB12)/10</f>
        <v>0</v>
      </c>
      <c r="AC35" s="5" t="n">
        <f aca="false">SUM(AC3:AC12)/10</f>
        <v>5.33</v>
      </c>
      <c r="AD35" s="5" t="n">
        <f aca="false">SUM(AD3:AD12)/10</f>
        <v>1.3</v>
      </c>
      <c r="AE35" s="5" t="n">
        <f aca="false">SUM(AE3:AE12)/10</f>
        <v>2.64</v>
      </c>
      <c r="AF35" s="5" t="n">
        <f aca="false">SUM(AF3:AF12)/10</f>
        <v>0.308333333333333</v>
      </c>
      <c r="AG35" s="5" t="n">
        <f aca="false">SUM(AG3:AG12)/10</f>
        <v>2.56</v>
      </c>
      <c r="AH35" s="5" t="n">
        <f aca="false">SUM(AH3:AH12)/10</f>
        <v>3.918</v>
      </c>
      <c r="AI35" s="5" t="n">
        <f aca="false">SUM(AI3:AI12)/10</f>
        <v>28.4</v>
      </c>
      <c r="AJ35" s="5" t="n">
        <f aca="false">SUM(AJ3:AJ12)/10</f>
        <v>14.56</v>
      </c>
      <c r="AK35" s="5" t="n">
        <f aca="false">SUM(AK3:AK12)/10</f>
        <v>13.84</v>
      </c>
      <c r="AL35" s="5" t="n">
        <f aca="false">SUM(AL3:AL12)/10</f>
        <v>11.68</v>
      </c>
      <c r="AM35" s="5" t="n">
        <f aca="false">SUM(AM3:AM12)/10</f>
        <v>0.2</v>
      </c>
      <c r="AN35" s="5" t="n">
        <f aca="false">SUM(AN3:AN12)/10</f>
        <v>0.8</v>
      </c>
      <c r="AO35" s="5" t="n">
        <f aca="false">SUM(AO3:AO12)/10</f>
        <v>0.3</v>
      </c>
      <c r="AP35" s="5" t="n">
        <f aca="false">SUM(AP3:AP12)/10</f>
        <v>0</v>
      </c>
      <c r="AQ35" s="5" t="n">
        <f aca="false">SUM(AQ3:AQ12)/10</f>
        <v>0</v>
      </c>
      <c r="AR35" s="5" t="n">
        <f aca="false">SUM(AR3:AR12)/10</f>
        <v>0</v>
      </c>
      <c r="AS35" s="5" t="n">
        <f aca="false">SUM(AS3:AS12)/10</f>
        <v>0</v>
      </c>
      <c r="AT35" s="5" t="n">
        <f aca="false">SUM(AT3:AT12)/10</f>
        <v>0</v>
      </c>
      <c r="AU35" s="5" t="n">
        <f aca="false">SUM(AU3:AU12)/10</f>
        <v>0</v>
      </c>
      <c r="AV35" s="5" t="n">
        <f aca="false">SUM(AV3:AV12)/10</f>
        <v>0.1</v>
      </c>
      <c r="AW35" s="5" t="n">
        <f aca="false">SUM(AW3:AW12)/10</f>
        <v>0</v>
      </c>
      <c r="AX35" s="5" t="n">
        <f aca="false">SUM(AX3:AX12)/10</f>
        <v>0</v>
      </c>
      <c r="AY35" s="9" t="n">
        <f aca="false">SUM(AY3:AY12)/240</f>
        <v>0.441666666666667</v>
      </c>
    </row>
    <row r="36" customFormat="false" ht="15" hidden="false" customHeight="false" outlineLevel="0" collapsed="false">
      <c r="A36" s="10" t="s">
        <v>57</v>
      </c>
      <c r="B36" s="10"/>
      <c r="C36" s="28" t="n">
        <f aca="false">SUM(C13:C22)</f>
        <v>189.9</v>
      </c>
      <c r="D36" s="28" t="n">
        <f aca="false">SUM(D13:D22)</f>
        <v>170.9</v>
      </c>
      <c r="E36" s="28" t="n">
        <f aca="false">SUM(E13:E22)</f>
        <v>177</v>
      </c>
      <c r="F36" s="28" t="n">
        <f aca="false">SUM(F13:F22)</f>
        <v>191.7</v>
      </c>
      <c r="G36" s="28" t="n">
        <f aca="false">SUM(G13:G22)</f>
        <v>162.4</v>
      </c>
      <c r="H36" s="28" t="n">
        <f aca="false">SUM(H13:H22)</f>
        <v>155.5</v>
      </c>
      <c r="I36" s="28" t="n">
        <f aca="false">SUM(I13:I22)</f>
        <v>781</v>
      </c>
      <c r="J36" s="28" t="n">
        <f aca="false">SUM(J13:J22)</f>
        <v>960</v>
      </c>
      <c r="K36" s="28" t="n">
        <f aca="false">SUM(K13:K22)</f>
        <v>593</v>
      </c>
      <c r="L36" s="28" t="n">
        <f aca="false">SUM(L13:L22)</f>
        <v>8513.6</v>
      </c>
      <c r="M36" s="28" t="n">
        <f aca="false">SUM(M13:M22)</f>
        <v>8527.3</v>
      </c>
      <c r="N36" s="28" t="n">
        <f aca="false">SUM(N13:N22)</f>
        <v>8498</v>
      </c>
      <c r="O36" s="28" t="n">
        <f aca="false">SUM(O13:O22)</f>
        <v>30.3</v>
      </c>
      <c r="P36" s="28" t="n">
        <f aca="false">SUM(P13:P22)</f>
        <v>10135.9</v>
      </c>
      <c r="Q36" s="28" t="n">
        <f aca="false">SUM(Q13:Q22)</f>
        <v>10160.8</v>
      </c>
      <c r="R36" s="28" t="n">
        <f aca="false">SUM(R13:R22)</f>
        <v>10107.3</v>
      </c>
      <c r="S36" s="28" t="n">
        <f aca="false">SUM(S13:S22)</f>
        <v>53.5</v>
      </c>
      <c r="T36" s="28" t="n">
        <f aca="false">SUM(T13:T22)</f>
        <v>8513</v>
      </c>
      <c r="U36" s="28" t="n">
        <f aca="false">SUM(U13:U22)</f>
        <v>0</v>
      </c>
      <c r="V36" s="28" t="n">
        <f aca="false">SUM(V13:V22)</f>
        <v>57</v>
      </c>
      <c r="W36" s="28" t="n">
        <f aca="false">SUM(W13:W22)</f>
        <v>9</v>
      </c>
      <c r="X36" s="28" t="n">
        <f aca="false">SUM(X13:X22)</f>
        <v>245</v>
      </c>
      <c r="Y36" s="28" t="n">
        <f aca="false">SUM(Y13:Y22)</f>
        <v>0</v>
      </c>
      <c r="Z36" s="28" t="n">
        <f aca="false">SUM(Z13:Z22)</f>
        <v>0</v>
      </c>
      <c r="AA36" s="28" t="n">
        <f aca="false">SUM(AA13:AA22)</f>
        <v>17.3</v>
      </c>
      <c r="AB36" s="28" t="n">
        <f aca="false">SUM(AB13:AB22)</f>
        <v>0</v>
      </c>
      <c r="AC36" s="28" t="n">
        <f aca="false">SUM(AC13:AC22)</f>
        <v>45.3</v>
      </c>
      <c r="AD36" s="28" t="n">
        <f aca="false">SUM(AD13:AD22)</f>
        <v>14.3</v>
      </c>
      <c r="AE36" s="28" t="n">
        <f aca="false">SUM(AE13:AE22)</f>
        <v>25.4</v>
      </c>
      <c r="AF36" s="29" t="n">
        <f aca="false">SUM(AF13:AF22)</f>
        <v>2.12708333333333</v>
      </c>
      <c r="AG36" s="28" t="n">
        <f aca="false">SUM(AG13:AG22)</f>
        <v>25.3</v>
      </c>
      <c r="AH36" s="28" t="n">
        <f aca="false">SUM(AH13:AH22)</f>
        <v>28.57</v>
      </c>
      <c r="AI36" s="28" t="n">
        <f aca="false">SUM(AI13:AI22)</f>
        <v>260.9</v>
      </c>
      <c r="AJ36" s="28" t="n">
        <f aca="false">SUM(AJ13:AJ22)</f>
        <v>145.4</v>
      </c>
      <c r="AK36" s="28" t="n">
        <f aca="false">SUM(AK13:AK22)</f>
        <v>115.5</v>
      </c>
      <c r="AL36" s="28" t="n">
        <f aca="false">SUM(AL13:AL22)</f>
        <v>116.6</v>
      </c>
      <c r="AM36" s="28" t="n">
        <f aca="false">SUM(AM13:AM22)</f>
        <v>1</v>
      </c>
      <c r="AN36" s="28" t="n">
        <f aca="false">SUM(AN13:AN22)</f>
        <v>5</v>
      </c>
      <c r="AO36" s="28" t="n">
        <f aca="false">SUM(AO13:AO22)</f>
        <v>2</v>
      </c>
      <c r="AP36" s="28" t="n">
        <f aca="false">SUM(AP13:AP22)</f>
        <v>0</v>
      </c>
      <c r="AQ36" s="28" t="n">
        <f aca="false">SUM(AQ13:AQ22)</f>
        <v>0</v>
      </c>
      <c r="AR36" s="28" t="n">
        <f aca="false">SUM(AR13:AR22)</f>
        <v>0</v>
      </c>
      <c r="AS36" s="28" t="n">
        <f aca="false">SUM(AS13:AS22)</f>
        <v>1</v>
      </c>
      <c r="AT36" s="28" t="n">
        <f aca="false">SUM(AT13:AT22)</f>
        <v>0</v>
      </c>
      <c r="AU36" s="28" t="n">
        <f aca="false">SUM(AU13:AU22)</f>
        <v>0</v>
      </c>
      <c r="AV36" s="28" t="n">
        <f aca="false">SUM(AV13:AV22)</f>
        <v>2</v>
      </c>
      <c r="AW36" s="28" t="n">
        <f aca="false">SUM(AW13:AW22)</f>
        <v>0</v>
      </c>
      <c r="AX36" s="28" t="n">
        <f aca="false">SUM(AX13:AX22)</f>
        <v>0</v>
      </c>
      <c r="AY36" s="28" t="n">
        <f aca="false">SUM(AY13:AY22)</f>
        <v>118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18.99</v>
      </c>
      <c r="D37" s="5" t="n">
        <f aca="false">SUM(D13:D22)/10</f>
        <v>17.09</v>
      </c>
      <c r="E37" s="5" t="n">
        <f aca="false">SUM(E13:E22)/10</f>
        <v>17.7</v>
      </c>
      <c r="F37" s="5" t="n">
        <f aca="false">SUM(F13:F22)/10</f>
        <v>19.17</v>
      </c>
      <c r="G37" s="5" t="n">
        <f aca="false">SUM(G13:G22)/10</f>
        <v>16.24</v>
      </c>
      <c r="H37" s="5" t="n">
        <f aca="false">SUM(H13:H22)/10</f>
        <v>15.55</v>
      </c>
      <c r="I37" s="5" t="n">
        <f aca="false">SUM(I13:I22)/10</f>
        <v>78.1</v>
      </c>
      <c r="J37" s="5" t="n">
        <f aca="false">SUM(J13:J22)/10</f>
        <v>96</v>
      </c>
      <c r="K37" s="5" t="n">
        <f aca="false">SUM(K13:K22)/10</f>
        <v>59.3</v>
      </c>
      <c r="L37" s="5" t="n">
        <f aca="false">SUM(L13:L22)/10</f>
        <v>851.36</v>
      </c>
      <c r="M37" s="5" t="n">
        <f aca="false">SUM(M13:M22)/10</f>
        <v>852.73</v>
      </c>
      <c r="N37" s="5" t="n">
        <f aca="false">SUM(N13:N22)/10</f>
        <v>849.8</v>
      </c>
      <c r="O37" s="5" t="n">
        <f aca="false">SUM(O13:O22)/10</f>
        <v>3.03</v>
      </c>
      <c r="P37" s="5" t="n">
        <f aca="false">SUM(P13:P22)/10</f>
        <v>1013.59</v>
      </c>
      <c r="Q37" s="5" t="n">
        <f aca="false">SUM(Q13:Q22)/10</f>
        <v>1016.08</v>
      </c>
      <c r="R37" s="5" t="n">
        <f aca="false">SUM(R13:R22)/10</f>
        <v>1010.73</v>
      </c>
      <c r="S37" s="5" t="n">
        <f aca="false">SUM(S13:S22)/10</f>
        <v>5.35</v>
      </c>
      <c r="T37" s="5" t="n">
        <f aca="false">SUM(T13:T22)/10</f>
        <v>851.3</v>
      </c>
      <c r="U37" s="5" t="n">
        <f aca="false">SUM(U13:U22)/10</f>
        <v>0</v>
      </c>
      <c r="V37" s="5" t="n">
        <f aca="false">SUM(V13:V22)/10</f>
        <v>5.7</v>
      </c>
      <c r="W37" s="5" t="n">
        <f aca="false">SUM(W13:W22)/10</f>
        <v>0.9</v>
      </c>
      <c r="X37" s="5" t="n">
        <f aca="false">SUM(X13:X22)/10</f>
        <v>24.5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1.73</v>
      </c>
      <c r="AB37" s="5" t="n">
        <f aca="false">SUM(AB13:AB22)/10</f>
        <v>0</v>
      </c>
      <c r="AC37" s="5" t="n">
        <f aca="false">SUM(AC13:AC22)/10</f>
        <v>4.53</v>
      </c>
      <c r="AD37" s="5" t="n">
        <f aca="false">SUM(AD13:AD22)/10</f>
        <v>1.43</v>
      </c>
      <c r="AE37" s="5" t="n">
        <f aca="false">SUM(AE13:AE22)/10</f>
        <v>2.54</v>
      </c>
      <c r="AF37" s="5" t="n">
        <f aca="false">SUM(AF13:AF22)/10</f>
        <v>0.212708333333333</v>
      </c>
      <c r="AG37" s="5" t="n">
        <f aca="false">SUM(AG13:AG22)/10</f>
        <v>2.53</v>
      </c>
      <c r="AH37" s="5" t="n">
        <f aca="false">SUM(AH13:AH22)/10</f>
        <v>2.857</v>
      </c>
      <c r="AI37" s="5" t="n">
        <f aca="false">SUM(AI13:AI22)/10</f>
        <v>26.09</v>
      </c>
      <c r="AJ37" s="5" t="n">
        <f aca="false">SUM(AJ13:AJ22)/10</f>
        <v>14.54</v>
      </c>
      <c r="AK37" s="5" t="n">
        <f aca="false">SUM(AK13:AK22)/10</f>
        <v>11.55</v>
      </c>
      <c r="AL37" s="5" t="n">
        <f aca="false">SUM(AL13:AL22)/10</f>
        <v>11.66</v>
      </c>
      <c r="AM37" s="5" t="n">
        <f aca="false">SUM(AM13:AM22)/10</f>
        <v>0.1</v>
      </c>
      <c r="AN37" s="5" t="n">
        <f aca="false">SUM(AN13:AN22)/10</f>
        <v>0.5</v>
      </c>
      <c r="AO37" s="5" t="n">
        <f aca="false">SUM(AO13:AO22)/10</f>
        <v>0.2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0.1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0.2</v>
      </c>
      <c r="AW37" s="5" t="n">
        <f aca="false">SUM(AW13:AW22)/10</f>
        <v>0</v>
      </c>
      <c r="AX37" s="5" t="n">
        <f aca="false">SUM(AX13:AX22)/10</f>
        <v>0</v>
      </c>
      <c r="AY37" s="5" t="n">
        <f aca="false">SUM(AY13:AY22)/10</f>
        <v>11.8</v>
      </c>
    </row>
    <row r="38" customFormat="false" ht="15" hidden="false" customHeight="false" outlineLevel="0" collapsed="false">
      <c r="A38" s="10" t="s">
        <v>57</v>
      </c>
      <c r="B38" s="10"/>
      <c r="C38" s="56" t="n">
        <f aca="false">SUM(C23:C32)</f>
        <v>195.7</v>
      </c>
      <c r="D38" s="56" t="n">
        <f aca="false">SUM(D23:D32)</f>
        <v>167.4</v>
      </c>
      <c r="E38" s="56" t="n">
        <f aca="false">SUM(E23:E32)</f>
        <v>171.5</v>
      </c>
      <c r="F38" s="56" t="n">
        <f aca="false">SUM(F23:F32)</f>
        <v>196</v>
      </c>
      <c r="G38" s="56" t="n">
        <f aca="false">SUM(G23:G32)</f>
        <v>150.6</v>
      </c>
      <c r="H38" s="56" t="n">
        <f aca="false">SUM(H23:H32)</f>
        <v>149.8</v>
      </c>
      <c r="I38" s="56" t="n">
        <f aca="false">SUM(I23:I32)</f>
        <v>763</v>
      </c>
      <c r="J38" s="56" t="n">
        <f aca="false">SUM(J23:J32)</f>
        <v>965</v>
      </c>
      <c r="K38" s="56" t="n">
        <f aca="false">SUM(K23:K32)</f>
        <v>519</v>
      </c>
      <c r="L38" s="56" t="n">
        <f aca="false">SUM(L23:L32)</f>
        <v>8517.8</v>
      </c>
      <c r="M38" s="56" t="n">
        <f aca="false">SUM(M23:M32)</f>
        <v>8530.7</v>
      </c>
      <c r="N38" s="56" t="n">
        <f aca="false">SUM(N23:N32)</f>
        <v>8501.7</v>
      </c>
      <c r="O38" s="56" t="n">
        <f aca="false">SUM(O23:O32)</f>
        <v>29</v>
      </c>
      <c r="P38" s="56" t="n">
        <f aca="false">SUM(P23:P32)</f>
        <v>10145.9</v>
      </c>
      <c r="Q38" s="56" t="n">
        <f aca="false">SUM(Q23:Q32)</f>
        <v>10169.2</v>
      </c>
      <c r="R38" s="56" t="n">
        <f aca="false">SUM(R23:R32)</f>
        <v>10115.3</v>
      </c>
      <c r="S38" s="56" t="n">
        <f aca="false">SUM(S23:S32)</f>
        <v>53.3</v>
      </c>
      <c r="T38" s="56" t="n">
        <f aca="false">SUM(T23:T32)</f>
        <v>8517.3</v>
      </c>
      <c r="U38" s="56" t="n">
        <f aca="false">SUM(U23:U32)</f>
        <v>0</v>
      </c>
      <c r="V38" s="56" t="n">
        <f aca="false">SUM(V23:V32)</f>
        <v>26</v>
      </c>
      <c r="W38" s="56" t="n">
        <f aca="false">SUM(W23:W32)</f>
        <v>0</v>
      </c>
      <c r="X38" s="56" t="n">
        <f aca="false">SUM(X23:X32)</f>
        <v>250</v>
      </c>
      <c r="Y38" s="56" t="n">
        <f aca="false">SUM(Y23:Y32)</f>
        <v>0</v>
      </c>
      <c r="Z38" s="56" t="n">
        <f aca="false">SUM(Z23:Z32)</f>
        <v>0</v>
      </c>
      <c r="AA38" s="56" t="n">
        <f aca="false">SUM(AA23:AA32)</f>
        <v>21.2</v>
      </c>
      <c r="AB38" s="56" t="n">
        <f aca="false">SUM(AB23:AB32)</f>
        <v>0</v>
      </c>
      <c r="AC38" s="56" t="n">
        <f aca="false">SUM(AC23:AC32)</f>
        <v>45.4</v>
      </c>
      <c r="AD38" s="56" t="n">
        <f aca="false">SUM(AD23:AD32)</f>
        <v>15.8</v>
      </c>
      <c r="AE38" s="56" t="n">
        <f aca="false">SUM(AE23:AE32)</f>
        <v>0</v>
      </c>
      <c r="AF38" s="29" t="n">
        <f aca="false">SUM(AF15:AF24)</f>
        <v>2.32083333333333</v>
      </c>
      <c r="AG38" s="56" t="n">
        <f aca="false">SUM(AG23:AG32)</f>
        <v>0</v>
      </c>
      <c r="AH38" s="56" t="n">
        <f aca="false">SUM(AH23:AH32)</f>
        <v>32.14</v>
      </c>
      <c r="AI38" s="56" t="n">
        <f aca="false">SUM(AI23:AI32)</f>
        <v>277.4</v>
      </c>
      <c r="AJ38" s="56" t="n">
        <f aca="false">SUM(AJ23:AJ32)</f>
        <v>130.2</v>
      </c>
      <c r="AK38" s="56" t="n">
        <f aca="false">SUM(AK23:AK32)</f>
        <v>147.2</v>
      </c>
      <c r="AL38" s="56" t="n">
        <f aca="false">SUM(AL23:AL32)</f>
        <v>101.8</v>
      </c>
      <c r="AM38" s="56" t="n">
        <f aca="false">SUM(AM23:AM32)</f>
        <v>3</v>
      </c>
      <c r="AN38" s="56" t="n">
        <f aca="false">SUM(AN23:AN32)</f>
        <v>9</v>
      </c>
      <c r="AO38" s="56" t="n">
        <f aca="false">SUM(AO23:AO32)</f>
        <v>0</v>
      </c>
      <c r="AP38" s="56" t="n">
        <f aca="false">SUM(AP23:AP32)</f>
        <v>0</v>
      </c>
      <c r="AQ38" s="56" t="n">
        <f aca="false">SUM(AQ23:AQ32)</f>
        <v>0</v>
      </c>
      <c r="AR38" s="56" t="n">
        <f aca="false">SUM(AR23:AR32)</f>
        <v>0</v>
      </c>
      <c r="AS38" s="56" t="n">
        <f aca="false">SUM(AS23:AS32)</f>
        <v>0</v>
      </c>
      <c r="AT38" s="56" t="n">
        <f aca="false">SUM(AT23:AT32)</f>
        <v>0</v>
      </c>
      <c r="AU38" s="56" t="n">
        <f aca="false">SUM(AU23:AU32)</f>
        <v>0</v>
      </c>
      <c r="AV38" s="56" t="n">
        <f aca="false">SUM(AV23:AV32)</f>
        <v>0</v>
      </c>
      <c r="AW38" s="56" t="n">
        <f aca="false">SUM(AW23:AW32)</f>
        <v>0</v>
      </c>
      <c r="AX38" s="56" t="n">
        <f aca="false">SUM(AX23:AX32)</f>
        <v>0</v>
      </c>
      <c r="AY38" s="56" t="n">
        <f aca="false">SUM(AY23:AY32)</f>
        <v>106</v>
      </c>
      <c r="AZ38" s="56" t="n">
        <f aca="false">SUM(AZ23:AZ32)</f>
        <v>0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SUM(C23:C32)/10</f>
        <v>19.57</v>
      </c>
      <c r="D39" s="5" t="n">
        <f aca="false">SUM(D23:D32)/10</f>
        <v>16.74</v>
      </c>
      <c r="E39" s="5" t="n">
        <f aca="false">SUM(E23:E32)/10</f>
        <v>17.15</v>
      </c>
      <c r="F39" s="5" t="n">
        <f aca="false">SUM(F23:F32)/10</f>
        <v>19.6</v>
      </c>
      <c r="G39" s="5" t="n">
        <f aca="false">SUM(G23:G32)/10</f>
        <v>15.06</v>
      </c>
      <c r="H39" s="5" t="n">
        <f aca="false">SUM(H23:H32)/10</f>
        <v>14.98</v>
      </c>
      <c r="I39" s="5" t="n">
        <f aca="false">SUM(I23:I32)/10</f>
        <v>76.3</v>
      </c>
      <c r="J39" s="5" t="n">
        <f aca="false">SUM(J23:J32)/10</f>
        <v>96.5</v>
      </c>
      <c r="K39" s="5" t="n">
        <f aca="false">SUM(K23:K32)/10</f>
        <v>51.9</v>
      </c>
      <c r="L39" s="5" t="n">
        <f aca="false">SUM(L23:L32)/10</f>
        <v>851.78</v>
      </c>
      <c r="M39" s="5" t="n">
        <f aca="false">SUM(M23:M32)/10</f>
        <v>853.07</v>
      </c>
      <c r="N39" s="5" t="n">
        <f aca="false">SUM(N23:N32)/10</f>
        <v>850.17</v>
      </c>
      <c r="O39" s="5" t="n">
        <f aca="false">SUM(O23:O32)/10</f>
        <v>2.9</v>
      </c>
      <c r="P39" s="5" t="n">
        <f aca="false">SUM(P23:P32)/10</f>
        <v>1014.59</v>
      </c>
      <c r="Q39" s="5" t="n">
        <f aca="false">SUM(Q23:Q32)/10</f>
        <v>1016.92</v>
      </c>
      <c r="R39" s="5" t="n">
        <f aca="false">SUM(R23:R32)/10</f>
        <v>1011.53</v>
      </c>
      <c r="S39" s="5" t="n">
        <f aca="false">SUM(S23:S32)/10</f>
        <v>5.33</v>
      </c>
      <c r="T39" s="5" t="n">
        <f aca="false">SUM(T23:T32)/10</f>
        <v>851.73</v>
      </c>
      <c r="U39" s="5" t="n">
        <f aca="false">SUM(U23:U32)/10</f>
        <v>0</v>
      </c>
      <c r="V39" s="5" t="n">
        <f aca="false">SUM(V23:V32)/10</f>
        <v>2.6</v>
      </c>
      <c r="W39" s="5" t="n">
        <f aca="false">SUM(W23:W32)/10</f>
        <v>0</v>
      </c>
      <c r="X39" s="5" t="n">
        <f aca="false">SUM(X23:X32)/10</f>
        <v>25</v>
      </c>
      <c r="Y39" s="5" t="n">
        <f aca="false">SUM(Y23:Y32)/10</f>
        <v>0</v>
      </c>
      <c r="Z39" s="5" t="n">
        <f aca="false">SUM(Z23:Z32)/10</f>
        <v>0</v>
      </c>
      <c r="AA39" s="5" t="n">
        <f aca="false">SUM(AA23:AA32)/10</f>
        <v>2.12</v>
      </c>
      <c r="AB39" s="5" t="n">
        <f aca="false">SUM(AB23:AB32)/10</f>
        <v>0</v>
      </c>
      <c r="AC39" s="5" t="n">
        <f aca="false">SUM(AC23:AC32)/10</f>
        <v>4.54</v>
      </c>
      <c r="AD39" s="5" t="n">
        <f aca="false">SUM(AD23:AD32)/10</f>
        <v>1.58</v>
      </c>
      <c r="AE39" s="5" t="n">
        <f aca="false">SUM(AE23:AE32)/10</f>
        <v>0</v>
      </c>
      <c r="AF39" s="5" t="n">
        <f aca="false">SUM(AF23:AF32)/10</f>
        <v>0.322708333333333</v>
      </c>
      <c r="AG39" s="5" t="n">
        <f aca="false">SUM(AG23:AG32)/10</f>
        <v>0</v>
      </c>
      <c r="AH39" s="5" t="n">
        <f aca="false">SUM(AH23:AH32)/10</f>
        <v>3.214</v>
      </c>
      <c r="AI39" s="5" t="n">
        <f aca="false">SUM(AI23:AI32)/10</f>
        <v>27.74</v>
      </c>
      <c r="AJ39" s="5" t="n">
        <f aca="false">SUM(AJ23:AJ32)/10</f>
        <v>13.02</v>
      </c>
      <c r="AK39" s="5" t="n">
        <f aca="false">SUM(AK23:AK32)/10</f>
        <v>14.72</v>
      </c>
      <c r="AL39" s="5" t="n">
        <f aca="false">SUM(AL23:AL32)/10</f>
        <v>10.18</v>
      </c>
      <c r="AM39" s="5" t="n">
        <f aca="false">SUM(AM23:AM32)/10</f>
        <v>0.3</v>
      </c>
      <c r="AN39" s="5" t="n">
        <f aca="false">SUM(AN23:AN32)/10</f>
        <v>0.9</v>
      </c>
      <c r="AO39" s="5" t="n">
        <f aca="false">SUM(AO23:AO32)/10</f>
        <v>0</v>
      </c>
      <c r="AP39" s="5" t="n">
        <f aca="false">SUM(AP23:AP32)/10</f>
        <v>0</v>
      </c>
      <c r="AQ39" s="5" t="n">
        <f aca="false">SUM(AQ23:AQ32)/10</f>
        <v>0</v>
      </c>
      <c r="AR39" s="5" t="n">
        <f aca="false">SUM(AR23:AR32)/10</f>
        <v>0</v>
      </c>
      <c r="AS39" s="5" t="n">
        <f aca="false">SUM(AS23:AS32)/10</f>
        <v>0</v>
      </c>
      <c r="AT39" s="5" t="n">
        <f aca="false">SUM(AT23:AT32)/10</f>
        <v>0</v>
      </c>
      <c r="AU39" s="5" t="n">
        <f aca="false">SUM(AU23:AU32)/10</f>
        <v>0</v>
      </c>
      <c r="AV39" s="5" t="n">
        <f aca="false">SUM(AV23:AV32)/10</f>
        <v>0</v>
      </c>
      <c r="AW39" s="5" t="n">
        <f aca="false">SUM(AW23:AW32)/10</f>
        <v>0</v>
      </c>
      <c r="AX39" s="5" t="n">
        <f aca="false">SUM(AX23:AX32)/10</f>
        <v>0</v>
      </c>
      <c r="AY39" s="5" t="n">
        <f aca="false">SUM(AY23:AY32)/10</f>
        <v>10.6</v>
      </c>
    </row>
    <row r="40" customFormat="false" ht="15" hidden="false" customHeight="false" outlineLevel="0" collapsed="false">
      <c r="A40" s="16" t="s">
        <v>60</v>
      </c>
      <c r="B40" s="16"/>
      <c r="C40" s="59" t="n">
        <f aca="false">SUM(C34+C36+C38)</f>
        <v>589.4</v>
      </c>
      <c r="D40" s="68" t="n">
        <f aca="false">SUM(D34+D36+D38)</f>
        <v>512.8</v>
      </c>
      <c r="E40" s="68" t="n">
        <f aca="false">SUM(E34+E36+E38)</f>
        <v>525.1</v>
      </c>
      <c r="F40" s="68" t="n">
        <f aca="false">SUM(F34+F36+F38)</f>
        <v>580.4</v>
      </c>
      <c r="G40" s="68" t="n">
        <f aca="false">SUM(G34+G36+G38)</f>
        <v>473</v>
      </c>
      <c r="H40" s="68" t="n">
        <f aca="false">SUM(H34+H36+H38)</f>
        <v>460.2</v>
      </c>
      <c r="I40" s="68" t="n">
        <f aca="false">SUM(I34+I36+I38)</f>
        <v>2276</v>
      </c>
      <c r="J40" s="68" t="n">
        <f aca="false">SUM(J34+J36+J38)</f>
        <v>2881</v>
      </c>
      <c r="K40" s="68" t="n">
        <f aca="false">SUM(K34+K36+K38)</f>
        <v>1644</v>
      </c>
      <c r="L40" s="68" t="n">
        <f aca="false">SUM(L34+L36+L38)</f>
        <v>25556.9</v>
      </c>
      <c r="M40" s="68" t="n">
        <f aca="false">SUM(M34+M36+M38)</f>
        <v>25598</v>
      </c>
      <c r="N40" s="68" t="n">
        <f aca="false">SUM(N34+N36+N38)</f>
        <v>25509.6</v>
      </c>
      <c r="O40" s="68" t="n">
        <f aca="false">SUM(O34+O36+O38)</f>
        <v>89.4</v>
      </c>
      <c r="P40" s="68" t="n">
        <f aca="false">SUM(P34+P36+P38)</f>
        <v>30429.8</v>
      </c>
      <c r="Q40" s="68" t="n">
        <f aca="false">SUM(Q34+Q36+Q38)</f>
        <v>30503.1</v>
      </c>
      <c r="R40" s="68" t="n">
        <f aca="false">SUM(R34+R36+R38)</f>
        <v>30339.7</v>
      </c>
      <c r="S40" s="68" t="n">
        <f aca="false">SUM(S34+S36+S38)</f>
        <v>162.8</v>
      </c>
      <c r="T40" s="68" t="n">
        <f aca="false">SUM(T34+T36+T38)</f>
        <v>25555.2</v>
      </c>
      <c r="U40" s="68" t="n">
        <f aca="false">SUM(U34+U36+U38)</f>
        <v>0</v>
      </c>
      <c r="V40" s="68" t="n">
        <f aca="false">SUM(V34+V36+V38)</f>
        <v>110</v>
      </c>
      <c r="W40" s="68" t="n">
        <f aca="false">SUM(W34+W36+W38)</f>
        <v>9</v>
      </c>
      <c r="X40" s="68" t="n">
        <f aca="false">SUM(X34+X36+X38)</f>
        <v>745</v>
      </c>
      <c r="Y40" s="68" t="n">
        <f aca="false">SUM(Y34+Y36+Y38)</f>
        <v>0</v>
      </c>
      <c r="Z40" s="68" t="n">
        <f aca="false">SUM(Z34+Z36+Z38)</f>
        <v>0</v>
      </c>
      <c r="AA40" s="68" t="n">
        <f aca="false">SUM(AA34+AA36+AA38)</f>
        <v>52.2</v>
      </c>
      <c r="AB40" s="68" t="n">
        <f aca="false">SUM(AB34+AB36+AB38)</f>
        <v>0</v>
      </c>
      <c r="AC40" s="68" t="n">
        <f aca="false">SUM(AC34+AC36+AC38)</f>
        <v>144</v>
      </c>
      <c r="AD40" s="68" t="n">
        <f aca="false">SUM(AD34+AD36+AD38)</f>
        <v>43.1</v>
      </c>
      <c r="AE40" s="68" t="n">
        <f aca="false">SUM(AE34+AE36+AE38)</f>
        <v>51.8</v>
      </c>
      <c r="AF40" s="69" t="n">
        <f aca="false">SUM(AF34+AF36+AF38)</f>
        <v>7.53125</v>
      </c>
      <c r="AG40" s="68" t="n">
        <f aca="false">SUM(AG34+AG36+AG38)</f>
        <v>50.9</v>
      </c>
      <c r="AH40" s="68" t="n">
        <f aca="false">SUM(AH34+AH36+AH38)</f>
        <v>99.89</v>
      </c>
      <c r="AI40" s="68" t="n">
        <f aca="false">SUM(AI34+AI36+AI38)</f>
        <v>822.3</v>
      </c>
      <c r="AJ40" s="68" t="n">
        <f aca="false">SUM(AJ34+AJ36+AJ38)</f>
        <v>421.2</v>
      </c>
      <c r="AK40" s="68" t="n">
        <f aca="false">SUM(AK34+AK36+AK38)</f>
        <v>401.1</v>
      </c>
      <c r="AL40" s="68" t="n">
        <f aca="false">SUM(AL34+AL36+AL38)</f>
        <v>335.2</v>
      </c>
      <c r="AM40" s="68" t="n">
        <f aca="false">SUM(AM34+AM36+AM38)</f>
        <v>6</v>
      </c>
      <c r="AN40" s="68" t="n">
        <f aca="false">SUM(AN34+AN36+AN38)</f>
        <v>22</v>
      </c>
      <c r="AO40" s="68" t="n">
        <f aca="false">SUM(AO34+AO36+AO38)</f>
        <v>5</v>
      </c>
      <c r="AP40" s="68" t="n">
        <f aca="false">SUM(AP34+AP36+AP38)</f>
        <v>0</v>
      </c>
      <c r="AQ40" s="68" t="n">
        <f aca="false">SUM(AQ34+AQ36+AQ38)</f>
        <v>0</v>
      </c>
      <c r="AR40" s="68" t="n">
        <f aca="false">SUM(AR34+AR36+AR38)</f>
        <v>0</v>
      </c>
      <c r="AS40" s="68" t="n">
        <f aca="false">SUM(AS34+AS36+AS38)</f>
        <v>1</v>
      </c>
      <c r="AT40" s="68" t="n">
        <f aca="false">SUM(AT34+AT36+AT38)</f>
        <v>0</v>
      </c>
      <c r="AU40" s="68" t="n">
        <f aca="false">SUM(AU34+AU36+AU38)</f>
        <v>0</v>
      </c>
      <c r="AV40" s="68" t="n">
        <f aca="false">SUM(AV34+AV36+AV38)</f>
        <v>3</v>
      </c>
      <c r="AW40" s="68" t="n">
        <f aca="false">SUM(AW34+AW36+AW38)</f>
        <v>0</v>
      </c>
      <c r="AX40" s="68" t="n">
        <f aca="false">SUM(AX34+AX36+AX38)</f>
        <v>0</v>
      </c>
      <c r="AY40" s="68" t="n">
        <f aca="false">SUM(AY34+AY36+AY38)</f>
        <v>330</v>
      </c>
    </row>
    <row r="41" customFormat="false" ht="15" hidden="false" customHeight="false" outlineLevel="0" collapsed="false">
      <c r="A41" s="17" t="s">
        <v>61</v>
      </c>
      <c r="B41" s="17"/>
      <c r="C41" s="70" t="n">
        <f aca="false">SUM(C34+C36+C38)/30</f>
        <v>19.6466666666667</v>
      </c>
      <c r="D41" s="70" t="n">
        <f aca="false">SUM(D34+D36+D38)/30</f>
        <v>17.0933333333333</v>
      </c>
      <c r="E41" s="70" t="n">
        <f aca="false">SUM(E34+E36+E38)/30</f>
        <v>17.5033333333333</v>
      </c>
      <c r="F41" s="70" t="n">
        <f aca="false">SUM(F34+F36+F38)/30</f>
        <v>19.3466666666667</v>
      </c>
      <c r="G41" s="70" t="n">
        <f aca="false">SUM(G34+G36+G38)/30</f>
        <v>15.7666666666667</v>
      </c>
      <c r="H41" s="70" t="n">
        <f aca="false">SUM(H34+H36+H38)/30</f>
        <v>15.34</v>
      </c>
      <c r="I41" s="70" t="n">
        <f aca="false">SUM(I34+I36+I38)/30</f>
        <v>75.8666666666667</v>
      </c>
      <c r="J41" s="70" t="n">
        <f aca="false">SUM(J34+J36+J38)/30</f>
        <v>96.0333333333333</v>
      </c>
      <c r="K41" s="70" t="n">
        <f aca="false">SUM(K34+K36+K38)/30</f>
        <v>54.8</v>
      </c>
      <c r="L41" s="70" t="n">
        <f aca="false">SUM(L34+L36+L38)/30</f>
        <v>851.896666666667</v>
      </c>
      <c r="M41" s="70" t="n">
        <f aca="false">SUM(M34+M36+M38)/30</f>
        <v>853.266666666667</v>
      </c>
      <c r="N41" s="70" t="n">
        <f aca="false">SUM(N34+N36+N38)/30</f>
        <v>850.32</v>
      </c>
      <c r="O41" s="70" t="n">
        <f aca="false">SUM(O34+O36+O38)/30</f>
        <v>2.98</v>
      </c>
      <c r="P41" s="70" t="n">
        <f aca="false">SUM(P34+P36+P38)/30</f>
        <v>1014.32666666667</v>
      </c>
      <c r="Q41" s="70" t="n">
        <f aca="false">SUM(Q34+Q36+Q38)/30</f>
        <v>1016.77</v>
      </c>
      <c r="R41" s="70" t="n">
        <f aca="false">SUM(R34+R36+R38)/30</f>
        <v>1011.32333333333</v>
      </c>
      <c r="S41" s="70" t="n">
        <f aca="false">SUM(S34+S36+S38)/30</f>
        <v>5.42666666666667</v>
      </c>
      <c r="T41" s="70" t="n">
        <f aca="false">SUM(T34+T36+T38)/30</f>
        <v>851.84</v>
      </c>
      <c r="U41" s="70" t="n">
        <f aca="false">SUM(U34+U36+U38)/30</f>
        <v>0</v>
      </c>
      <c r="V41" s="70" t="n">
        <f aca="false">SUM(V34+V36+V38)/30</f>
        <v>3.66666666666667</v>
      </c>
      <c r="W41" s="70" t="n">
        <f aca="false">SUM(W34+W36+W38)/30</f>
        <v>0.3</v>
      </c>
      <c r="X41" s="70" t="n">
        <f aca="false">SUM(X34+X36+X38)/30</f>
        <v>24.8333333333333</v>
      </c>
      <c r="Y41" s="70" t="n">
        <f aca="false">SUM(Y34+Y36+Y38)/30</f>
        <v>0</v>
      </c>
      <c r="Z41" s="70" t="n">
        <f aca="false">SUM(Z34+Z36+Z38)/30</f>
        <v>0</v>
      </c>
      <c r="AA41" s="70" t="n">
        <f aca="false">SUM(AA34+AA36+AA38)/30</f>
        <v>1.74</v>
      </c>
      <c r="AB41" s="70" t="n">
        <f aca="false">SUM(AB34+AB36+AB38)/30</f>
        <v>0</v>
      </c>
      <c r="AC41" s="70" t="n">
        <f aca="false">SUM(AC34+AC36+AC38)/30</f>
        <v>4.8</v>
      </c>
      <c r="AD41" s="70" t="n">
        <f aca="false">SUM(AD34+AD36+AD38)/30</f>
        <v>1.43666666666667</v>
      </c>
      <c r="AE41" s="70" t="n">
        <f aca="false">SUM(AE34+AE36+AE38)/30</f>
        <v>1.72666666666667</v>
      </c>
      <c r="AF41" s="70" t="n">
        <f aca="false">SUM(AF34+AF36+AF38)/30</f>
        <v>0.251041666666667</v>
      </c>
      <c r="AG41" s="70" t="n">
        <f aca="false">SUM(AG34+AG36+AG38)/30</f>
        <v>1.69666666666667</v>
      </c>
      <c r="AH41" s="70" t="n">
        <f aca="false">SUM(AH34+AH36+AH38)/30</f>
        <v>3.32966666666667</v>
      </c>
      <c r="AI41" s="70" t="n">
        <f aca="false">SUM(AI34+AI36+AI38)/30</f>
        <v>27.41</v>
      </c>
      <c r="AJ41" s="70" t="n">
        <f aca="false">SUM(AJ34+AJ36+AJ38)/30</f>
        <v>14.04</v>
      </c>
      <c r="AK41" s="70" t="n">
        <f aca="false">SUM(AK34+AK36+AK38)/30</f>
        <v>13.37</v>
      </c>
      <c r="AL41" s="70" t="n">
        <f aca="false">SUM(AL34+AL36+AL38)/30</f>
        <v>11.1733333333333</v>
      </c>
      <c r="AM41" s="70" t="n">
        <f aca="false">SUM(AM34+AM36+AM38)/30</f>
        <v>0.2</v>
      </c>
      <c r="AN41" s="70" t="n">
        <f aca="false">SUM(AN34+AN36+AN38)/30</f>
        <v>0.733333333333333</v>
      </c>
      <c r="AO41" s="70" t="n">
        <f aca="false">SUM(AO34+AO36+AO38)/30</f>
        <v>0.166666666666667</v>
      </c>
      <c r="AP41" s="70" t="n">
        <f aca="false">SUM(AP34+AP36+AP38)/30</f>
        <v>0</v>
      </c>
      <c r="AQ41" s="70" t="n">
        <f aca="false">SUM(AQ34+AQ36+AQ38)/30</f>
        <v>0</v>
      </c>
      <c r="AR41" s="70" t="n">
        <f aca="false">SUM(AR34+AR36+AR38)/30</f>
        <v>0</v>
      </c>
      <c r="AS41" s="70" t="n">
        <f aca="false">SUM(AS34+AS36+AS38)/30</f>
        <v>0.0333333333333333</v>
      </c>
      <c r="AT41" s="70" t="n">
        <f aca="false">SUM(AT34+AT36+AT38)/30</f>
        <v>0</v>
      </c>
      <c r="AU41" s="70" t="n">
        <f aca="false">SUM(AU34+AU36+AU38)/30</f>
        <v>0</v>
      </c>
      <c r="AV41" s="70" t="n">
        <f aca="false">SUM(AV34+AV36+AV38)/30</f>
        <v>0.1</v>
      </c>
      <c r="AW41" s="70" t="n">
        <f aca="false">SUM(AW34+AW36+AW38)/30</f>
        <v>0</v>
      </c>
      <c r="AX41" s="70" t="n">
        <f aca="false">SUM(AX34+AX36+AX38)/30</f>
        <v>0</v>
      </c>
      <c r="AY41" s="70" t="n">
        <f aca="false">SUM(AY34+AY36+AY38)/30</f>
        <v>11</v>
      </c>
    </row>
    <row r="44" customFormat="false" ht="15" hidden="false" customHeight="false" outlineLevel="0" collapsed="false">
      <c r="B44" s="0" t="s">
        <v>88</v>
      </c>
      <c r="C44" s="0" t="n">
        <f aca="false">STDEV(C3:C33)</f>
        <v>1.13979227790927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5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1" activeCellId="0" sqref="C31"/>
    </sheetView>
  </sheetViews>
  <sheetFormatPr defaultRowHeight="15" zeroHeight="false" outlineLevelRow="0" outlineLevelCol="0"/>
  <cols>
    <col collapsed="false" customWidth="false" hidden="false" outlineLevel="0" max="14" min="1" style="0" width="11.43"/>
    <col collapsed="false" customWidth="true" hidden="false" outlineLevel="0" max="15" min="15" style="0" width="11.85"/>
    <col collapsed="false" customWidth="false" hidden="false" outlineLevel="0" max="1025" min="16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93</v>
      </c>
      <c r="B3" s="4" t="n">
        <v>1</v>
      </c>
      <c r="O3" s="0" t="n">
        <f aca="false">M3-N3</f>
        <v>0</v>
      </c>
      <c r="S3" s="0" t="n">
        <f aca="false">Q3-R3</f>
        <v>0</v>
      </c>
      <c r="AF3" s="21"/>
      <c r="AY3" s="0" t="n">
        <v>0</v>
      </c>
    </row>
    <row r="4" customFormat="false" ht="15" hidden="false" customHeight="false" outlineLevel="0" collapsed="false">
      <c r="A4" s="3"/>
      <c r="B4" s="7" t="n">
        <v>2</v>
      </c>
      <c r="C4" s="0" t="n">
        <v>19.4</v>
      </c>
      <c r="D4" s="5" t="n">
        <v>16</v>
      </c>
      <c r="E4" s="0" t="n">
        <v>15.8</v>
      </c>
      <c r="F4" s="0" t="n">
        <v>19.1</v>
      </c>
      <c r="G4" s="0" t="n">
        <v>13.4</v>
      </c>
      <c r="H4" s="0" t="n">
        <v>13.7</v>
      </c>
      <c r="I4" s="0" t="n">
        <v>70</v>
      </c>
      <c r="J4" s="0" t="n">
        <v>96</v>
      </c>
      <c r="K4" s="0" t="n">
        <v>48</v>
      </c>
      <c r="L4" s="0" t="n">
        <v>853.3</v>
      </c>
      <c r="M4" s="0" t="n">
        <v>854.6</v>
      </c>
      <c r="N4" s="0" t="n">
        <v>851.3</v>
      </c>
      <c r="O4" s="0" t="n">
        <f aca="false">M4-N4</f>
        <v>3.30000000000007</v>
      </c>
      <c r="P4" s="0" t="n">
        <v>1017.1</v>
      </c>
      <c r="Q4" s="0" t="n">
        <v>1019.6</v>
      </c>
      <c r="R4" s="5" t="n">
        <v>1013</v>
      </c>
      <c r="S4" s="0" t="n">
        <f aca="false">Q4-R4</f>
        <v>6.60000000000002</v>
      </c>
      <c r="T4" s="0" t="n">
        <v>853.2</v>
      </c>
      <c r="U4" s="0" t="n">
        <v>0</v>
      </c>
      <c r="V4" s="0" t="n">
        <v>0</v>
      </c>
      <c r="W4" s="0" t="n">
        <v>0</v>
      </c>
      <c r="X4" s="0" t="n">
        <v>25</v>
      </c>
      <c r="Y4" s="0" t="n">
        <v>0</v>
      </c>
      <c r="Z4" s="0" t="s">
        <v>43</v>
      </c>
      <c r="AA4" s="0" t="n">
        <v>1.6</v>
      </c>
      <c r="AB4" s="0" t="s">
        <v>43</v>
      </c>
      <c r="AC4" s="0" t="n">
        <v>2.8</v>
      </c>
      <c r="AD4" s="0" t="n">
        <v>1.3</v>
      </c>
      <c r="AE4" s="0" t="n">
        <v>0</v>
      </c>
      <c r="AF4" s="21" t="n">
        <v>0.371527777777778</v>
      </c>
      <c r="AG4" s="0" t="n">
        <v>0</v>
      </c>
      <c r="AH4" s="0" t="n">
        <v>5.33</v>
      </c>
      <c r="AI4" s="0" t="n">
        <v>28.8</v>
      </c>
      <c r="AJ4" s="0" t="n">
        <v>9.6</v>
      </c>
      <c r="AK4" s="0" t="n">
        <v>19.2</v>
      </c>
      <c r="AL4" s="5" t="n">
        <v>8</v>
      </c>
      <c r="AY4" s="0" t="n">
        <v>10</v>
      </c>
    </row>
    <row r="5" customFormat="false" ht="15" hidden="false" customHeight="false" outlineLevel="0" collapsed="false">
      <c r="A5" s="3"/>
      <c r="B5" s="7" t="n">
        <v>3</v>
      </c>
      <c r="C5" s="0" t="n">
        <v>20.4</v>
      </c>
      <c r="D5" s="0" t="n">
        <v>18.2</v>
      </c>
      <c r="E5" s="0" t="n">
        <v>18.8</v>
      </c>
      <c r="F5" s="0" t="n">
        <v>20.5</v>
      </c>
      <c r="G5" s="0" t="n">
        <v>16.8</v>
      </c>
      <c r="H5" s="0" t="n">
        <v>16.5</v>
      </c>
      <c r="I5" s="0" t="n">
        <v>76</v>
      </c>
      <c r="J5" s="0" t="n">
        <v>96</v>
      </c>
      <c r="K5" s="0" t="n">
        <v>54</v>
      </c>
      <c r="L5" s="5" t="n">
        <v>853</v>
      </c>
      <c r="M5" s="0" t="n">
        <v>854.4</v>
      </c>
      <c r="N5" s="0" t="n">
        <v>851.3</v>
      </c>
      <c r="O5" s="0" t="n">
        <f aca="false">M5-N5</f>
        <v>3.10000000000002</v>
      </c>
      <c r="P5" s="0" t="n">
        <v>1015.3</v>
      </c>
      <c r="Q5" s="0" t="n">
        <v>1017.4</v>
      </c>
      <c r="R5" s="5" t="n">
        <v>1012</v>
      </c>
      <c r="S5" s="0" t="n">
        <f aca="false">Q5-R5</f>
        <v>5.39999999999998</v>
      </c>
      <c r="T5" s="5" t="n">
        <v>853</v>
      </c>
      <c r="U5" s="0" t="s">
        <v>46</v>
      </c>
      <c r="V5" s="8" t="n">
        <v>4</v>
      </c>
      <c r="W5" s="0" t="s">
        <v>70</v>
      </c>
      <c r="X5" s="0" t="n">
        <v>25</v>
      </c>
      <c r="Y5" s="0" t="n">
        <v>0</v>
      </c>
      <c r="Z5" s="0" t="s">
        <v>48</v>
      </c>
      <c r="AA5" s="5" t="n">
        <v>3</v>
      </c>
      <c r="AB5" s="0" t="s">
        <v>48</v>
      </c>
      <c r="AC5" s="5" t="n">
        <v>4</v>
      </c>
      <c r="AD5" s="5" t="n">
        <v>2</v>
      </c>
      <c r="AE5" s="5" t="n">
        <v>0</v>
      </c>
      <c r="AF5" s="21" t="n">
        <v>0.296527777777778</v>
      </c>
      <c r="AG5" s="5" t="n">
        <v>0</v>
      </c>
      <c r="AH5" s="9" t="n">
        <v>4.33</v>
      </c>
      <c r="AI5" s="5" t="n">
        <v>28.2</v>
      </c>
      <c r="AJ5" s="5" t="n">
        <v>9</v>
      </c>
      <c r="AK5" s="5" t="n">
        <v>19.2</v>
      </c>
      <c r="AL5" s="5" t="n">
        <v>8</v>
      </c>
      <c r="AY5" s="0" t="n">
        <v>10</v>
      </c>
    </row>
    <row r="6" customFormat="false" ht="15" hidden="false" customHeight="false" outlineLevel="0" collapsed="false">
      <c r="A6" s="3"/>
      <c r="B6" s="7" t="n">
        <v>4</v>
      </c>
      <c r="C6" s="0" t="n">
        <v>20.4</v>
      </c>
      <c r="D6" s="0" t="n">
        <v>16.4</v>
      </c>
      <c r="E6" s="0" t="n">
        <v>16.4</v>
      </c>
      <c r="F6" s="0" t="n">
        <v>18.6</v>
      </c>
      <c r="G6" s="0" t="n">
        <v>13.5</v>
      </c>
      <c r="H6" s="0" t="n">
        <v>14.3</v>
      </c>
      <c r="I6" s="0" t="n">
        <v>74</v>
      </c>
      <c r="J6" s="0" t="n">
        <v>92</v>
      </c>
      <c r="K6" s="0" t="n">
        <v>37</v>
      </c>
      <c r="L6" s="0" t="n">
        <v>852.7</v>
      </c>
      <c r="M6" s="0" t="n">
        <v>854.4</v>
      </c>
      <c r="N6" s="0" t="n">
        <v>850.1</v>
      </c>
      <c r="O6" s="0" t="n">
        <f aca="false">M6-N6</f>
        <v>4.29999999999995</v>
      </c>
      <c r="P6" s="0" t="n">
        <v>1015.6</v>
      </c>
      <c r="Q6" s="0" t="n">
        <v>1018.1</v>
      </c>
      <c r="R6" s="0" t="n">
        <v>1011.3</v>
      </c>
      <c r="S6" s="0" t="n">
        <f aca="false">Q6-R6</f>
        <v>6.80000000000007</v>
      </c>
      <c r="T6" s="0" t="n">
        <v>852.6</v>
      </c>
      <c r="U6" s="0" t="s">
        <v>52</v>
      </c>
      <c r="V6" s="0" t="n">
        <v>2</v>
      </c>
      <c r="W6" s="0" t="n">
        <v>9</v>
      </c>
      <c r="X6" s="0" t="n">
        <v>25</v>
      </c>
      <c r="Y6" s="0" t="n">
        <v>0</v>
      </c>
      <c r="Z6" s="0" t="s">
        <v>43</v>
      </c>
      <c r="AA6" s="0" t="n">
        <v>1.1</v>
      </c>
      <c r="AB6" s="0" t="s">
        <v>43</v>
      </c>
      <c r="AC6" s="0" t="n">
        <v>3.2</v>
      </c>
      <c r="AD6" s="0" t="n">
        <v>1.2</v>
      </c>
      <c r="AE6" s="0" t="n">
        <v>0</v>
      </c>
      <c r="AF6" s="21" t="n">
        <v>0.3375</v>
      </c>
      <c r="AG6" s="0" t="n">
        <v>0</v>
      </c>
      <c r="AH6" s="0" t="n">
        <v>3.83</v>
      </c>
      <c r="AI6" s="0" t="n">
        <v>27.8</v>
      </c>
      <c r="AJ6" s="5" t="n">
        <v>13</v>
      </c>
      <c r="AK6" s="0" t="n">
        <v>14.8</v>
      </c>
      <c r="AL6" s="5" t="n">
        <v>8</v>
      </c>
      <c r="AY6" s="0" t="n">
        <v>10</v>
      </c>
    </row>
    <row r="7" customFormat="false" ht="15" hidden="false" customHeight="false" outlineLevel="0" collapsed="false">
      <c r="A7" s="3"/>
      <c r="B7" s="7" t="n">
        <v>5</v>
      </c>
      <c r="C7" s="0" t="n">
        <v>18.5</v>
      </c>
      <c r="D7" s="0" t="n">
        <v>16.3</v>
      </c>
      <c r="E7" s="0" t="n">
        <v>16.2</v>
      </c>
      <c r="F7" s="0" t="n">
        <v>19.2</v>
      </c>
      <c r="G7" s="0" t="n">
        <v>13.2</v>
      </c>
      <c r="H7" s="0" t="n">
        <v>14.1</v>
      </c>
      <c r="I7" s="0" t="n">
        <v>72</v>
      </c>
      <c r="J7" s="0" t="n">
        <v>98</v>
      </c>
      <c r="K7" s="0" t="n">
        <v>48</v>
      </c>
      <c r="L7" s="0" t="n">
        <v>852.2</v>
      </c>
      <c r="M7" s="0" t="n">
        <v>854.1</v>
      </c>
      <c r="N7" s="0" t="n">
        <v>850.2</v>
      </c>
      <c r="O7" s="0" t="n">
        <f aca="false">M7-N7</f>
        <v>3.89999999999998</v>
      </c>
      <c r="P7" s="0" t="n">
        <v>1015.2</v>
      </c>
      <c r="Q7" s="5" t="n">
        <v>1019</v>
      </c>
      <c r="R7" s="0" t="n">
        <v>1011.1</v>
      </c>
      <c r="S7" s="0" t="n">
        <f aca="false">Q7-R7</f>
        <v>7.89999999999998</v>
      </c>
      <c r="T7" s="0" t="n">
        <v>852.1</v>
      </c>
      <c r="U7" s="0" t="s">
        <v>46</v>
      </c>
      <c r="V7" s="0" t="n">
        <v>2</v>
      </c>
      <c r="W7" s="0" t="s">
        <v>47</v>
      </c>
      <c r="X7" s="0" t="n">
        <v>25</v>
      </c>
      <c r="Y7" s="0" t="n">
        <v>0</v>
      </c>
      <c r="Z7" s="0" t="s">
        <v>48</v>
      </c>
      <c r="AA7" s="0" t="n">
        <v>2.1</v>
      </c>
      <c r="AB7" s="0" t="s">
        <v>45</v>
      </c>
      <c r="AC7" s="5" t="n">
        <v>4</v>
      </c>
      <c r="AD7" s="0" t="n">
        <v>1.5</v>
      </c>
      <c r="AE7" s="0" t="n">
        <v>0</v>
      </c>
      <c r="AF7" s="21" t="n">
        <v>0.291666666666667</v>
      </c>
      <c r="AG7" s="0" t="n">
        <v>0</v>
      </c>
      <c r="AH7" s="0" t="n">
        <v>4.08</v>
      </c>
      <c r="AI7" s="0" t="n">
        <v>28.4</v>
      </c>
      <c r="AJ7" s="0" t="n">
        <v>10.6</v>
      </c>
      <c r="AK7" s="0" t="n">
        <v>17.8</v>
      </c>
      <c r="AL7" s="5" t="n">
        <v>8</v>
      </c>
      <c r="AM7" s="0" t="n">
        <v>1</v>
      </c>
      <c r="AN7" s="0" t="n">
        <v>1</v>
      </c>
      <c r="AY7" s="0" t="n">
        <v>10</v>
      </c>
    </row>
    <row r="8" customFormat="false" ht="15" hidden="false" customHeight="false" outlineLevel="0" collapsed="false">
      <c r="A8" s="3"/>
      <c r="B8" s="7" t="n">
        <v>6</v>
      </c>
      <c r="C8" s="0" t="n">
        <v>18.6</v>
      </c>
      <c r="D8" s="0" t="n">
        <v>13.8</v>
      </c>
      <c r="E8" s="0" t="n">
        <v>14.2</v>
      </c>
      <c r="F8" s="5" t="n">
        <v>16</v>
      </c>
      <c r="G8" s="0" t="n">
        <v>12.7</v>
      </c>
      <c r="H8" s="0" t="n">
        <v>12.2</v>
      </c>
      <c r="I8" s="0" t="n">
        <v>80</v>
      </c>
      <c r="J8" s="0" t="n">
        <v>95</v>
      </c>
      <c r="K8" s="0" t="n">
        <v>50</v>
      </c>
      <c r="L8" s="0" t="n">
        <v>854.2</v>
      </c>
      <c r="M8" s="0" t="n">
        <v>854.9</v>
      </c>
      <c r="N8" s="0" t="n">
        <v>853.1</v>
      </c>
      <c r="O8" s="0" t="n">
        <f aca="false">M8-N8</f>
        <v>1.79999999999995</v>
      </c>
      <c r="P8" s="5" t="n">
        <v>1019</v>
      </c>
      <c r="Q8" s="0" t="n">
        <v>1020.4</v>
      </c>
      <c r="R8" s="0" t="n">
        <v>1016.8</v>
      </c>
      <c r="S8" s="0" t="n">
        <f aca="false">Q8-R8</f>
        <v>3.60000000000002</v>
      </c>
      <c r="T8" s="0" t="n">
        <v>854.2</v>
      </c>
      <c r="U8" s="0" t="n">
        <v>0</v>
      </c>
      <c r="V8" s="0" t="n">
        <v>0</v>
      </c>
      <c r="W8" s="0" t="n">
        <v>0</v>
      </c>
      <c r="X8" s="0" t="n">
        <v>25</v>
      </c>
      <c r="Y8" s="0" t="n">
        <v>0</v>
      </c>
      <c r="Z8" s="0" t="s">
        <v>48</v>
      </c>
      <c r="AA8" s="0" t="n">
        <v>1.4</v>
      </c>
      <c r="AB8" s="0" t="s">
        <v>48</v>
      </c>
      <c r="AC8" s="0" t="n">
        <v>4.2</v>
      </c>
      <c r="AD8" s="0" t="n">
        <v>1.1</v>
      </c>
      <c r="AE8" s="0" t="n">
        <v>0</v>
      </c>
      <c r="AF8" s="21" t="n">
        <v>0.329861111111111</v>
      </c>
      <c r="AG8" s="0" t="n">
        <v>0</v>
      </c>
      <c r="AH8" s="0" t="n">
        <v>3.04</v>
      </c>
      <c r="AI8" s="0" t="n">
        <v>28.6</v>
      </c>
      <c r="AJ8" s="0" t="n">
        <v>10.6</v>
      </c>
      <c r="AK8" s="5" t="n">
        <v>18</v>
      </c>
      <c r="AL8" s="5" t="n">
        <v>6.6</v>
      </c>
      <c r="AN8" s="0" t="n">
        <v>1</v>
      </c>
      <c r="AY8" s="0" t="n">
        <v>7</v>
      </c>
    </row>
    <row r="9" customFormat="false" ht="15" hidden="false" customHeight="false" outlineLevel="0" collapsed="false">
      <c r="A9" s="3"/>
      <c r="B9" s="7" t="n">
        <v>7</v>
      </c>
      <c r="C9" s="0" t="n">
        <v>19.4</v>
      </c>
      <c r="D9" s="0" t="n">
        <v>13.7</v>
      </c>
      <c r="E9" s="0" t="n">
        <v>13.5</v>
      </c>
      <c r="F9" s="0" t="n">
        <v>15.5</v>
      </c>
      <c r="G9" s="0" t="n">
        <v>11.2</v>
      </c>
      <c r="H9" s="0" t="n">
        <v>11.4</v>
      </c>
      <c r="I9" s="0" t="n">
        <v>73</v>
      </c>
      <c r="J9" s="0" t="n">
        <v>96</v>
      </c>
      <c r="K9" s="0" t="n">
        <v>47</v>
      </c>
      <c r="L9" s="5" t="n">
        <v>856</v>
      </c>
      <c r="M9" s="0" t="n">
        <v>856.6</v>
      </c>
      <c r="N9" s="0" t="n">
        <v>855.2</v>
      </c>
      <c r="O9" s="0" t="n">
        <f aca="false">M9-N9</f>
        <v>1.39999999999998</v>
      </c>
      <c r="P9" s="0" t="n">
        <v>1020.4</v>
      </c>
      <c r="Q9" s="0" t="n">
        <v>1021.3</v>
      </c>
      <c r="R9" s="0" t="n">
        <v>1018.7</v>
      </c>
      <c r="S9" s="0" t="n">
        <f aca="false">Q9-R9</f>
        <v>2.59999999999991</v>
      </c>
      <c r="T9" s="0" t="n">
        <v>855.9</v>
      </c>
      <c r="U9" s="0" t="s">
        <v>52</v>
      </c>
      <c r="V9" s="0" t="n">
        <v>1</v>
      </c>
      <c r="W9" s="0" t="s">
        <v>70</v>
      </c>
      <c r="X9" s="0" t="n">
        <v>25</v>
      </c>
      <c r="Y9" s="0" t="n">
        <v>0</v>
      </c>
      <c r="Z9" s="0" t="s">
        <v>43</v>
      </c>
      <c r="AA9" s="0" t="n">
        <v>1.2</v>
      </c>
      <c r="AB9" s="0" t="s">
        <v>48</v>
      </c>
      <c r="AC9" s="5" t="n">
        <v>3.9</v>
      </c>
      <c r="AD9" s="0" t="n">
        <v>1.3</v>
      </c>
      <c r="AE9" s="0" t="n">
        <v>0</v>
      </c>
      <c r="AF9" s="21" t="n">
        <v>0.380555555555556</v>
      </c>
      <c r="AG9" s="0" t="n">
        <v>0</v>
      </c>
      <c r="AH9" s="0" t="n">
        <v>3.93</v>
      </c>
      <c r="AI9" s="5" t="n">
        <v>27</v>
      </c>
      <c r="AJ9" s="5" t="n">
        <v>13</v>
      </c>
      <c r="AK9" s="5" t="n">
        <v>14</v>
      </c>
      <c r="AL9" s="5" t="n">
        <v>9</v>
      </c>
      <c r="AM9" s="0" t="n">
        <v>1</v>
      </c>
      <c r="AY9" s="0" t="n">
        <v>7</v>
      </c>
    </row>
    <row r="10" customFormat="false" ht="15" hidden="false" customHeight="false" outlineLevel="0" collapsed="false">
      <c r="A10" s="3"/>
      <c r="B10" s="7" t="n">
        <v>8</v>
      </c>
      <c r="C10" s="0" t="n">
        <v>20.3</v>
      </c>
      <c r="D10" s="0" t="n">
        <v>15.7</v>
      </c>
      <c r="E10" s="0" t="n">
        <v>16.5</v>
      </c>
      <c r="F10" s="0" t="n">
        <v>17.5</v>
      </c>
      <c r="G10" s="0" t="n">
        <v>15.3</v>
      </c>
      <c r="H10" s="0" t="n">
        <v>14.5</v>
      </c>
      <c r="I10" s="0" t="n">
        <v>84</v>
      </c>
      <c r="J10" s="0" t="n">
        <v>96</v>
      </c>
      <c r="K10" s="0" t="n">
        <v>57</v>
      </c>
      <c r="L10" s="5" t="n">
        <v>855</v>
      </c>
      <c r="M10" s="0" t="n">
        <v>855.6</v>
      </c>
      <c r="N10" s="0" t="n">
        <v>853.9</v>
      </c>
      <c r="O10" s="0" t="n">
        <f aca="false">M10-N10</f>
        <v>1.70000000000005</v>
      </c>
      <c r="P10" s="0" t="n">
        <v>1018.5</v>
      </c>
      <c r="Q10" s="0" t="n">
        <v>1019.6</v>
      </c>
      <c r="R10" s="0" t="n">
        <v>1016.5</v>
      </c>
      <c r="S10" s="0" t="n">
        <f aca="false">Q10-R10</f>
        <v>3.10000000000002</v>
      </c>
      <c r="T10" s="0" t="n">
        <v>854.9</v>
      </c>
      <c r="U10" s="0" t="n">
        <v>0</v>
      </c>
      <c r="V10" s="0" t="n">
        <v>0</v>
      </c>
      <c r="W10" s="0" t="n">
        <v>0</v>
      </c>
      <c r="X10" s="0" t="n">
        <v>25</v>
      </c>
      <c r="Y10" s="0" t="n">
        <v>0</v>
      </c>
      <c r="Z10" s="0" t="s">
        <v>48</v>
      </c>
      <c r="AA10" s="0" t="n">
        <v>1.9</v>
      </c>
      <c r="AB10" s="0" t="s">
        <v>48</v>
      </c>
      <c r="AC10" s="0" t="n">
        <v>4.5</v>
      </c>
      <c r="AD10" s="0" t="n">
        <v>1.3</v>
      </c>
      <c r="AE10" s="0" t="n">
        <v>0</v>
      </c>
      <c r="AF10" s="21" t="n">
        <v>0.359027777777778</v>
      </c>
      <c r="AG10" s="0" t="n">
        <v>0</v>
      </c>
      <c r="AH10" s="0" t="n">
        <v>3.78</v>
      </c>
      <c r="AI10" s="0" t="n">
        <v>27.8</v>
      </c>
      <c r="AJ10" s="5" t="n">
        <v>13.4</v>
      </c>
      <c r="AK10" s="5" t="n">
        <v>14.4</v>
      </c>
      <c r="AL10" s="5" t="n">
        <v>9.4</v>
      </c>
      <c r="AY10" s="0" t="n">
        <v>7</v>
      </c>
    </row>
    <row r="11" customFormat="false" ht="15" hidden="false" customHeight="false" outlineLevel="0" collapsed="false">
      <c r="A11" s="3"/>
      <c r="B11" s="7" t="n">
        <v>9</v>
      </c>
      <c r="C11" s="0" t="n">
        <v>18.1</v>
      </c>
      <c r="D11" s="0" t="n">
        <v>16.2</v>
      </c>
      <c r="E11" s="0" t="n">
        <v>16.3</v>
      </c>
      <c r="F11" s="0" t="n">
        <v>19.6</v>
      </c>
      <c r="G11" s="0" t="n">
        <v>12.6</v>
      </c>
      <c r="H11" s="0" t="n">
        <v>14.2</v>
      </c>
      <c r="I11" s="0" t="n">
        <v>73</v>
      </c>
      <c r="J11" s="0" t="n">
        <v>98</v>
      </c>
      <c r="K11" s="0" t="n">
        <v>52</v>
      </c>
      <c r="L11" s="0" t="n">
        <v>851.4</v>
      </c>
      <c r="M11" s="0" t="n">
        <v>853.6</v>
      </c>
      <c r="N11" s="0" t="n">
        <v>849.4</v>
      </c>
      <c r="O11" s="0" t="n">
        <f aca="false">M11-N11</f>
        <v>4.20000000000005</v>
      </c>
      <c r="P11" s="0" t="n">
        <v>1014.4</v>
      </c>
      <c r="Q11" s="0" t="n">
        <v>1018.3</v>
      </c>
      <c r="R11" s="0" t="n">
        <v>1010.3</v>
      </c>
      <c r="S11" s="0" t="n">
        <f aca="false">Q11-R11</f>
        <v>8</v>
      </c>
      <c r="T11" s="0" t="n">
        <v>851.4</v>
      </c>
      <c r="U11" s="0" t="s">
        <v>46</v>
      </c>
      <c r="V11" s="0" t="n">
        <v>1</v>
      </c>
      <c r="W11" s="0" t="s">
        <v>47</v>
      </c>
      <c r="X11" s="0" t="n">
        <v>25</v>
      </c>
      <c r="Y11" s="0" t="n">
        <v>0</v>
      </c>
      <c r="Z11" s="0" t="s">
        <v>48</v>
      </c>
      <c r="AA11" s="0" t="n">
        <v>2.2</v>
      </c>
      <c r="AB11" s="0" t="s">
        <v>48</v>
      </c>
      <c r="AC11" s="5" t="n">
        <v>5</v>
      </c>
      <c r="AD11" s="0" t="n">
        <v>2.2</v>
      </c>
      <c r="AE11" s="0" t="n">
        <v>0</v>
      </c>
      <c r="AF11" s="21" t="n">
        <v>0.288888888888889</v>
      </c>
      <c r="AG11" s="0" t="n">
        <v>0</v>
      </c>
      <c r="AH11" s="0" t="n">
        <v>3.36</v>
      </c>
      <c r="AI11" s="0" t="n">
        <v>26.4</v>
      </c>
      <c r="AJ11" s="5" t="n">
        <v>11.4</v>
      </c>
      <c r="AK11" s="5" t="n">
        <v>15</v>
      </c>
      <c r="AL11" s="5" t="n">
        <v>7.2</v>
      </c>
      <c r="AM11" s="0" t="n">
        <v>1</v>
      </c>
      <c r="AN11" s="0" t="n">
        <v>1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17.8</v>
      </c>
      <c r="D12" s="5" t="n">
        <v>15</v>
      </c>
      <c r="E12" s="5" t="n">
        <v>14</v>
      </c>
      <c r="F12" s="0" t="n">
        <v>17.1</v>
      </c>
      <c r="G12" s="0" t="n">
        <v>11.3</v>
      </c>
      <c r="H12" s="5" t="n">
        <v>12</v>
      </c>
      <c r="I12" s="0" t="n">
        <v>66</v>
      </c>
      <c r="J12" s="0" t="n">
        <v>96</v>
      </c>
      <c r="K12" s="0" t="n">
        <v>37</v>
      </c>
      <c r="L12" s="0" t="n">
        <v>851.3</v>
      </c>
      <c r="M12" s="0" t="n">
        <v>853.1</v>
      </c>
      <c r="N12" s="0" t="n">
        <v>849.6</v>
      </c>
      <c r="O12" s="0" t="n">
        <f aca="false">M12-N12</f>
        <v>3.5</v>
      </c>
      <c r="P12" s="0" t="n">
        <v>1014.4</v>
      </c>
      <c r="Q12" s="0" t="n">
        <v>1017.6</v>
      </c>
      <c r="R12" s="0" t="n">
        <v>1010.4</v>
      </c>
      <c r="S12" s="0" t="n">
        <f aca="false">Q12-R12</f>
        <v>7.20000000000005</v>
      </c>
      <c r="T12" s="0" t="n">
        <v>851.3</v>
      </c>
      <c r="U12" s="0" t="s">
        <v>44</v>
      </c>
      <c r="V12" s="0" t="n">
        <v>1</v>
      </c>
      <c r="W12" s="0" t="s">
        <v>41</v>
      </c>
      <c r="X12" s="0" t="n">
        <v>25</v>
      </c>
      <c r="Y12" s="0" t="n">
        <v>0</v>
      </c>
      <c r="Z12" s="0" t="s">
        <v>48</v>
      </c>
      <c r="AA12" s="0" t="n">
        <v>2.2</v>
      </c>
      <c r="AB12" s="0" t="s">
        <v>45</v>
      </c>
      <c r="AC12" s="0" t="n">
        <v>4.5</v>
      </c>
      <c r="AD12" s="0" t="n">
        <v>2.1</v>
      </c>
      <c r="AE12" s="0" t="n">
        <v>0</v>
      </c>
      <c r="AF12" s="21" t="n">
        <v>0.357638888888889</v>
      </c>
      <c r="AG12" s="0" t="n">
        <v>0</v>
      </c>
      <c r="AH12" s="0" t="n">
        <v>4.42</v>
      </c>
      <c r="AI12" s="0" t="n">
        <v>25.6</v>
      </c>
      <c r="AJ12" s="5" t="n">
        <v>12</v>
      </c>
      <c r="AK12" s="5" t="n">
        <v>13.6</v>
      </c>
      <c r="AL12" s="5" t="n">
        <v>9.8</v>
      </c>
      <c r="AM12" s="0" t="n">
        <v>1</v>
      </c>
      <c r="AN12" s="0" t="n">
        <v>1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33" t="n">
        <v>16.9</v>
      </c>
      <c r="D13" s="33" t="n">
        <v>13.6</v>
      </c>
      <c r="E13" s="33" t="n">
        <v>12.3</v>
      </c>
      <c r="F13" s="33" t="n">
        <v>15.1</v>
      </c>
      <c r="G13" s="33" t="n">
        <v>9.5</v>
      </c>
      <c r="H13" s="34" t="n">
        <v>10</v>
      </c>
      <c r="I13" s="33" t="n">
        <v>63</v>
      </c>
      <c r="J13" s="33" t="n">
        <v>95</v>
      </c>
      <c r="K13" s="33" t="n">
        <v>31</v>
      </c>
      <c r="L13" s="33" t="n">
        <v>852.9</v>
      </c>
      <c r="M13" s="33" t="n">
        <v>854.8</v>
      </c>
      <c r="N13" s="33" t="n">
        <v>851.4</v>
      </c>
      <c r="O13" s="33" t="n">
        <f aca="false">M13-N13</f>
        <v>3.39999999999998</v>
      </c>
      <c r="P13" s="33" t="n">
        <v>1017.5</v>
      </c>
      <c r="Q13" s="33" t="n">
        <v>1021.2</v>
      </c>
      <c r="R13" s="33" t="n">
        <v>1013.4</v>
      </c>
      <c r="S13" s="33" t="n">
        <f aca="false">Q13-R13</f>
        <v>7.80000000000007</v>
      </c>
      <c r="T13" s="33" t="n">
        <v>852.8</v>
      </c>
      <c r="U13" s="33" t="s">
        <v>40</v>
      </c>
      <c r="V13" s="33" t="n">
        <v>3</v>
      </c>
      <c r="W13" s="33" t="s">
        <v>41</v>
      </c>
      <c r="X13" s="33" t="n">
        <v>25</v>
      </c>
      <c r="Y13" s="33" t="n">
        <v>0</v>
      </c>
      <c r="Z13" s="33" t="s">
        <v>48</v>
      </c>
      <c r="AA13" s="33" t="n">
        <v>2.7</v>
      </c>
      <c r="AB13" s="33" t="s">
        <v>54</v>
      </c>
      <c r="AC13" s="34" t="n">
        <v>5.6</v>
      </c>
      <c r="AD13" s="33" t="n">
        <v>2.7</v>
      </c>
      <c r="AE13" s="33" t="n">
        <v>0</v>
      </c>
      <c r="AF13" s="71" t="n">
        <v>0.364583333333333</v>
      </c>
      <c r="AG13" s="33" t="n">
        <v>0</v>
      </c>
      <c r="AH13" s="72" t="n">
        <v>3.7</v>
      </c>
      <c r="AI13" s="33" t="n">
        <v>26.4</v>
      </c>
      <c r="AJ13" s="34" t="n">
        <v>7.8</v>
      </c>
      <c r="AK13" s="34" t="n">
        <v>18.6</v>
      </c>
      <c r="AL13" s="34" t="n">
        <v>3.8</v>
      </c>
      <c r="AM13" s="33"/>
      <c r="AN13" s="33" t="n">
        <v>1</v>
      </c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17.6</v>
      </c>
      <c r="D14" s="0" t="n">
        <v>14.2</v>
      </c>
      <c r="E14" s="0" t="n">
        <v>12.9</v>
      </c>
      <c r="F14" s="0" t="n">
        <v>14.7</v>
      </c>
      <c r="G14" s="5" t="n">
        <v>11</v>
      </c>
      <c r="H14" s="0" t="n">
        <v>10.7</v>
      </c>
      <c r="I14" s="0" t="n">
        <v>62</v>
      </c>
      <c r="J14" s="0" t="n">
        <v>95</v>
      </c>
      <c r="K14" s="0" t="n">
        <v>39</v>
      </c>
      <c r="L14" s="0" t="n">
        <v>853.7</v>
      </c>
      <c r="M14" s="0" t="n">
        <v>856.1</v>
      </c>
      <c r="N14" s="0" t="n">
        <v>851.7</v>
      </c>
      <c r="O14" s="0" t="n">
        <f aca="false">M14-N14</f>
        <v>4.39999999999998</v>
      </c>
      <c r="P14" s="0" t="n">
        <v>1018.3</v>
      </c>
      <c r="Q14" s="5" t="n">
        <v>1023</v>
      </c>
      <c r="R14" s="0" t="n">
        <v>1012.7</v>
      </c>
      <c r="S14" s="0" t="n">
        <f aca="false">Q14-R14</f>
        <v>10.3</v>
      </c>
      <c r="T14" s="0" t="n">
        <v>853.7</v>
      </c>
      <c r="U14" s="0" t="s">
        <v>40</v>
      </c>
      <c r="V14" s="0" t="n">
        <v>3</v>
      </c>
      <c r="W14" s="0" t="s">
        <v>42</v>
      </c>
      <c r="X14" s="0" t="n">
        <v>25</v>
      </c>
      <c r="Y14" s="0" t="n">
        <v>0</v>
      </c>
      <c r="Z14" s="0" t="s">
        <v>48</v>
      </c>
      <c r="AA14" s="0" t="n">
        <v>2.4</v>
      </c>
      <c r="AB14" s="0" t="s">
        <v>48</v>
      </c>
      <c r="AC14" s="0" t="n">
        <v>3.4</v>
      </c>
      <c r="AD14" s="0" t="n">
        <v>1.6</v>
      </c>
      <c r="AE14" s="0" t="n">
        <v>0</v>
      </c>
      <c r="AF14" s="21" t="n">
        <v>0.368055555555556</v>
      </c>
      <c r="AG14" s="0" t="n">
        <v>0</v>
      </c>
      <c r="AH14" s="0" t="n">
        <v>3.52</v>
      </c>
      <c r="AI14" s="0" t="n">
        <v>27.5</v>
      </c>
      <c r="AJ14" s="5" t="n">
        <v>8.2</v>
      </c>
      <c r="AK14" s="5" t="n">
        <v>19.3</v>
      </c>
      <c r="AL14" s="5" t="n">
        <v>4.2</v>
      </c>
      <c r="AN14" s="0" t="n">
        <v>1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17.7</v>
      </c>
      <c r="D15" s="0" t="n">
        <v>14.3</v>
      </c>
      <c r="E15" s="0" t="n">
        <v>12.6</v>
      </c>
      <c r="F15" s="0" t="n">
        <v>10.4</v>
      </c>
      <c r="G15" s="0" t="n">
        <v>11.6</v>
      </c>
      <c r="H15" s="0" t="n">
        <v>9.2</v>
      </c>
      <c r="I15" s="0" t="n">
        <v>58</v>
      </c>
      <c r="J15" s="0" t="n">
        <v>98</v>
      </c>
      <c r="K15" s="0" t="n">
        <v>37</v>
      </c>
      <c r="L15" s="0" t="n">
        <v>852.1</v>
      </c>
      <c r="M15" s="0" t="n">
        <v>854.6</v>
      </c>
      <c r="N15" s="5" t="n">
        <v>849</v>
      </c>
      <c r="O15" s="0" t="n">
        <f aca="false">M15-N15</f>
        <v>5.60000000000002</v>
      </c>
      <c r="P15" s="0" t="n">
        <v>1015.8</v>
      </c>
      <c r="Q15" s="0" t="n">
        <v>1020.4</v>
      </c>
      <c r="R15" s="0" t="n">
        <v>1009.8</v>
      </c>
      <c r="S15" s="0" t="n">
        <f aca="false">Q15-R15</f>
        <v>10.6</v>
      </c>
      <c r="T15" s="5" t="n">
        <v>852</v>
      </c>
      <c r="U15" s="0" t="s">
        <v>46</v>
      </c>
      <c r="V15" s="0" t="n">
        <v>1</v>
      </c>
      <c r="W15" s="0" t="s">
        <v>70</v>
      </c>
      <c r="X15" s="0" t="n">
        <v>25</v>
      </c>
      <c r="Y15" s="0" t="n">
        <v>0</v>
      </c>
      <c r="Z15" s="0" t="s">
        <v>43</v>
      </c>
      <c r="AA15" s="0" t="n">
        <v>1.7</v>
      </c>
      <c r="AB15" s="0" t="s">
        <v>85</v>
      </c>
      <c r="AC15" s="5" t="n">
        <v>3.6</v>
      </c>
      <c r="AD15" s="0" t="n">
        <v>1.2</v>
      </c>
      <c r="AE15" s="0" t="n">
        <v>0</v>
      </c>
      <c r="AF15" s="21" t="n">
        <v>0.379861111111111</v>
      </c>
      <c r="AG15" s="0" t="n">
        <v>0</v>
      </c>
      <c r="AH15" s="9" t="n">
        <v>3.9</v>
      </c>
      <c r="AI15" s="0" t="n">
        <v>27.4</v>
      </c>
      <c r="AJ15" s="5" t="n">
        <v>8.8</v>
      </c>
      <c r="AK15" s="5" t="n">
        <f aca="false">AI15-AJ15</f>
        <v>18.6</v>
      </c>
      <c r="AL15" s="5" t="n">
        <v>4.8</v>
      </c>
      <c r="AN15" s="0" t="n">
        <v>1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17.5</v>
      </c>
      <c r="D16" s="0" t="n">
        <v>10.2</v>
      </c>
      <c r="E16" s="0" t="n">
        <v>10.5</v>
      </c>
      <c r="F16" s="0" t="n">
        <v>7.7</v>
      </c>
      <c r="G16" s="0" t="n">
        <v>9.2</v>
      </c>
      <c r="H16" s="0" t="n">
        <v>6.2</v>
      </c>
      <c r="I16" s="0" t="n">
        <v>73</v>
      </c>
      <c r="J16" s="0" t="n">
        <v>95</v>
      </c>
      <c r="K16" s="0" t="n">
        <v>40</v>
      </c>
      <c r="L16" s="0" t="n">
        <v>851.4</v>
      </c>
      <c r="M16" s="0" t="n">
        <v>852.1</v>
      </c>
      <c r="N16" s="0" t="n">
        <v>850.8</v>
      </c>
      <c r="O16" s="0" t="n">
        <f aca="false">M16-N16</f>
        <v>1.30000000000007</v>
      </c>
      <c r="P16" s="0" t="n">
        <v>1017.6</v>
      </c>
      <c r="Q16" s="0" t="n">
        <v>1018.7</v>
      </c>
      <c r="R16" s="0" t="n">
        <v>1015.8</v>
      </c>
      <c r="S16" s="0" t="n">
        <f aca="false">Q16-R16</f>
        <v>2.90000000000009</v>
      </c>
      <c r="T16" s="0" t="n">
        <v>851.3</v>
      </c>
      <c r="U16" s="0" t="n">
        <v>0</v>
      </c>
      <c r="V16" s="0" t="n">
        <v>0</v>
      </c>
      <c r="W16" s="0" t="n">
        <v>0</v>
      </c>
      <c r="X16" s="0" t="n">
        <v>25</v>
      </c>
      <c r="Y16" s="0" t="n">
        <v>0</v>
      </c>
      <c r="Z16" s="0" t="s">
        <v>48</v>
      </c>
      <c r="AA16" s="0" t="n">
        <v>2.8</v>
      </c>
      <c r="AB16" s="0" t="s">
        <v>48</v>
      </c>
      <c r="AC16" s="0" t="n">
        <v>6.4</v>
      </c>
      <c r="AD16" s="0" t="n">
        <v>2.1</v>
      </c>
      <c r="AE16" s="0" t="n">
        <v>0</v>
      </c>
      <c r="AF16" s="21" t="n">
        <v>0.365972222222222</v>
      </c>
      <c r="AG16" s="0" t="n">
        <v>0</v>
      </c>
      <c r="AH16" s="0" t="n">
        <v>6.05</v>
      </c>
      <c r="AI16" s="0" t="n">
        <v>28.2</v>
      </c>
      <c r="AJ16" s="5" t="n">
        <v>7</v>
      </c>
      <c r="AK16" s="5" t="n">
        <f aca="false">AI16-AJ16</f>
        <v>21.2</v>
      </c>
      <c r="AL16" s="5" t="n">
        <v>2</v>
      </c>
      <c r="AN16" s="0" t="n">
        <v>1</v>
      </c>
      <c r="AY16" s="0" t="n">
        <v>7</v>
      </c>
    </row>
    <row r="17" customFormat="false" ht="15" hidden="false" customHeight="false" outlineLevel="0" collapsed="false">
      <c r="A17" s="3"/>
      <c r="B17" s="7" t="n">
        <v>15</v>
      </c>
      <c r="C17" s="0" t="n">
        <v>17.4</v>
      </c>
      <c r="D17" s="0" t="n">
        <v>11.3</v>
      </c>
      <c r="E17" s="5" t="n">
        <v>12</v>
      </c>
      <c r="F17" s="0" t="n">
        <v>9.6</v>
      </c>
      <c r="G17" s="0" t="n">
        <v>11.8</v>
      </c>
      <c r="H17" s="0" t="n">
        <v>8.2</v>
      </c>
      <c r="I17" s="0" t="n">
        <v>82</v>
      </c>
      <c r="J17" s="0" t="n">
        <v>98</v>
      </c>
      <c r="K17" s="0" t="n">
        <v>39</v>
      </c>
      <c r="L17" s="0" t="n">
        <v>852.4</v>
      </c>
      <c r="M17" s="0" t="n">
        <v>853.3</v>
      </c>
      <c r="N17" s="0" t="n">
        <v>851.2</v>
      </c>
      <c r="O17" s="0" t="n">
        <f aca="false">M17-N17</f>
        <v>2.09999999999991</v>
      </c>
      <c r="P17" s="0" t="n">
        <v>1017.6</v>
      </c>
      <c r="Q17" s="0" t="n">
        <v>1019.5</v>
      </c>
      <c r="R17" s="0" t="n">
        <v>1014.7</v>
      </c>
      <c r="S17" s="0" t="n">
        <f aca="false">Q17-R17</f>
        <v>4.79999999999995</v>
      </c>
      <c r="T17" s="0" t="n">
        <v>852.4</v>
      </c>
      <c r="U17" s="0" t="s">
        <v>40</v>
      </c>
      <c r="V17" s="0" t="n">
        <v>1</v>
      </c>
      <c r="W17" s="0" t="s">
        <v>42</v>
      </c>
      <c r="X17" s="0" t="n">
        <v>25</v>
      </c>
      <c r="Y17" s="0" t="n">
        <v>0</v>
      </c>
      <c r="Z17" s="0" t="s">
        <v>48</v>
      </c>
      <c r="AA17" s="0" t="n">
        <v>2.8</v>
      </c>
      <c r="AB17" s="0" t="s">
        <v>48</v>
      </c>
      <c r="AC17" s="5" t="n">
        <v>5.6</v>
      </c>
      <c r="AD17" s="0" t="n">
        <v>2.3</v>
      </c>
      <c r="AE17" s="0" t="n">
        <v>0</v>
      </c>
      <c r="AF17" s="21" t="n">
        <v>0.354166666666667</v>
      </c>
      <c r="AG17" s="0" t="n">
        <v>0</v>
      </c>
      <c r="AH17" s="9" t="n">
        <v>4</v>
      </c>
      <c r="AI17" s="0" t="n">
        <v>27.4</v>
      </c>
      <c r="AJ17" s="5" t="n">
        <v>7.8</v>
      </c>
      <c r="AK17" s="5" t="n">
        <f aca="false">AI17-AJ17</f>
        <v>19.6</v>
      </c>
      <c r="AL17" s="5" t="n">
        <v>4</v>
      </c>
      <c r="AM17" s="0" t="n">
        <v>1</v>
      </c>
      <c r="AN17" s="0" t="n">
        <v>1</v>
      </c>
      <c r="AY17" s="0" t="n">
        <v>7</v>
      </c>
    </row>
    <row r="18" customFormat="false" ht="15" hidden="false" customHeight="false" outlineLevel="0" collapsed="false">
      <c r="A18" s="3"/>
      <c r="B18" s="7" t="n">
        <v>16</v>
      </c>
      <c r="C18" s="0" t="n">
        <v>16.9</v>
      </c>
      <c r="D18" s="0" t="n">
        <v>13.9</v>
      </c>
      <c r="E18" s="5" t="n">
        <v>13</v>
      </c>
      <c r="F18" s="0" t="n">
        <v>15.8</v>
      </c>
      <c r="G18" s="0" t="n">
        <v>11.5</v>
      </c>
      <c r="H18" s="0" t="n">
        <v>10.8</v>
      </c>
      <c r="I18" s="0" t="n">
        <v>65</v>
      </c>
      <c r="J18" s="0" t="n">
        <v>98</v>
      </c>
      <c r="K18" s="0" t="n">
        <v>39</v>
      </c>
      <c r="L18" s="0" t="n">
        <v>850.9</v>
      </c>
      <c r="M18" s="0" t="n">
        <v>852.8</v>
      </c>
      <c r="N18" s="0" t="n">
        <v>848.8</v>
      </c>
      <c r="O18" s="0" t="n">
        <f aca="false">M18-N18</f>
        <v>4</v>
      </c>
      <c r="P18" s="0" t="n">
        <v>1014.6</v>
      </c>
      <c r="Q18" s="0" t="n">
        <v>1018.3</v>
      </c>
      <c r="R18" s="5" t="n">
        <v>1010</v>
      </c>
      <c r="S18" s="0" t="n">
        <f aca="false">Q18-R18</f>
        <v>8.29999999999995</v>
      </c>
      <c r="T18" s="0" t="n">
        <v>850.8</v>
      </c>
      <c r="U18" s="0" t="n">
        <v>0</v>
      </c>
      <c r="V18" s="0" t="n">
        <v>0</v>
      </c>
      <c r="W18" s="0" t="n">
        <v>0</v>
      </c>
      <c r="X18" s="0" t="n">
        <v>25</v>
      </c>
      <c r="Y18" s="0" t="n">
        <v>0</v>
      </c>
      <c r="Z18" s="0" t="s">
        <v>54</v>
      </c>
      <c r="AA18" s="0" t="n">
        <v>2.3</v>
      </c>
      <c r="AB18" s="0" t="s">
        <v>54</v>
      </c>
      <c r="AC18" s="0" t="n">
        <v>4.5</v>
      </c>
      <c r="AD18" s="0" t="n">
        <v>2.2</v>
      </c>
      <c r="AE18" s="0" t="n">
        <v>0</v>
      </c>
      <c r="AF18" s="21" t="n">
        <v>0.355555555555556</v>
      </c>
      <c r="AG18" s="0" t="n">
        <v>0</v>
      </c>
      <c r="AH18" s="0" t="n">
        <v>3.82</v>
      </c>
      <c r="AI18" s="0" t="n">
        <v>26.2</v>
      </c>
      <c r="AJ18" s="5" t="n">
        <v>9</v>
      </c>
      <c r="AK18" s="5" t="n">
        <f aca="false">AI18-AJ18</f>
        <v>17.2</v>
      </c>
      <c r="AL18" s="5" t="n">
        <v>5.4</v>
      </c>
      <c r="AM18" s="8" t="n">
        <v>1</v>
      </c>
      <c r="AN18" s="8" t="n">
        <v>1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16.8</v>
      </c>
      <c r="D19" s="0" t="n">
        <v>14.8</v>
      </c>
      <c r="E19" s="0" t="n">
        <v>14.6</v>
      </c>
      <c r="F19" s="5" t="n">
        <v>16</v>
      </c>
      <c r="G19" s="0" t="n">
        <v>12.8</v>
      </c>
      <c r="H19" s="0" t="n">
        <v>12.6</v>
      </c>
      <c r="I19" s="0" t="n">
        <v>72</v>
      </c>
      <c r="J19" s="0" t="n">
        <v>98</v>
      </c>
      <c r="K19" s="0" t="n">
        <v>45</v>
      </c>
      <c r="L19" s="0" t="n">
        <v>850.3</v>
      </c>
      <c r="M19" s="0" t="n">
        <v>852.4</v>
      </c>
      <c r="N19" s="0" t="n">
        <v>847.9</v>
      </c>
      <c r="O19" s="0" t="n">
        <f aca="false">M19-N19</f>
        <v>4.5</v>
      </c>
      <c r="P19" s="0" t="n">
        <v>1014.2</v>
      </c>
      <c r="Q19" s="5" t="n">
        <v>1018</v>
      </c>
      <c r="R19" s="0" t="n">
        <v>1009.2</v>
      </c>
      <c r="S19" s="0" t="n">
        <v>8</v>
      </c>
      <c r="T19" s="0" t="n">
        <v>850.2</v>
      </c>
      <c r="U19" s="0" t="s">
        <v>40</v>
      </c>
      <c r="V19" s="0" t="n">
        <v>2</v>
      </c>
      <c r="W19" s="0" t="s">
        <v>42</v>
      </c>
      <c r="X19" s="0" t="n">
        <v>25</v>
      </c>
      <c r="Y19" s="0" t="n">
        <v>0</v>
      </c>
      <c r="Z19" s="0" t="s">
        <v>54</v>
      </c>
      <c r="AA19" s="5" t="n">
        <v>2</v>
      </c>
      <c r="AB19" s="0" t="s">
        <v>48</v>
      </c>
      <c r="AC19" s="5" t="n">
        <v>4.5</v>
      </c>
      <c r="AD19" s="0" t="n">
        <v>2.1</v>
      </c>
      <c r="AE19" s="0" t="n">
        <v>0</v>
      </c>
      <c r="AF19" s="21" t="n">
        <v>0.282638888888889</v>
      </c>
      <c r="AG19" s="0" t="n">
        <v>0</v>
      </c>
      <c r="AH19" s="9" t="n">
        <v>2.37</v>
      </c>
      <c r="AI19" s="0" t="n">
        <v>26.2</v>
      </c>
      <c r="AJ19" s="5" t="n">
        <v>10.2</v>
      </c>
      <c r="AK19" s="5" t="n">
        <f aca="false">AI19-AJ19</f>
        <v>16</v>
      </c>
      <c r="AL19" s="5" t="n">
        <v>8</v>
      </c>
      <c r="AM19" s="5" t="n">
        <v>1</v>
      </c>
      <c r="AN19" s="5" t="n">
        <v>1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16.7</v>
      </c>
      <c r="D20" s="0" t="n">
        <v>14.2</v>
      </c>
      <c r="E20" s="0" t="n">
        <v>13.6</v>
      </c>
      <c r="F20" s="0" t="n">
        <v>15.2</v>
      </c>
      <c r="G20" s="0" t="n">
        <v>11.8</v>
      </c>
      <c r="H20" s="0" t="n">
        <v>11.5</v>
      </c>
      <c r="I20" s="0" t="n">
        <v>68</v>
      </c>
      <c r="J20" s="0" t="n">
        <v>98</v>
      </c>
      <c r="K20" s="0" t="n">
        <v>43</v>
      </c>
      <c r="L20" s="5" t="n">
        <v>850</v>
      </c>
      <c r="M20" s="8" t="n">
        <v>852</v>
      </c>
      <c r="N20" s="0" t="n">
        <v>848.2</v>
      </c>
      <c r="O20" s="0" t="n">
        <f aca="false">M20-N20</f>
        <v>3.79999999999995</v>
      </c>
      <c r="P20" s="5" t="n">
        <v>1014</v>
      </c>
      <c r="Q20" s="0" t="n">
        <v>1017.8</v>
      </c>
      <c r="R20" s="0" t="n">
        <v>1009.8</v>
      </c>
      <c r="S20" s="0" t="n">
        <f aca="false">Q20-R20</f>
        <v>8</v>
      </c>
      <c r="T20" s="5" t="n">
        <v>850</v>
      </c>
      <c r="U20" s="0" t="s">
        <v>46</v>
      </c>
      <c r="V20" s="0" t="n">
        <v>2</v>
      </c>
      <c r="W20" s="0" t="s">
        <v>47</v>
      </c>
      <c r="X20" s="0" t="n">
        <v>25</v>
      </c>
      <c r="Y20" s="0" t="n">
        <v>0</v>
      </c>
      <c r="Z20" s="0" t="s">
        <v>48</v>
      </c>
      <c r="AA20" s="0" t="n">
        <v>2.8</v>
      </c>
      <c r="AB20" s="0" t="s">
        <v>48</v>
      </c>
      <c r="AC20" s="0" t="n">
        <v>4.8</v>
      </c>
      <c r="AD20" s="0" t="n">
        <v>2.2</v>
      </c>
      <c r="AE20" s="0" t="n">
        <v>0</v>
      </c>
      <c r="AF20" s="21" t="n">
        <v>0.350694444444444</v>
      </c>
      <c r="AG20" s="0" t="n">
        <v>0</v>
      </c>
      <c r="AH20" s="0" t="n">
        <v>3.99</v>
      </c>
      <c r="AI20" s="0" t="n">
        <v>25.9</v>
      </c>
      <c r="AJ20" s="5" t="n">
        <v>9</v>
      </c>
      <c r="AK20" s="5" t="n">
        <f aca="false">AI20-AJ20</f>
        <v>16.9</v>
      </c>
      <c r="AL20" s="5" t="n">
        <v>5</v>
      </c>
      <c r="AM20" s="5" t="n">
        <v>1</v>
      </c>
      <c r="AN20" s="5" t="n">
        <v>1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16.1</v>
      </c>
      <c r="D21" s="0" t="n">
        <v>13.7</v>
      </c>
      <c r="E21" s="0" t="n">
        <v>13.4</v>
      </c>
      <c r="F21" s="0" t="n">
        <v>15.4</v>
      </c>
      <c r="G21" s="5" t="n">
        <v>11</v>
      </c>
      <c r="H21" s="0" t="n">
        <v>11.3</v>
      </c>
      <c r="I21" s="0" t="n">
        <v>71</v>
      </c>
      <c r="J21" s="0" t="n">
        <v>97</v>
      </c>
      <c r="K21" s="0" t="n">
        <v>50</v>
      </c>
      <c r="L21" s="0" t="n">
        <v>851.1</v>
      </c>
      <c r="M21" s="0" t="n">
        <v>853.1</v>
      </c>
      <c r="N21" s="0" t="n">
        <v>849.2</v>
      </c>
      <c r="O21" s="0" t="n">
        <f aca="false">M21-N21</f>
        <v>3.89999999999998</v>
      </c>
      <c r="P21" s="0" t="n">
        <v>1015.8</v>
      </c>
      <c r="Q21" s="0" t="n">
        <v>1019.6</v>
      </c>
      <c r="R21" s="0" t="n">
        <v>1011.5</v>
      </c>
      <c r="S21" s="0" t="n">
        <f aca="false">Q21-R21</f>
        <v>8.10000000000002</v>
      </c>
      <c r="T21" s="0" t="n">
        <v>851.1</v>
      </c>
      <c r="U21" s="0" t="s">
        <v>46</v>
      </c>
      <c r="V21" s="0" t="n">
        <v>4</v>
      </c>
      <c r="W21" s="0" t="s">
        <v>47</v>
      </c>
      <c r="X21" s="0" t="n">
        <v>25</v>
      </c>
      <c r="Y21" s="0" t="n">
        <v>0</v>
      </c>
      <c r="Z21" s="0" t="s">
        <v>48</v>
      </c>
      <c r="AA21" s="0" t="n">
        <v>3.3</v>
      </c>
      <c r="AB21" s="0" t="s">
        <v>48</v>
      </c>
      <c r="AC21" s="5" t="n">
        <v>6.7</v>
      </c>
      <c r="AD21" s="0" t="n">
        <v>3.1</v>
      </c>
      <c r="AE21" s="0" t="n">
        <v>0</v>
      </c>
      <c r="AF21" s="21" t="n">
        <v>0.276388888888889</v>
      </c>
      <c r="AG21" s="0" t="n">
        <v>0</v>
      </c>
      <c r="AH21" s="9" t="n">
        <v>2.86</v>
      </c>
      <c r="AI21" s="0" t="n">
        <v>24.8</v>
      </c>
      <c r="AJ21" s="5" t="n">
        <v>8</v>
      </c>
      <c r="AK21" s="5" t="n">
        <f aca="false">AI21-AJ21</f>
        <v>16.8</v>
      </c>
      <c r="AL21" s="5" t="n">
        <v>3.8</v>
      </c>
      <c r="AM21" s="5" t="n">
        <v>1</v>
      </c>
      <c r="AN21" s="5" t="n">
        <v>1</v>
      </c>
      <c r="AS21" s="0" t="n">
        <v>1</v>
      </c>
      <c r="AY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14.4</v>
      </c>
      <c r="D22" s="0" t="n">
        <v>13.6</v>
      </c>
      <c r="E22" s="0" t="n">
        <v>14.6</v>
      </c>
      <c r="F22" s="0" t="n">
        <v>16</v>
      </c>
      <c r="G22" s="0" t="n">
        <v>12.8</v>
      </c>
      <c r="H22" s="0" t="n">
        <v>12.5</v>
      </c>
      <c r="I22" s="0" t="n">
        <v>85</v>
      </c>
      <c r="J22" s="0" t="n">
        <v>95</v>
      </c>
      <c r="K22" s="0" t="n">
        <v>74</v>
      </c>
      <c r="L22" s="0" t="n">
        <v>852.7</v>
      </c>
      <c r="M22" s="0" t="n">
        <v>854.7</v>
      </c>
      <c r="N22" s="0" t="n">
        <v>851.1</v>
      </c>
      <c r="O22" s="0" t="n">
        <f aca="false">M22-N22</f>
        <v>3.60000000000002</v>
      </c>
      <c r="P22" s="0" t="n">
        <v>1017.6</v>
      </c>
      <c r="Q22" s="0" t="n">
        <v>1020.4</v>
      </c>
      <c r="R22" s="0" t="n">
        <v>1015.1</v>
      </c>
      <c r="S22" s="0" t="n">
        <f aca="false">Q22-R22</f>
        <v>5.29999999999995</v>
      </c>
      <c r="T22" s="0" t="n">
        <v>852.6</v>
      </c>
      <c r="U22" s="0" t="s">
        <v>49</v>
      </c>
      <c r="V22" s="0" t="n">
        <v>7</v>
      </c>
      <c r="W22" s="0" t="n">
        <v>9</v>
      </c>
      <c r="X22" s="0" t="n">
        <v>25</v>
      </c>
      <c r="Y22" s="0" t="n">
        <v>0</v>
      </c>
      <c r="Z22" s="0" t="s">
        <v>85</v>
      </c>
      <c r="AA22" s="0" t="n">
        <v>1.7</v>
      </c>
      <c r="AB22" s="0" t="s">
        <v>85</v>
      </c>
      <c r="AC22" s="0" t="n">
        <v>3.4</v>
      </c>
      <c r="AD22" s="0" t="n">
        <v>1.1</v>
      </c>
      <c r="AE22" s="0" t="n">
        <v>0</v>
      </c>
      <c r="AF22" s="21" t="n">
        <v>0</v>
      </c>
      <c r="AG22" s="0" t="n">
        <v>0</v>
      </c>
      <c r="AH22" s="0" t="n">
        <v>0.07</v>
      </c>
      <c r="AI22" s="0" t="n">
        <v>18</v>
      </c>
      <c r="AJ22" s="5" t="n">
        <v>10.6</v>
      </c>
      <c r="AK22" s="5" t="n">
        <f aca="false">AI22-AJ22</f>
        <v>7.4</v>
      </c>
      <c r="AL22" s="5" t="n">
        <v>8</v>
      </c>
      <c r="AM22" s="5" t="n">
        <v>1</v>
      </c>
      <c r="AY22" s="0" t="n">
        <v>13</v>
      </c>
    </row>
    <row r="23" customFormat="false" ht="15" hidden="false" customHeight="false" outlineLevel="0" collapsed="false">
      <c r="A23" s="3"/>
      <c r="B23" s="7" t="n">
        <v>21</v>
      </c>
      <c r="C23" s="33" t="n">
        <v>15.1</v>
      </c>
      <c r="D23" s="33" t="n">
        <v>12.9</v>
      </c>
      <c r="E23" s="33" t="n">
        <v>14.3</v>
      </c>
      <c r="F23" s="33" t="n">
        <v>15.2</v>
      </c>
      <c r="G23" s="33" t="n">
        <v>13.9</v>
      </c>
      <c r="H23" s="33" t="n">
        <v>12.3</v>
      </c>
      <c r="I23" s="33" t="n">
        <v>91</v>
      </c>
      <c r="J23" s="33" t="n">
        <v>94</v>
      </c>
      <c r="K23" s="33" t="n">
        <v>89</v>
      </c>
      <c r="L23" s="33" t="n">
        <v>852.5</v>
      </c>
      <c r="M23" s="33" t="n">
        <v>853.9</v>
      </c>
      <c r="N23" s="33" t="n">
        <v>851.1</v>
      </c>
      <c r="O23" s="33" t="n">
        <f aca="false">M23-N23</f>
        <v>2.79999999999995</v>
      </c>
      <c r="P23" s="33" t="n">
        <v>1017.5</v>
      </c>
      <c r="Q23" s="33" t="n">
        <v>1019.1</v>
      </c>
      <c r="R23" s="33" t="n">
        <v>1015.6</v>
      </c>
      <c r="S23" s="33" t="n">
        <f aca="false">Q23-R23</f>
        <v>3.5</v>
      </c>
      <c r="T23" s="33" t="n">
        <v>852.4</v>
      </c>
      <c r="U23" s="33" t="s">
        <v>94</v>
      </c>
      <c r="V23" s="33" t="n">
        <v>6</v>
      </c>
      <c r="W23" s="33" t="n">
        <v>9</v>
      </c>
      <c r="X23" s="33" t="n">
        <v>20</v>
      </c>
      <c r="Y23" s="33" t="n">
        <v>0</v>
      </c>
      <c r="Z23" s="33" t="s">
        <v>43</v>
      </c>
      <c r="AA23" s="33" t="n">
        <v>1.3</v>
      </c>
      <c r="AB23" s="33" t="s">
        <v>43</v>
      </c>
      <c r="AC23" s="33" t="n">
        <v>3.9</v>
      </c>
      <c r="AD23" s="33" t="n">
        <v>1.1</v>
      </c>
      <c r="AE23" s="33" t="n">
        <v>0.4</v>
      </c>
      <c r="AF23" s="71" t="n">
        <v>0.102777777777778</v>
      </c>
      <c r="AG23" s="33" t="n">
        <v>0.4</v>
      </c>
      <c r="AH23" s="33" t="n">
        <v>1.49</v>
      </c>
      <c r="AI23" s="33" t="n">
        <v>20.4</v>
      </c>
      <c r="AJ23" s="34" t="n">
        <v>13</v>
      </c>
      <c r="AK23" s="34" t="n">
        <f aca="false">AI23-AJ23</f>
        <v>7.4</v>
      </c>
      <c r="AL23" s="34" t="n">
        <v>6</v>
      </c>
      <c r="AM23" s="33"/>
      <c r="AN23" s="34" t="n">
        <v>1</v>
      </c>
      <c r="AO23" s="33"/>
      <c r="AY23" s="0" t="n">
        <v>7</v>
      </c>
    </row>
    <row r="24" customFormat="false" ht="15" hidden="false" customHeight="false" outlineLevel="0" collapsed="false">
      <c r="A24" s="3"/>
      <c r="B24" s="7" t="n">
        <v>22</v>
      </c>
      <c r="C24" s="5" t="n">
        <v>15</v>
      </c>
      <c r="D24" s="0" t="n">
        <v>11.2</v>
      </c>
      <c r="E24" s="5" t="n">
        <v>12</v>
      </c>
      <c r="F24" s="0" t="n">
        <v>12.6</v>
      </c>
      <c r="G24" s="0" t="n">
        <v>11.4</v>
      </c>
      <c r="H24" s="0" t="n">
        <v>9.6</v>
      </c>
      <c r="I24" s="0" t="n">
        <v>80</v>
      </c>
      <c r="J24" s="0" t="n">
        <v>90</v>
      </c>
      <c r="K24" s="0" t="n">
        <v>59</v>
      </c>
      <c r="L24" s="0" t="n">
        <v>854.4</v>
      </c>
      <c r="M24" s="0" t="n">
        <v>855.3</v>
      </c>
      <c r="N24" s="0" t="n">
        <v>853.1</v>
      </c>
      <c r="O24" s="0" t="n">
        <f aca="false">M24-N24</f>
        <v>2.19999999999993</v>
      </c>
      <c r="P24" s="0" t="n">
        <v>1020.7</v>
      </c>
      <c r="Q24" s="0" t="n">
        <v>1022.1</v>
      </c>
      <c r="R24" s="0" t="n">
        <v>1018.6</v>
      </c>
      <c r="S24" s="0" t="n">
        <f aca="false">Q24-R24</f>
        <v>3.5</v>
      </c>
      <c r="T24" s="0" t="n">
        <v>854.3</v>
      </c>
      <c r="U24" s="0" t="s">
        <v>95</v>
      </c>
      <c r="V24" s="0" t="n">
        <v>2</v>
      </c>
      <c r="W24" s="0" t="s">
        <v>47</v>
      </c>
      <c r="X24" s="0" t="n">
        <v>25</v>
      </c>
      <c r="Y24" s="0" t="n">
        <v>0</v>
      </c>
      <c r="Z24" s="0" t="s">
        <v>70</v>
      </c>
      <c r="AA24" s="5" t="n">
        <v>2</v>
      </c>
      <c r="AB24" s="0" t="s">
        <v>43</v>
      </c>
      <c r="AC24" s="0" t="n">
        <v>5.6</v>
      </c>
      <c r="AD24" s="0" t="n">
        <v>2.1</v>
      </c>
      <c r="AE24" s="0" t="n">
        <v>0</v>
      </c>
      <c r="AF24" s="21" t="n">
        <v>0.322916666666667</v>
      </c>
      <c r="AG24" s="0" t="n">
        <v>0</v>
      </c>
      <c r="AH24" s="0" t="n">
        <v>2.63</v>
      </c>
      <c r="AI24" s="0" t="n">
        <v>21.5</v>
      </c>
      <c r="AJ24" s="5" t="n">
        <v>10</v>
      </c>
      <c r="AK24" s="5" t="n">
        <f aca="false">AI24-AJ24</f>
        <v>11.5</v>
      </c>
      <c r="AL24" s="5" t="n">
        <v>7</v>
      </c>
      <c r="AN24" s="5" t="n">
        <v>1</v>
      </c>
      <c r="AY24" s="0" t="n">
        <v>7</v>
      </c>
    </row>
    <row r="25" customFormat="false" ht="15" hidden="false" customHeight="false" outlineLevel="0" collapsed="false">
      <c r="A25" s="3"/>
      <c r="B25" s="7" t="n">
        <v>23</v>
      </c>
      <c r="C25" s="0" t="n">
        <v>16.4</v>
      </c>
      <c r="D25" s="0" t="n">
        <v>11.3</v>
      </c>
      <c r="E25" s="5" t="n">
        <v>12</v>
      </c>
      <c r="F25" s="0" t="n">
        <v>13.3</v>
      </c>
      <c r="G25" s="0" t="n">
        <v>10.4</v>
      </c>
      <c r="H25" s="0" t="n">
        <v>9.5</v>
      </c>
      <c r="I25" s="0" t="n">
        <v>79</v>
      </c>
      <c r="J25" s="0" t="n">
        <v>95</v>
      </c>
      <c r="K25" s="0" t="n">
        <v>52</v>
      </c>
      <c r="L25" s="0" t="n">
        <v>853.5</v>
      </c>
      <c r="M25" s="0" t="n">
        <v>854.1</v>
      </c>
      <c r="N25" s="0" t="n">
        <v>852.6</v>
      </c>
      <c r="O25" s="0" t="n">
        <f aca="false">M25-N25</f>
        <v>1.5</v>
      </c>
      <c r="P25" s="5" t="n">
        <v>1020</v>
      </c>
      <c r="Q25" s="0" t="n">
        <v>1021.1</v>
      </c>
      <c r="R25" s="0" t="n">
        <v>1018.4</v>
      </c>
      <c r="S25" s="0" t="n">
        <f aca="false">Q25-R25</f>
        <v>2.70000000000005</v>
      </c>
      <c r="T25" s="0" t="n">
        <v>853.4</v>
      </c>
      <c r="U25" s="0" t="s">
        <v>96</v>
      </c>
      <c r="V25" s="0" t="n">
        <v>1</v>
      </c>
      <c r="W25" s="0" t="s">
        <v>42</v>
      </c>
      <c r="X25" s="0" t="n">
        <v>25</v>
      </c>
      <c r="Y25" s="0" t="n">
        <v>0</v>
      </c>
      <c r="Z25" s="0" t="s">
        <v>43</v>
      </c>
      <c r="AA25" s="0" t="n">
        <v>1.4</v>
      </c>
      <c r="AB25" s="0" t="s">
        <v>54</v>
      </c>
      <c r="AC25" s="0" t="n">
        <v>3.6</v>
      </c>
      <c r="AD25" s="0" t="n">
        <v>1.3</v>
      </c>
      <c r="AE25" s="0" t="n">
        <v>0</v>
      </c>
      <c r="AF25" s="21" t="n">
        <v>0.320833333333333</v>
      </c>
      <c r="AG25" s="0" t="n">
        <v>0</v>
      </c>
      <c r="AH25" s="9" t="n">
        <v>2.6</v>
      </c>
      <c r="AI25" s="0" t="n">
        <v>25.8</v>
      </c>
      <c r="AJ25" s="5" t="n">
        <v>7.6</v>
      </c>
      <c r="AK25" s="5" t="n">
        <f aca="false">AI25-AJ25</f>
        <v>18.2</v>
      </c>
      <c r="AL25" s="5" t="n">
        <v>3.6</v>
      </c>
      <c r="AN25" s="5" t="n">
        <v>1</v>
      </c>
      <c r="AY25" s="0" t="n">
        <v>7</v>
      </c>
    </row>
    <row r="26" customFormat="false" ht="15" hidden="false" customHeight="false" outlineLevel="0" collapsed="false">
      <c r="A26" s="3"/>
      <c r="B26" s="7" t="n">
        <v>24</v>
      </c>
      <c r="C26" s="0" t="n">
        <v>17.3</v>
      </c>
      <c r="D26" s="0" t="n">
        <v>12.2</v>
      </c>
      <c r="E26" s="0" t="n">
        <v>12.9</v>
      </c>
      <c r="F26" s="0" t="n">
        <v>15.1</v>
      </c>
      <c r="G26" s="0" t="n">
        <v>11.2</v>
      </c>
      <c r="H26" s="0" t="n">
        <v>10.6</v>
      </c>
      <c r="I26" s="0" t="n">
        <v>80</v>
      </c>
      <c r="J26" s="0" t="n">
        <v>97</v>
      </c>
      <c r="K26" s="0" t="n">
        <v>50</v>
      </c>
      <c r="L26" s="0" t="n">
        <v>852.7</v>
      </c>
      <c r="M26" s="0" t="n">
        <v>853.4</v>
      </c>
      <c r="N26" s="0" t="n">
        <v>851.8</v>
      </c>
      <c r="O26" s="0" t="n">
        <f aca="false">M26-N26</f>
        <v>1.60000000000002</v>
      </c>
      <c r="P26" s="0" t="n">
        <v>1018.5</v>
      </c>
      <c r="Q26" s="0" t="n">
        <v>1019.8</v>
      </c>
      <c r="R26" s="0" t="n">
        <v>1016.5</v>
      </c>
      <c r="S26" s="0" t="n">
        <f aca="false">Q26-R26</f>
        <v>3.29999999999995</v>
      </c>
      <c r="T26" s="0" t="n">
        <v>852.6</v>
      </c>
      <c r="U26" s="0" t="s">
        <v>96</v>
      </c>
      <c r="V26" s="0" t="n">
        <v>1</v>
      </c>
      <c r="W26" s="0" t="s">
        <v>42</v>
      </c>
      <c r="X26" s="0" t="n">
        <v>25</v>
      </c>
      <c r="Y26" s="0" t="n">
        <v>0</v>
      </c>
      <c r="Z26" s="0" t="s">
        <v>43</v>
      </c>
      <c r="AA26" s="0" t="n">
        <v>0.8</v>
      </c>
      <c r="AB26" s="0" t="s">
        <v>48</v>
      </c>
      <c r="AC26" s="0" t="n">
        <v>3.9</v>
      </c>
      <c r="AD26" s="0" t="n">
        <v>1.2</v>
      </c>
      <c r="AE26" s="0" t="n">
        <v>0</v>
      </c>
      <c r="AF26" s="21" t="n">
        <v>0.364583333333333</v>
      </c>
      <c r="AG26" s="0" t="n">
        <v>0</v>
      </c>
      <c r="AH26" s="0" t="n">
        <v>3.14</v>
      </c>
      <c r="AI26" s="5" t="n">
        <v>27</v>
      </c>
      <c r="AJ26" s="5" t="n">
        <v>8</v>
      </c>
      <c r="AK26" s="5" t="n">
        <f aca="false">AI26-AJ26</f>
        <v>19</v>
      </c>
      <c r="AL26" s="5" t="n">
        <v>4</v>
      </c>
      <c r="AN26" s="5" t="n">
        <v>1</v>
      </c>
      <c r="AY26" s="0" t="n">
        <v>7</v>
      </c>
    </row>
    <row r="27" customFormat="false" ht="15" hidden="false" customHeight="false" outlineLevel="0" collapsed="false">
      <c r="A27" s="3"/>
      <c r="B27" s="7" t="n">
        <v>25</v>
      </c>
      <c r="C27" s="0" t="n">
        <v>17.8</v>
      </c>
      <c r="D27" s="0" t="n">
        <v>12.6</v>
      </c>
      <c r="E27" s="0" t="n">
        <v>13.4</v>
      </c>
      <c r="F27" s="0" t="n">
        <v>16.2</v>
      </c>
      <c r="G27" s="0" t="n">
        <v>11.5</v>
      </c>
      <c r="H27" s="0" t="n">
        <v>11.2</v>
      </c>
      <c r="I27" s="0" t="n">
        <v>82</v>
      </c>
      <c r="J27" s="0" t="n">
        <v>98</v>
      </c>
      <c r="K27" s="0" t="n">
        <v>56</v>
      </c>
      <c r="L27" s="0" t="n">
        <v>850.8</v>
      </c>
      <c r="M27" s="0" t="n">
        <v>851.3</v>
      </c>
      <c r="N27" s="0" t="n">
        <v>850.4</v>
      </c>
      <c r="O27" s="0" t="n">
        <f aca="false">M27-N27</f>
        <v>0.899999999999977</v>
      </c>
      <c r="P27" s="0" t="n">
        <v>1015.7</v>
      </c>
      <c r="Q27" s="0" t="n">
        <v>1016.8</v>
      </c>
      <c r="R27" s="0" t="n">
        <v>1014.3</v>
      </c>
      <c r="S27" s="0" t="n">
        <f aca="false">Q27-R27</f>
        <v>2.5</v>
      </c>
      <c r="T27" s="0" t="n">
        <v>850.8</v>
      </c>
      <c r="U27" s="0" t="s">
        <v>97</v>
      </c>
      <c r="V27" s="0" t="n">
        <v>3</v>
      </c>
      <c r="W27" s="0" t="s">
        <v>42</v>
      </c>
      <c r="X27" s="0" t="n">
        <v>25</v>
      </c>
      <c r="Y27" s="0" t="n">
        <v>0</v>
      </c>
      <c r="Z27" s="0" t="s">
        <v>54</v>
      </c>
      <c r="AA27" s="0" t="n">
        <v>2.2</v>
      </c>
      <c r="AB27" s="0" t="s">
        <v>54</v>
      </c>
      <c r="AC27" s="0" t="n">
        <v>4.5</v>
      </c>
      <c r="AD27" s="0" t="n">
        <v>1.5</v>
      </c>
      <c r="AE27" s="0" t="n">
        <v>0</v>
      </c>
      <c r="AF27" s="21" t="n">
        <v>0.371527777777778</v>
      </c>
      <c r="AG27" s="0" t="n">
        <v>0</v>
      </c>
      <c r="AH27" s="0" t="n">
        <v>3.23</v>
      </c>
      <c r="AI27" s="0" t="n">
        <v>27.8</v>
      </c>
      <c r="AJ27" s="5" t="n">
        <v>8.6</v>
      </c>
      <c r="AK27" s="5" t="n">
        <f aca="false">AI27-AJ27</f>
        <v>19.2</v>
      </c>
      <c r="AL27" s="5" t="n">
        <v>4.6</v>
      </c>
      <c r="AN27" s="5" t="n">
        <v>1</v>
      </c>
      <c r="AY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17.2</v>
      </c>
      <c r="D28" s="0" t="n">
        <v>11.6</v>
      </c>
      <c r="E28" s="0" t="n">
        <v>12.3</v>
      </c>
      <c r="F28" s="0" t="n">
        <v>14.5</v>
      </c>
      <c r="G28" s="5" t="n">
        <v>11</v>
      </c>
      <c r="H28" s="5" t="n">
        <v>10</v>
      </c>
      <c r="I28" s="0" t="n">
        <v>79</v>
      </c>
      <c r="J28" s="0" t="n">
        <v>97</v>
      </c>
      <c r="K28" s="0" t="n">
        <v>51</v>
      </c>
      <c r="L28" s="0" t="n">
        <v>850.5</v>
      </c>
      <c r="M28" s="0" t="n">
        <v>851.6</v>
      </c>
      <c r="N28" s="0" t="n">
        <v>849.4</v>
      </c>
      <c r="O28" s="0" t="n">
        <f aca="false">M28-N28</f>
        <v>2.20000000000005</v>
      </c>
      <c r="P28" s="0" t="n">
        <v>1015.7</v>
      </c>
      <c r="Q28" s="0" t="n">
        <v>1017.5</v>
      </c>
      <c r="R28" s="0" t="n">
        <v>1013.5</v>
      </c>
      <c r="S28" s="5" t="n">
        <f aca="false">Q28-R28</f>
        <v>4</v>
      </c>
      <c r="T28" s="0" t="n">
        <v>850.5</v>
      </c>
      <c r="V28" s="0" t="n">
        <v>0</v>
      </c>
      <c r="X28" s="0" t="n">
        <v>25</v>
      </c>
      <c r="Y28" s="0" t="n">
        <v>0</v>
      </c>
      <c r="Z28" s="0" t="s">
        <v>54</v>
      </c>
      <c r="AA28" s="0" t="n">
        <v>2.6</v>
      </c>
      <c r="AB28" s="0" t="s">
        <v>54</v>
      </c>
      <c r="AC28" s="0" t="n">
        <v>5.6</v>
      </c>
      <c r="AD28" s="0" t="n">
        <v>2.1</v>
      </c>
      <c r="AE28" s="0" t="n">
        <v>0</v>
      </c>
      <c r="AF28" s="21" t="n">
        <v>0.357638888888889</v>
      </c>
      <c r="AG28" s="0" t="n">
        <v>0</v>
      </c>
      <c r="AH28" s="0" t="n">
        <v>4.05</v>
      </c>
      <c r="AI28" s="0" t="n">
        <v>27.2</v>
      </c>
      <c r="AJ28" s="5" t="n">
        <v>8</v>
      </c>
      <c r="AK28" s="5" t="n">
        <f aca="false">AI28-AJ28</f>
        <v>19.2</v>
      </c>
      <c r="AL28" s="5" t="n">
        <v>4</v>
      </c>
      <c r="AN28" s="5" t="n">
        <v>1</v>
      </c>
      <c r="AY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17.3</v>
      </c>
      <c r="D29" s="0" t="n">
        <v>11.9</v>
      </c>
      <c r="E29" s="0" t="n">
        <v>12.6</v>
      </c>
      <c r="F29" s="0" t="n">
        <v>14.5</v>
      </c>
      <c r="G29" s="0" t="n">
        <v>11.2</v>
      </c>
      <c r="H29" s="0" t="n">
        <v>10.3</v>
      </c>
      <c r="I29" s="0" t="n">
        <v>80</v>
      </c>
      <c r="J29" s="0" t="n">
        <v>98</v>
      </c>
      <c r="K29" s="0" t="n">
        <v>49</v>
      </c>
      <c r="L29" s="0" t="n">
        <v>851.2</v>
      </c>
      <c r="M29" s="0" t="n">
        <v>851.9</v>
      </c>
      <c r="N29" s="0" t="n">
        <v>850.2</v>
      </c>
      <c r="O29" s="0" t="n">
        <f aca="false">M29-N29</f>
        <v>1.69999999999993</v>
      </c>
      <c r="P29" s="0" t="n">
        <v>1016.5</v>
      </c>
      <c r="Q29" s="0" t="n">
        <v>1017.9</v>
      </c>
      <c r="R29" s="0" t="n">
        <v>1014.3</v>
      </c>
      <c r="S29" s="0" t="n">
        <f aca="false">Q29-R29</f>
        <v>3.60000000000002</v>
      </c>
      <c r="T29" s="0" t="n">
        <v>851.1</v>
      </c>
      <c r="V29" s="0" t="n">
        <v>0</v>
      </c>
      <c r="X29" s="0" t="n">
        <v>25</v>
      </c>
      <c r="Y29" s="0" t="n">
        <v>0</v>
      </c>
      <c r="Z29" s="0" t="s">
        <v>48</v>
      </c>
      <c r="AA29" s="0" t="n">
        <v>3.5</v>
      </c>
      <c r="AB29" s="0" t="s">
        <v>48</v>
      </c>
      <c r="AC29" s="0" t="n">
        <v>6.2</v>
      </c>
      <c r="AD29" s="0" t="n">
        <v>2.7</v>
      </c>
      <c r="AE29" s="0" t="n">
        <v>0</v>
      </c>
      <c r="AF29" s="21" t="n">
        <v>0.326388888888889</v>
      </c>
      <c r="AG29" s="0" t="n">
        <v>0</v>
      </c>
      <c r="AH29" s="0" t="n">
        <v>3.72</v>
      </c>
      <c r="AI29" s="5" t="n">
        <v>27</v>
      </c>
      <c r="AJ29" s="5" t="n">
        <v>8.2</v>
      </c>
      <c r="AK29" s="5" t="n">
        <f aca="false">AI29-AJ29</f>
        <v>18.8</v>
      </c>
      <c r="AL29" s="5" t="n">
        <v>4</v>
      </c>
      <c r="AN29" s="5" t="n">
        <v>1</v>
      </c>
      <c r="AY29" s="0" t="n">
        <v>7</v>
      </c>
    </row>
    <row r="30" customFormat="false" ht="15" hidden="false" customHeight="false" outlineLevel="0" collapsed="false">
      <c r="A30" s="3"/>
      <c r="B30" s="7" t="n">
        <v>28</v>
      </c>
      <c r="C30" s="0" t="n">
        <v>17.9</v>
      </c>
      <c r="D30" s="0" t="n">
        <v>14.9</v>
      </c>
      <c r="E30" s="0" t="n">
        <v>15.7</v>
      </c>
      <c r="F30" s="5" t="n">
        <v>17</v>
      </c>
      <c r="G30" s="0" t="n">
        <v>15.1</v>
      </c>
      <c r="H30" s="0" t="n">
        <v>13.7</v>
      </c>
      <c r="I30" s="0" t="n">
        <v>83</v>
      </c>
      <c r="J30" s="0" t="n">
        <v>98</v>
      </c>
      <c r="K30" s="0" t="n">
        <v>61</v>
      </c>
      <c r="L30" s="0" t="n">
        <v>851.3</v>
      </c>
      <c r="M30" s="0" t="n">
        <v>851.8</v>
      </c>
      <c r="N30" s="0" t="n">
        <v>850.5</v>
      </c>
      <c r="O30" s="0" t="n">
        <f aca="false">M30-N30</f>
        <v>1.29999999999995</v>
      </c>
      <c r="P30" s="5" t="n">
        <v>1015</v>
      </c>
      <c r="Q30" s="0" t="n">
        <v>1015.8</v>
      </c>
      <c r="R30" s="0" t="n">
        <v>1013.7</v>
      </c>
      <c r="S30" s="0" t="n">
        <f aca="false">Q30-R30</f>
        <v>2.09999999999991</v>
      </c>
      <c r="T30" s="0" t="n">
        <v>851.2</v>
      </c>
      <c r="U30" s="0" t="s">
        <v>80</v>
      </c>
      <c r="V30" s="0" t="n">
        <v>5</v>
      </c>
      <c r="W30" s="0" t="s">
        <v>47</v>
      </c>
      <c r="X30" s="0" t="n">
        <v>25</v>
      </c>
      <c r="Y30" s="0" t="n">
        <v>0</v>
      </c>
      <c r="Z30" s="0" t="s">
        <v>43</v>
      </c>
      <c r="AA30" s="0" t="n">
        <v>1.3</v>
      </c>
      <c r="AB30" s="0" t="s">
        <v>54</v>
      </c>
      <c r="AC30" s="0" t="n">
        <v>5.6</v>
      </c>
      <c r="AD30" s="0" t="n">
        <v>1.8</v>
      </c>
      <c r="AE30" s="0" t="n">
        <v>0</v>
      </c>
      <c r="AF30" s="21" t="n">
        <v>0.284722222222222</v>
      </c>
      <c r="AG30" s="0" t="n">
        <v>0</v>
      </c>
      <c r="AH30" s="0" t="n">
        <v>2.42</v>
      </c>
      <c r="AI30" s="0" t="n">
        <v>24.8</v>
      </c>
      <c r="AJ30" s="5" t="n">
        <v>13</v>
      </c>
      <c r="AK30" s="5" t="n">
        <f aca="false">AI30-AJ30</f>
        <v>11.8</v>
      </c>
      <c r="AL30" s="5" t="n">
        <v>10</v>
      </c>
      <c r="AN30" s="5" t="n">
        <v>1</v>
      </c>
      <c r="AY30" s="0" t="n">
        <v>7</v>
      </c>
    </row>
    <row r="31" customFormat="false" ht="15" hidden="false" customHeight="false" outlineLevel="0" collapsed="false">
      <c r="A31" s="3"/>
      <c r="B31" s="7" t="n">
        <v>29</v>
      </c>
    </row>
    <row r="32" customFormat="false" ht="15" hidden="false" customHeight="false" outlineLevel="0" collapsed="false">
      <c r="A32" s="3"/>
      <c r="B32" s="7" t="n">
        <v>30</v>
      </c>
      <c r="C32" s="5" t="n">
        <v>17</v>
      </c>
      <c r="D32" s="0" t="n">
        <v>11.7</v>
      </c>
      <c r="E32" s="0" t="n">
        <v>12.6</v>
      </c>
      <c r="F32" s="0" t="n">
        <v>16.2</v>
      </c>
      <c r="G32" s="0" t="n">
        <v>10.8</v>
      </c>
      <c r="H32" s="0" t="n">
        <v>10.2</v>
      </c>
      <c r="I32" s="0" t="n">
        <v>81</v>
      </c>
      <c r="J32" s="0" t="n">
        <v>97</v>
      </c>
      <c r="K32" s="0" t="n">
        <v>54</v>
      </c>
      <c r="L32" s="0" t="n">
        <v>851.1</v>
      </c>
      <c r="M32" s="0" t="n">
        <v>851.9</v>
      </c>
      <c r="N32" s="5" t="n">
        <v>850</v>
      </c>
      <c r="O32" s="0" t="n">
        <f aca="false">M32-N32</f>
        <v>1.89999999999998</v>
      </c>
      <c r="P32" s="0" t="n">
        <v>1016.7</v>
      </c>
      <c r="Q32" s="5" t="n">
        <v>1018</v>
      </c>
      <c r="R32" s="0" t="n">
        <v>1014.5</v>
      </c>
      <c r="S32" s="0" t="n">
        <f aca="false">Q32-R32</f>
        <v>3.5</v>
      </c>
      <c r="T32" s="0" t="n">
        <v>851.1</v>
      </c>
      <c r="X32" s="0" t="n">
        <v>25</v>
      </c>
      <c r="Y32" s="0" t="n">
        <v>0</v>
      </c>
      <c r="Z32" s="0" t="s">
        <v>48</v>
      </c>
      <c r="AA32" s="0" t="n">
        <v>3.6</v>
      </c>
      <c r="AB32" s="0" t="s">
        <v>48</v>
      </c>
      <c r="AC32" s="0" t="n">
        <v>8.4</v>
      </c>
      <c r="AD32" s="0" t="n">
        <v>3.5</v>
      </c>
      <c r="AE32" s="0" t="n">
        <v>0</v>
      </c>
      <c r="AF32" s="21" t="n">
        <v>0.357638888888889</v>
      </c>
      <c r="AG32" s="0" t="n">
        <v>0</v>
      </c>
      <c r="AH32" s="0" t="n">
        <v>3.82</v>
      </c>
      <c r="AI32" s="5" t="n">
        <v>25</v>
      </c>
      <c r="AJ32" s="5" t="n">
        <v>8</v>
      </c>
      <c r="AK32" s="5" t="n">
        <f aca="false">AI32-AJ32</f>
        <v>17</v>
      </c>
      <c r="AL32" s="5" t="n">
        <v>5</v>
      </c>
      <c r="AN32" s="5" t="n">
        <v>1</v>
      </c>
      <c r="AY32" s="0" t="n">
        <v>7</v>
      </c>
    </row>
    <row r="33" customFormat="false" ht="15" hidden="false" customHeight="false" outlineLevel="0" collapsed="false">
      <c r="A33" s="3"/>
      <c r="B33" s="4" t="n">
        <v>31</v>
      </c>
      <c r="C33" s="0" t="n">
        <v>17.4</v>
      </c>
      <c r="D33" s="0" t="n">
        <v>11.9</v>
      </c>
      <c r="E33" s="0" t="n">
        <v>12.9</v>
      </c>
      <c r="F33" s="0" t="n">
        <v>15.5</v>
      </c>
      <c r="G33" s="0" t="n">
        <v>10.7</v>
      </c>
      <c r="H33" s="0" t="n">
        <v>10.5</v>
      </c>
      <c r="I33" s="0" t="n">
        <v>82</v>
      </c>
      <c r="J33" s="0" t="n">
        <v>95</v>
      </c>
      <c r="K33" s="0" t="n">
        <v>56</v>
      </c>
      <c r="L33" s="0" t="n">
        <v>852.8</v>
      </c>
      <c r="M33" s="0" t="n">
        <v>853.6</v>
      </c>
      <c r="N33" s="0" t="n">
        <v>851.5</v>
      </c>
      <c r="O33" s="0" t="n">
        <f aca="false">M33-N33</f>
        <v>2.10000000000002</v>
      </c>
      <c r="P33" s="0" t="n">
        <v>1018.2</v>
      </c>
      <c r="Q33" s="0" t="n">
        <v>1019.8</v>
      </c>
      <c r="R33" s="0" t="n">
        <v>1015.5</v>
      </c>
      <c r="S33" s="0" t="n">
        <f aca="false">Q33-R33</f>
        <v>4.29999999999995</v>
      </c>
      <c r="T33" s="0" t="n">
        <v>852.7</v>
      </c>
      <c r="X33" s="0" t="n">
        <v>25</v>
      </c>
      <c r="Y33" s="0" t="n">
        <v>0</v>
      </c>
      <c r="Z33" s="0" t="s">
        <v>54</v>
      </c>
      <c r="AA33" s="0" t="n">
        <v>2.4</v>
      </c>
      <c r="AB33" s="0" t="s">
        <v>54</v>
      </c>
      <c r="AC33" s="0" t="n">
        <v>6.2</v>
      </c>
      <c r="AD33" s="0" t="n">
        <v>1.9</v>
      </c>
      <c r="AE33" s="0" t="n">
        <v>0</v>
      </c>
      <c r="AF33" s="71" t="n">
        <v>0.338194444444444</v>
      </c>
      <c r="AG33" s="0" t="n">
        <v>0</v>
      </c>
      <c r="AH33" s="0" t="n">
        <v>3.39</v>
      </c>
      <c r="AI33" s="5" t="n">
        <v>26</v>
      </c>
      <c r="AJ33" s="5" t="n">
        <v>8</v>
      </c>
      <c r="AK33" s="5" t="n">
        <f aca="false">AI33-AJ33</f>
        <v>18</v>
      </c>
      <c r="AL33" s="5" t="n">
        <v>4</v>
      </c>
      <c r="AN33" s="5" t="n">
        <v>1</v>
      </c>
      <c r="AY33" s="0" t="n">
        <v>7</v>
      </c>
    </row>
    <row r="34" customFormat="false" ht="15" hidden="false" customHeight="false" outlineLevel="0" collapsed="false">
      <c r="A34" s="10" t="s">
        <v>55</v>
      </c>
      <c r="B34" s="10"/>
      <c r="C34" s="57" t="n">
        <f aca="false">SUM(C3:C12)</f>
        <v>172.9</v>
      </c>
      <c r="D34" s="57" t="n">
        <f aca="false">SUM(D3:D12)</f>
        <v>141.3</v>
      </c>
      <c r="E34" s="57" t="n">
        <f aca="false">SUM(E3:E12)</f>
        <v>141.7</v>
      </c>
      <c r="F34" s="57" t="n">
        <f aca="false">SUM(F3:F12)</f>
        <v>163.1</v>
      </c>
      <c r="G34" s="57" t="n">
        <f aca="false">SUM(G3:G12)</f>
        <v>120</v>
      </c>
      <c r="H34" s="57" t="n">
        <f aca="false">SUM(H3:H12)</f>
        <v>122.9</v>
      </c>
      <c r="I34" s="57" t="n">
        <f aca="false">SUM(I3:I12)</f>
        <v>668</v>
      </c>
      <c r="J34" s="57" t="n">
        <f aca="false">SUM(J3:J12)</f>
        <v>863</v>
      </c>
      <c r="K34" s="57" t="n">
        <f aca="false">SUM(K3:K12)</f>
        <v>430</v>
      </c>
      <c r="L34" s="57" t="n">
        <f aca="false">SUM(L3:L12)</f>
        <v>7679.1</v>
      </c>
      <c r="M34" s="57" t="n">
        <f aca="false">SUM(M3:M12)</f>
        <v>7691.3</v>
      </c>
      <c r="N34" s="57" t="n">
        <f aca="false">SUM(N3:N12)</f>
        <v>7664.1</v>
      </c>
      <c r="O34" s="57" t="n">
        <f aca="false">SUM(O3:O12)</f>
        <v>27.2</v>
      </c>
      <c r="P34" s="57" t="n">
        <f aca="false">SUM(P3:P12)</f>
        <v>9149.9</v>
      </c>
      <c r="Q34" s="57" t="n">
        <f aca="false">SUM(Q3:Q12)</f>
        <v>9171.3</v>
      </c>
      <c r="R34" s="57" t="n">
        <f aca="false">SUM(R3:R12)</f>
        <v>9120.1</v>
      </c>
      <c r="S34" s="57" t="n">
        <f aca="false">SUM(S3:S12)</f>
        <v>51.2</v>
      </c>
      <c r="T34" s="57" t="n">
        <f aca="false">SUM(T3:T12)</f>
        <v>7678.6</v>
      </c>
      <c r="U34" s="57" t="n">
        <f aca="false">SUM(U3:U12)</f>
        <v>0</v>
      </c>
      <c r="V34" s="57" t="n">
        <f aca="false">SUM(V3:V12)</f>
        <v>11</v>
      </c>
      <c r="W34" s="57" t="n">
        <f aca="false">SUM(W3:W12)</f>
        <v>9</v>
      </c>
      <c r="X34" s="57" t="n">
        <f aca="false">SUM(X3:X12)</f>
        <v>225</v>
      </c>
      <c r="Y34" s="57" t="n">
        <f aca="false">SUM(Y3:Y12)</f>
        <v>0</v>
      </c>
      <c r="Z34" s="57" t="n">
        <f aca="false">SUM(Z3:Z12)</f>
        <v>0</v>
      </c>
      <c r="AA34" s="57" t="n">
        <f aca="false">SUM(AA3:AA12)</f>
        <v>16.7</v>
      </c>
      <c r="AB34" s="57" t="n">
        <f aca="false">SUM(AB3:AB12)</f>
        <v>0</v>
      </c>
      <c r="AC34" s="57" t="n">
        <f aca="false">SUM(AC3:AC12)</f>
        <v>36.1</v>
      </c>
      <c r="AD34" s="57" t="n">
        <f aca="false">SUM(AD3:AD12)</f>
        <v>14</v>
      </c>
      <c r="AE34" s="57" t="n">
        <f aca="false">SUM(AE3:AE12)</f>
        <v>0</v>
      </c>
      <c r="AF34" s="58" t="n">
        <f aca="false">SUM(AF3:AF12)</f>
        <v>3.01319444444444</v>
      </c>
      <c r="AG34" s="57" t="n">
        <f aca="false">SUM(AG3:AG12)</f>
        <v>0</v>
      </c>
      <c r="AH34" s="57" t="n">
        <f aca="false">SUM(AH3:AH12)</f>
        <v>36.1</v>
      </c>
      <c r="AI34" s="57" t="n">
        <f aca="false">SUM(AI3:AI12)</f>
        <v>248.6</v>
      </c>
      <c r="AJ34" s="57" t="n">
        <f aca="false">SUM(AJ3:AJ12)</f>
        <v>102.6</v>
      </c>
      <c r="AK34" s="57" t="n">
        <f aca="false">SUM(AK3:AK12)</f>
        <v>146</v>
      </c>
      <c r="AL34" s="57" t="n">
        <f aca="false">SUM(AL3:AL12)</f>
        <v>74</v>
      </c>
      <c r="AM34" s="57" t="n">
        <f aca="false">SUM(AM3:AM12)</f>
        <v>4</v>
      </c>
      <c r="AN34" s="57" t="n">
        <f aca="false">SUM(AN3:AN12)</f>
        <v>4</v>
      </c>
      <c r="AO34" s="57" t="n">
        <f aca="false">SUM(AO3:AO12)</f>
        <v>0</v>
      </c>
      <c r="AP34" s="57" t="n">
        <f aca="false">SUM(AP3:AP12)</f>
        <v>0</v>
      </c>
      <c r="AQ34" s="57" t="n">
        <f aca="false">SUM(AQ3:AQ12)</f>
        <v>0</v>
      </c>
      <c r="AR34" s="57" t="n">
        <f aca="false">SUM(AR3:AR12)</f>
        <v>0</v>
      </c>
      <c r="AS34" s="57" t="n">
        <f aca="false">SUM(AS3:AS12)</f>
        <v>0</v>
      </c>
      <c r="AT34" s="57" t="n">
        <f aca="false">SUM(AT3:AT12)</f>
        <v>0</v>
      </c>
      <c r="AU34" s="57" t="n">
        <f aca="false">SUM(AU3:AU12)</f>
        <v>0</v>
      </c>
      <c r="AV34" s="57" t="n">
        <f aca="false">SUM(AV3:AV12)</f>
        <v>0</v>
      </c>
      <c r="AW34" s="57" t="n">
        <f aca="false">SUM(AW3:AW12)</f>
        <v>0</v>
      </c>
      <c r="AX34" s="57" t="n">
        <f aca="false">SUM(AX3:AX12)</f>
        <v>0</v>
      </c>
      <c r="AY34" s="57" t="n">
        <f aca="false">SUM(AY3:AY12)</f>
        <v>87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SUM(C3:C12)/9</f>
        <v>19.2111111111111</v>
      </c>
      <c r="D35" s="5" t="n">
        <f aca="false">SUM(D3:D12)/9</f>
        <v>15.7</v>
      </c>
      <c r="E35" s="5" t="n">
        <f aca="false">SUM(E3:E12)/9</f>
        <v>15.7444444444444</v>
      </c>
      <c r="F35" s="5" t="n">
        <f aca="false">SUM(F3:F12)/9</f>
        <v>18.1222222222222</v>
      </c>
      <c r="G35" s="5" t="n">
        <f aca="false">SUM(G3:G12)/9</f>
        <v>13.3333333333333</v>
      </c>
      <c r="H35" s="5" t="n">
        <f aca="false">SUM(H3:H12)/9</f>
        <v>13.6555555555556</v>
      </c>
      <c r="I35" s="5" t="n">
        <f aca="false">SUM(I3:I12)/9</f>
        <v>74.2222222222222</v>
      </c>
      <c r="J35" s="5" t="n">
        <f aca="false">SUM(J3:J12)/9</f>
        <v>95.8888888888889</v>
      </c>
      <c r="K35" s="5" t="n">
        <f aca="false">SUM(K3:K12)/9</f>
        <v>47.7777777777778</v>
      </c>
      <c r="L35" s="5" t="n">
        <f aca="false">SUM(L3:L12)/9</f>
        <v>853.233333333333</v>
      </c>
      <c r="M35" s="5" t="n">
        <f aca="false">SUM(M3:M12)/9</f>
        <v>854.588888888889</v>
      </c>
      <c r="N35" s="5" t="n">
        <f aca="false">SUM(N3:N12)/9</f>
        <v>851.566666666667</v>
      </c>
      <c r="O35" s="5" t="n">
        <f aca="false">SUM(O3:O12)/9</f>
        <v>3.02222222222223</v>
      </c>
      <c r="P35" s="5" t="n">
        <f aca="false">SUM(P3:P12)/9</f>
        <v>1016.65555555556</v>
      </c>
      <c r="Q35" s="5" t="n">
        <f aca="false">SUM(Q3:Q12)/9</f>
        <v>1019.03333333333</v>
      </c>
      <c r="R35" s="5" t="n">
        <f aca="false">SUM(R3:R12)/9</f>
        <v>1013.34444444444</v>
      </c>
      <c r="S35" s="5" t="n">
        <f aca="false">SUM(S3:S12)/9</f>
        <v>5.68888888888889</v>
      </c>
      <c r="T35" s="5" t="n">
        <f aca="false">SUM(T3:T12)/9</f>
        <v>853.177777777778</v>
      </c>
      <c r="U35" s="5" t="n">
        <f aca="false">SUM(U3:U12)/9</f>
        <v>0</v>
      </c>
      <c r="V35" s="5" t="n">
        <f aca="false">SUM(V3:V12)/9</f>
        <v>1.22222222222222</v>
      </c>
      <c r="W35" s="5" t="n">
        <f aca="false">SUM(W3:W12)/9</f>
        <v>1</v>
      </c>
      <c r="X35" s="5" t="n">
        <f aca="false">SUM(X3:X12)/9</f>
        <v>25</v>
      </c>
      <c r="Y35" s="5" t="n">
        <f aca="false">SUM(Y3:Y12)/9</f>
        <v>0</v>
      </c>
      <c r="Z35" s="5" t="n">
        <f aca="false">SUM(Z3:Z12)/9</f>
        <v>0</v>
      </c>
      <c r="AA35" s="5" t="n">
        <f aca="false">SUM(AA3:AA12)/9</f>
        <v>1.85555555555556</v>
      </c>
      <c r="AB35" s="5" t="n">
        <f aca="false">SUM(AB3:AB12)/9</f>
        <v>0</v>
      </c>
      <c r="AC35" s="5" t="n">
        <f aca="false">SUM(AC3:AC12)/9</f>
        <v>4.01111111111111</v>
      </c>
      <c r="AD35" s="5" t="n">
        <f aca="false">SUM(AD3:AD12)/9</f>
        <v>1.55555555555556</v>
      </c>
      <c r="AE35" s="5" t="n">
        <f aca="false">SUM(AE3:AE12)/9</f>
        <v>0</v>
      </c>
      <c r="AF35" s="5" t="n">
        <f aca="false">SUM(AF3:AF12)/9</f>
        <v>0.334799382716049</v>
      </c>
      <c r="AG35" s="5" t="n">
        <f aca="false">SUM(AG3:AG12)/9</f>
        <v>0</v>
      </c>
      <c r="AH35" s="5" t="n">
        <f aca="false">SUM(AH3:AH12)/9</f>
        <v>4.01111111111111</v>
      </c>
      <c r="AI35" s="5" t="n">
        <f aca="false">SUM(AI3:AI12)/9</f>
        <v>27.6222222222222</v>
      </c>
      <c r="AJ35" s="5" t="n">
        <f aca="false">SUM(AJ3:AJ12)/9</f>
        <v>11.4</v>
      </c>
      <c r="AK35" s="5" t="n">
        <f aca="false">SUM(AK3:AK12)/9</f>
        <v>16.2222222222222</v>
      </c>
      <c r="AL35" s="5" t="n">
        <f aca="false">SUM(AL3:AL12)/9</f>
        <v>8.22222222222222</v>
      </c>
      <c r="AM35" s="5" t="n">
        <f aca="false">SUM(AM3:AM12)/9</f>
        <v>0.444444444444444</v>
      </c>
      <c r="AN35" s="5" t="n">
        <f aca="false">SUM(AN3:AN12)/9</f>
        <v>0.444444444444444</v>
      </c>
      <c r="AO35" s="5" t="n">
        <f aca="false">SUM(AO3:AO12)/9</f>
        <v>0</v>
      </c>
      <c r="AP35" s="5" t="n">
        <f aca="false">SUM(AP3:AP12)/9</f>
        <v>0</v>
      </c>
      <c r="AQ35" s="5" t="n">
        <f aca="false">SUM(AQ3:AQ12)/9</f>
        <v>0</v>
      </c>
      <c r="AR35" s="5" t="n">
        <f aca="false">SUM(AR3:AR12)/9</f>
        <v>0</v>
      </c>
      <c r="AS35" s="5" t="n">
        <f aca="false">SUM(AS3:AS12)/9</f>
        <v>0</v>
      </c>
      <c r="AT35" s="5" t="n">
        <f aca="false">SUM(AT3:AT12)/9</f>
        <v>0</v>
      </c>
      <c r="AU35" s="5" t="n">
        <f aca="false">SUM(AU3:AU12)/9</f>
        <v>0</v>
      </c>
      <c r="AV35" s="5" t="n">
        <f aca="false">SUM(AV3:AV12)/9</f>
        <v>0</v>
      </c>
      <c r="AW35" s="5" t="n">
        <f aca="false">SUM(AW3:AW12)/9</f>
        <v>0</v>
      </c>
      <c r="AX35" s="5" t="n">
        <f aca="false">SUM(AX3:AX12)/9</f>
        <v>0</v>
      </c>
      <c r="AY35" s="0" t="n">
        <f aca="false">SUM(AY3:AY12)/240</f>
        <v>0.3625</v>
      </c>
    </row>
    <row r="36" customFormat="false" ht="15" hidden="false" customHeight="false" outlineLevel="0" collapsed="false">
      <c r="A36" s="10" t="s">
        <v>57</v>
      </c>
      <c r="B36" s="10"/>
      <c r="C36" s="57" t="n">
        <f aca="false">SUM(C13:C22)</f>
        <v>168</v>
      </c>
      <c r="D36" s="57" t="n">
        <f aca="false">SUM(D13:D22)</f>
        <v>133.8</v>
      </c>
      <c r="E36" s="57" t="n">
        <f aca="false">SUM(E13:E22)</f>
        <v>129.5</v>
      </c>
      <c r="F36" s="57" t="n">
        <f aca="false">SUM(F13:F22)</f>
        <v>135.9</v>
      </c>
      <c r="G36" s="57" t="n">
        <f aca="false">SUM(G13:G22)</f>
        <v>113</v>
      </c>
      <c r="H36" s="57" t="n">
        <f aca="false">SUM(H13:H22)</f>
        <v>103</v>
      </c>
      <c r="I36" s="57" t="n">
        <f aca="false">SUM(I13:I22)</f>
        <v>699</v>
      </c>
      <c r="J36" s="57" t="n">
        <f aca="false">SUM(J13:J22)</f>
        <v>967</v>
      </c>
      <c r="K36" s="57" t="n">
        <f aca="false">SUM(K13:K22)</f>
        <v>437</v>
      </c>
      <c r="L36" s="57" t="n">
        <f aca="false">SUM(L13:L22)</f>
        <v>8517.5</v>
      </c>
      <c r="M36" s="57" t="n">
        <f aca="false">SUM(M13:M22)</f>
        <v>8535.9</v>
      </c>
      <c r="N36" s="57" t="n">
        <f aca="false">SUM(N13:N22)</f>
        <v>8499.3</v>
      </c>
      <c r="O36" s="57" t="n">
        <f aca="false">SUM(O13:O22)</f>
        <v>36.5999999999999</v>
      </c>
      <c r="P36" s="57" t="n">
        <f aca="false">SUM(P13:P22)</f>
        <v>10163</v>
      </c>
      <c r="Q36" s="57" t="n">
        <f aca="false">SUM(Q13:Q22)</f>
        <v>10196.9</v>
      </c>
      <c r="R36" s="57" t="n">
        <f aca="false">SUM(R13:R22)</f>
        <v>10122</v>
      </c>
      <c r="S36" s="57" t="n">
        <f aca="false">SUM(S13:S22)</f>
        <v>74.1</v>
      </c>
      <c r="T36" s="57" t="n">
        <f aca="false">SUM(T13:T22)</f>
        <v>8516.9</v>
      </c>
      <c r="U36" s="57" t="n">
        <f aca="false">SUM(U13:U22)</f>
        <v>0</v>
      </c>
      <c r="V36" s="57" t="n">
        <f aca="false">SUM(V13:V22)</f>
        <v>23</v>
      </c>
      <c r="W36" s="57" t="n">
        <f aca="false">SUM(W13:W22)</f>
        <v>9</v>
      </c>
      <c r="X36" s="57" t="n">
        <f aca="false">SUM(X13:X22)</f>
        <v>250</v>
      </c>
      <c r="Y36" s="57" t="n">
        <f aca="false">SUM(Y13:Y22)</f>
        <v>0</v>
      </c>
      <c r="Z36" s="57" t="n">
        <f aca="false">SUM(Z13:Z22)</f>
        <v>0</v>
      </c>
      <c r="AA36" s="57" t="n">
        <f aca="false">SUM(AA13:AA22)</f>
        <v>24.5</v>
      </c>
      <c r="AB36" s="57" t="n">
        <f aca="false">SUM(AB13:AB22)</f>
        <v>0</v>
      </c>
      <c r="AC36" s="57" t="n">
        <f aca="false">SUM(AC13:AC22)</f>
        <v>48.5</v>
      </c>
      <c r="AD36" s="57" t="n">
        <f aca="false">SUM(AD13:AD22)</f>
        <v>20.6</v>
      </c>
      <c r="AE36" s="57" t="n">
        <f aca="false">SUM(AE13:AE22)</f>
        <v>0</v>
      </c>
      <c r="AF36" s="58" t="n">
        <f aca="false">SUM(AF13:AF22)</f>
        <v>3.09791666666667</v>
      </c>
      <c r="AG36" s="57" t="n">
        <f aca="false">SUM(AG13:AG22)</f>
        <v>0</v>
      </c>
      <c r="AH36" s="57" t="n">
        <f aca="false">SUM(AH13:AH22)</f>
        <v>34.28</v>
      </c>
      <c r="AI36" s="57" t="n">
        <f aca="false">SUM(AI13:AI22)</f>
        <v>258</v>
      </c>
      <c r="AJ36" s="57" t="n">
        <f aca="false">SUM(AJ13:AJ22)</f>
        <v>86.4</v>
      </c>
      <c r="AK36" s="57" t="n">
        <f aca="false">SUM(AK13:AK22)</f>
        <v>171.6</v>
      </c>
      <c r="AL36" s="57" t="n">
        <f aca="false">SUM(AL13:AL22)</f>
        <v>49</v>
      </c>
      <c r="AM36" s="57" t="n">
        <f aca="false">SUM(AM13:AM21)</f>
        <v>5</v>
      </c>
      <c r="AN36" s="57" t="n">
        <f aca="false">SUM(AN13:AN21)</f>
        <v>9</v>
      </c>
      <c r="AO36" s="57" t="n">
        <f aca="false">SUM(AO13:AO21)</f>
        <v>0</v>
      </c>
      <c r="AP36" s="57" t="n">
        <f aca="false">SUM(AP13:AP21)</f>
        <v>0</v>
      </c>
      <c r="AQ36" s="57" t="n">
        <f aca="false">SUM(AQ13:AQ21)</f>
        <v>0</v>
      </c>
      <c r="AR36" s="57" t="n">
        <f aca="false">SUM(AR13:AR21)</f>
        <v>0</v>
      </c>
      <c r="AS36" s="57" t="n">
        <f aca="false">SUM(AS13:AS21)</f>
        <v>1</v>
      </c>
      <c r="AT36" s="57" t="n">
        <f aca="false">SUM(AT13:AT21)</f>
        <v>0</v>
      </c>
      <c r="AU36" s="57" t="n">
        <f aca="false">SUM(AU13:AU21)</f>
        <v>0</v>
      </c>
      <c r="AV36" s="57" t="n">
        <f aca="false">SUM(AV13:AV21)</f>
        <v>0</v>
      </c>
      <c r="AW36" s="57" t="n">
        <f aca="false">SUM(AW13:AW21)</f>
        <v>0</v>
      </c>
      <c r="AX36" s="57" t="n">
        <f aca="false">SUM(AX13:AX21)</f>
        <v>0</v>
      </c>
      <c r="AY36" s="57" t="n">
        <f aca="false">SUM(AY13:AY22)/240</f>
        <v>0.491666666666667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16.8</v>
      </c>
      <c r="D37" s="5" t="n">
        <f aca="false">SUM(D13:D22)/10</f>
        <v>13.38</v>
      </c>
      <c r="E37" s="5" t="n">
        <f aca="false">SUM(E13:E22)/10</f>
        <v>12.95</v>
      </c>
      <c r="F37" s="5" t="n">
        <f aca="false">SUM(F13:F22)/10</f>
        <v>13.59</v>
      </c>
      <c r="G37" s="5" t="n">
        <f aca="false">SUM(G13:G22)/10</f>
        <v>11.3</v>
      </c>
      <c r="H37" s="5" t="n">
        <f aca="false">SUM(H13:H22)/10</f>
        <v>10.3</v>
      </c>
      <c r="I37" s="5" t="n">
        <f aca="false">SUM(I13:I22)/10</f>
        <v>69.9</v>
      </c>
      <c r="J37" s="5" t="n">
        <f aca="false">SUM(J13:J22)/10</f>
        <v>96.7</v>
      </c>
      <c r="K37" s="5" t="n">
        <f aca="false">SUM(K13:K22)/10</f>
        <v>43.7</v>
      </c>
      <c r="L37" s="5" t="n">
        <f aca="false">SUM(L13:L22)/10</f>
        <v>851.75</v>
      </c>
      <c r="M37" s="5" t="n">
        <f aca="false">SUM(M13:M22)/10</f>
        <v>853.59</v>
      </c>
      <c r="N37" s="5" t="n">
        <f aca="false">SUM(N13:N22)/10</f>
        <v>849.93</v>
      </c>
      <c r="O37" s="5" t="n">
        <f aca="false">SUM(O13:O22)/10</f>
        <v>3.65999999999999</v>
      </c>
      <c r="P37" s="5" t="n">
        <f aca="false">SUM(P13:P22)/10</f>
        <v>1016.3</v>
      </c>
      <c r="Q37" s="5" t="n">
        <f aca="false">SUM(Q13:Q22)/10</f>
        <v>1019.69</v>
      </c>
      <c r="R37" s="5" t="n">
        <f aca="false">SUM(R13:R22)/10</f>
        <v>1012.2</v>
      </c>
      <c r="S37" s="5" t="n">
        <f aca="false">SUM(S13:S22)/10</f>
        <v>7.41</v>
      </c>
      <c r="T37" s="5" t="n">
        <f aca="false">SUM(T13:T22)/10</f>
        <v>851.69</v>
      </c>
      <c r="U37" s="5" t="n">
        <f aca="false">SUM(U13:U22)/10</f>
        <v>0</v>
      </c>
      <c r="V37" s="5" t="n">
        <f aca="false">SUM(V13:V22)/10</f>
        <v>2.3</v>
      </c>
      <c r="W37" s="5" t="n">
        <f aca="false">SUM(W13:W22)/10</f>
        <v>0.9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2.45</v>
      </c>
      <c r="AB37" s="5" t="n">
        <f aca="false">SUM(AB13:AB22)/10</f>
        <v>0</v>
      </c>
      <c r="AC37" s="5" t="n">
        <f aca="false">SUM(AC13:AC22)/10</f>
        <v>4.85</v>
      </c>
      <c r="AD37" s="5" t="n">
        <f aca="false">SUM(AD13:AD22)/10</f>
        <v>2.06</v>
      </c>
      <c r="AE37" s="5" t="n">
        <f aca="false">SUM(AE13:AE22)/10</f>
        <v>0</v>
      </c>
      <c r="AF37" s="5" t="n">
        <f aca="false">SUM(AF13:AF22)/10</f>
        <v>0.309791666666667</v>
      </c>
      <c r="AG37" s="5" t="n">
        <f aca="false">SUM(AG13:AG22)/10</f>
        <v>0</v>
      </c>
      <c r="AH37" s="5" t="n">
        <f aca="false">SUM(AH13:AH22)/10</f>
        <v>3.428</v>
      </c>
      <c r="AI37" s="5" t="n">
        <f aca="false">SUM(AI13:AI22)/10</f>
        <v>25.8</v>
      </c>
      <c r="AJ37" s="5" t="n">
        <f aca="false">SUM(AJ13:AJ22)/10</f>
        <v>8.64</v>
      </c>
      <c r="AK37" s="5" t="n">
        <f aca="false">SUM(AK13:AK22)/10</f>
        <v>17.16</v>
      </c>
      <c r="AL37" s="5" t="n">
        <f aca="false">SUM(AL13:AL22)/10</f>
        <v>4.9</v>
      </c>
      <c r="AM37" s="5" t="n">
        <f aca="false">SUM(AM13:AM22)/10</f>
        <v>0.6</v>
      </c>
      <c r="AN37" s="5" t="n">
        <f aca="false">SUM(AN13:AN22)/10</f>
        <v>0.9</v>
      </c>
      <c r="AO37" s="5" t="n">
        <f aca="false">SUM(AO13:AO22)/10</f>
        <v>0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0.1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</v>
      </c>
      <c r="AW37" s="5" t="n">
        <f aca="false">SUM(AW13:AW22)/10</f>
        <v>0</v>
      </c>
      <c r="AX37" s="5" t="n">
        <f aca="false">SUM(AX13:AX22)/10</f>
        <v>0</v>
      </c>
      <c r="AY37" s="5" t="n">
        <f aca="false">SUM(AY13:AY22)/240</f>
        <v>0.491666666666667</v>
      </c>
    </row>
    <row r="38" customFormat="false" ht="15" hidden="false" customHeight="false" outlineLevel="0" collapsed="false">
      <c r="A38" s="10" t="s">
        <v>57</v>
      </c>
      <c r="B38" s="10"/>
      <c r="C38" s="57" t="n">
        <f aca="false">SUM(C23:C33)</f>
        <v>168.4</v>
      </c>
      <c r="D38" s="57" t="n">
        <f aca="false">SUM(D23:D33)</f>
        <v>122.2</v>
      </c>
      <c r="E38" s="57" t="n">
        <f aca="false">SUM(E23:E33)</f>
        <v>130.7</v>
      </c>
      <c r="F38" s="57" t="n">
        <f aca="false">SUM(F23:F33)</f>
        <v>150.1</v>
      </c>
      <c r="G38" s="57" t="n">
        <f aca="false">SUM(G23:G33)</f>
        <v>117.2</v>
      </c>
      <c r="H38" s="57" t="n">
        <f aca="false">SUM(H23:H33)</f>
        <v>107.9</v>
      </c>
      <c r="I38" s="57" t="n">
        <f aca="false">SUM(I23:I33)</f>
        <v>817</v>
      </c>
      <c r="J38" s="57" t="n">
        <f aca="false">SUM(J23:J33)</f>
        <v>959</v>
      </c>
      <c r="K38" s="57" t="n">
        <f aca="false">SUM(K23:K33)</f>
        <v>577</v>
      </c>
      <c r="L38" s="57" t="n">
        <f aca="false">SUM(L23:L33)</f>
        <v>8520.8</v>
      </c>
      <c r="M38" s="57" t="n">
        <f aca="false">SUM(M23:M33)</f>
        <v>8528.8</v>
      </c>
      <c r="N38" s="57" t="n">
        <f aca="false">SUM(N23:N33)</f>
        <v>8510.6</v>
      </c>
      <c r="O38" s="57" t="n">
        <f aca="false">SUM(O23:O33)</f>
        <v>18.1999999999998</v>
      </c>
      <c r="P38" s="57" t="n">
        <f aca="false">SUM(P23:P33)</f>
        <v>10174.5</v>
      </c>
      <c r="Q38" s="57" t="n">
        <f aca="false">SUM(Q23:Q33)</f>
        <v>10187.9</v>
      </c>
      <c r="R38" s="57" t="n">
        <f aca="false">SUM(R23:R33)</f>
        <v>10154.9</v>
      </c>
      <c r="S38" s="57" t="n">
        <f aca="false">SUM(S23:S33)</f>
        <v>32.9999999999999</v>
      </c>
      <c r="T38" s="57" t="n">
        <f aca="false">SUM(T23:T33)</f>
        <v>8520.1</v>
      </c>
      <c r="U38" s="57" t="n">
        <f aca="false">SUM(U23:U33)</f>
        <v>0</v>
      </c>
      <c r="V38" s="57" t="n">
        <f aca="false">SUM(V23:V33)</f>
        <v>18</v>
      </c>
      <c r="W38" s="57" t="n">
        <f aca="false">SUM(W23:W33)</f>
        <v>9</v>
      </c>
      <c r="X38" s="57" t="n">
        <f aca="false">SUM(X23:X33)</f>
        <v>245</v>
      </c>
      <c r="Y38" s="57" t="n">
        <f aca="false">SUM(Y23:Y33)</f>
        <v>0</v>
      </c>
      <c r="Z38" s="57" t="n">
        <f aca="false">SUM(Z23:Z33)</f>
        <v>0</v>
      </c>
      <c r="AA38" s="57" t="n">
        <f aca="false">SUM(AA23:AA33)</f>
        <v>21.1</v>
      </c>
      <c r="AB38" s="57" t="n">
        <f aca="false">SUM(AB23:AB33)</f>
        <v>0</v>
      </c>
      <c r="AC38" s="57" t="n">
        <f aca="false">SUM(AC23:AC33)</f>
        <v>53.5</v>
      </c>
      <c r="AD38" s="57" t="n">
        <f aca="false">SUM(AD23:AD33)</f>
        <v>19.2</v>
      </c>
      <c r="AE38" s="57" t="n">
        <f aca="false">SUM(AE23:AE33)</f>
        <v>0.4</v>
      </c>
      <c r="AF38" s="58" t="n">
        <f aca="false">SUM(AF23:AF33)</f>
        <v>3.14722222222222</v>
      </c>
      <c r="AG38" s="57" t="n">
        <f aca="false">SUM(AG23:AG33)</f>
        <v>0.4</v>
      </c>
      <c r="AH38" s="57" t="n">
        <f aca="false">SUM(AH23:AH33)</f>
        <v>30.49</v>
      </c>
      <c r="AI38" s="57" t="n">
        <f aca="false">SUM(AI23:AI33)</f>
        <v>252.5</v>
      </c>
      <c r="AJ38" s="57" t="n">
        <f aca="false">SUM(AJ23:AJ33)</f>
        <v>92.4</v>
      </c>
      <c r="AK38" s="57" t="n">
        <f aca="false">SUM(AK23:AK33)</f>
        <v>160.1</v>
      </c>
      <c r="AL38" s="57" t="n">
        <f aca="false">SUM(AL23:AL33)</f>
        <v>52.2</v>
      </c>
      <c r="AM38" s="57" t="n">
        <f aca="false">SUM(AM23:AM33)</f>
        <v>0</v>
      </c>
      <c r="AN38" s="57" t="n">
        <f aca="false">SUM(AN23:AN33)</f>
        <v>10</v>
      </c>
      <c r="AO38" s="57" t="n">
        <f aca="false">SUM(AO23:AO33)</f>
        <v>0</v>
      </c>
      <c r="AP38" s="57" t="n">
        <f aca="false">SUM(AP23:AP33)</f>
        <v>0</v>
      </c>
      <c r="AQ38" s="57" t="n">
        <f aca="false">SUM(AQ23:AQ33)</f>
        <v>0</v>
      </c>
      <c r="AR38" s="57" t="n">
        <f aca="false">SUM(AR23:AR33)</f>
        <v>0</v>
      </c>
      <c r="AS38" s="57" t="n">
        <f aca="false">SUM(AS23:AS33)</f>
        <v>0</v>
      </c>
      <c r="AT38" s="57" t="n">
        <f aca="false">SUM(AT23:AT33)</f>
        <v>0</v>
      </c>
      <c r="AU38" s="57" t="n">
        <f aca="false">SUM(AU23:AU33)</f>
        <v>0</v>
      </c>
      <c r="AV38" s="57" t="n">
        <f aca="false">SUM(AV23:AV33)</f>
        <v>0</v>
      </c>
      <c r="AW38" s="57" t="n">
        <f aca="false">SUM(AW23:AW33)</f>
        <v>0</v>
      </c>
      <c r="AX38" s="57" t="n">
        <f aca="false">SUM(AX23:AX33)</f>
        <v>0</v>
      </c>
      <c r="AY38" s="57" t="n">
        <f aca="false">SUM(AY23:AY33)</f>
        <v>70</v>
      </c>
    </row>
    <row r="39" customFormat="false" ht="15" hidden="false" customHeight="false" outlineLevel="0" collapsed="false">
      <c r="A39" s="15" t="s">
        <v>59</v>
      </c>
      <c r="B39" s="15"/>
      <c r="C39" s="0" t="n">
        <f aca="false">SUM(C23:C33)/10</f>
        <v>16.84</v>
      </c>
      <c r="D39" s="0" t="n">
        <f aca="false">SUM(D23:D33)/10</f>
        <v>12.22</v>
      </c>
      <c r="E39" s="0" t="n">
        <f aca="false">SUM(E23:E33)/10</f>
        <v>13.07</v>
      </c>
      <c r="F39" s="0" t="n">
        <f aca="false">SUM(F23:F33)/10</f>
        <v>15.01</v>
      </c>
      <c r="G39" s="0" t="n">
        <f aca="false">SUM(G23:G33)/10</f>
        <v>11.72</v>
      </c>
      <c r="H39" s="0" t="n">
        <f aca="false">SUM(H23:H33)/10</f>
        <v>10.79</v>
      </c>
      <c r="I39" s="0" t="n">
        <f aca="false">SUM(I23:I33)/10</f>
        <v>81.7</v>
      </c>
      <c r="J39" s="0" t="n">
        <f aca="false">SUM(J23:J33)/10</f>
        <v>95.9</v>
      </c>
      <c r="K39" s="0" t="n">
        <f aca="false">SUM(K23:K33)/10</f>
        <v>57.7</v>
      </c>
      <c r="L39" s="0" t="n">
        <f aca="false">SUM(L23:L33)/10</f>
        <v>852.08</v>
      </c>
      <c r="M39" s="0" t="n">
        <f aca="false">SUM(M23:M33)/10</f>
        <v>852.88</v>
      </c>
      <c r="N39" s="0" t="n">
        <f aca="false">SUM(N23:N33)/10</f>
        <v>851.06</v>
      </c>
      <c r="O39" s="0" t="n">
        <f aca="false">SUM(O23:O33)/10</f>
        <v>1.81999999999998</v>
      </c>
      <c r="P39" s="0" t="n">
        <f aca="false">SUM(P23:P33)/10</f>
        <v>1017.45</v>
      </c>
      <c r="Q39" s="0" t="n">
        <f aca="false">SUM(Q23:Q33)/10</f>
        <v>1018.79</v>
      </c>
      <c r="R39" s="0" t="n">
        <f aca="false">SUM(R23:R33)/10</f>
        <v>1015.49</v>
      </c>
      <c r="S39" s="0" t="n">
        <f aca="false">SUM(S23:S33)/10</f>
        <v>3.29999999999999</v>
      </c>
      <c r="T39" s="0" t="n">
        <f aca="false">SUM(T23:T33)/10</f>
        <v>852.01</v>
      </c>
      <c r="U39" s="0" t="n">
        <f aca="false">SUM(U23:U33)/10</f>
        <v>0</v>
      </c>
      <c r="V39" s="0" t="n">
        <f aca="false">SUM(V23:V33)/10</f>
        <v>1.8</v>
      </c>
      <c r="W39" s="0" t="n">
        <f aca="false">SUM(W23:W33)/10</f>
        <v>0.9</v>
      </c>
      <c r="X39" s="0" t="n">
        <f aca="false">SUM(X23:X33)/10</f>
        <v>24.5</v>
      </c>
      <c r="Y39" s="0" t="n">
        <f aca="false">SUM(Y23:Y33)/10</f>
        <v>0</v>
      </c>
      <c r="Z39" s="0" t="n">
        <f aca="false">SUM(Z23:Z33)/10</f>
        <v>0</v>
      </c>
      <c r="AA39" s="0" t="n">
        <f aca="false">SUM(AA23:AA33)/10</f>
        <v>2.11</v>
      </c>
      <c r="AB39" s="0" t="n">
        <f aca="false">SUM(AB23:AB33)/10</f>
        <v>0</v>
      </c>
      <c r="AC39" s="0" t="n">
        <f aca="false">SUM(AC23:AC33)/10</f>
        <v>5.35</v>
      </c>
      <c r="AD39" s="0" t="n">
        <f aca="false">SUM(AD23:AD33)/10</f>
        <v>1.92</v>
      </c>
      <c r="AE39" s="0" t="n">
        <f aca="false">SUM(AE23:AE33)/10</f>
        <v>0.04</v>
      </c>
      <c r="AF39" s="0" t="n">
        <f aca="false">SUM(AF23:AF33)/10</f>
        <v>0.314722222222222</v>
      </c>
      <c r="AG39" s="0" t="n">
        <f aca="false">SUM(AG23:AG33)/10</f>
        <v>0.04</v>
      </c>
      <c r="AH39" s="0" t="n">
        <f aca="false">SUM(AH23:AH33)/10</f>
        <v>3.049</v>
      </c>
      <c r="AI39" s="0" t="n">
        <f aca="false">SUM(AI23:AI33)/10</f>
        <v>25.25</v>
      </c>
      <c r="AJ39" s="0" t="n">
        <f aca="false">SUM(AJ23:AJ33)/10</f>
        <v>9.24</v>
      </c>
      <c r="AK39" s="0" t="n">
        <f aca="false">SUM(AK23:AK33)/10</f>
        <v>16.01</v>
      </c>
      <c r="AL39" s="0" t="n">
        <f aca="false">SUM(AL23:AL33)/10</f>
        <v>5.22</v>
      </c>
      <c r="AM39" s="0" t="n">
        <f aca="false">SUM(AM23:AM33)/11</f>
        <v>0</v>
      </c>
      <c r="AN39" s="5" t="n">
        <f aca="false">SUM(AN23:AN33)</f>
        <v>10</v>
      </c>
      <c r="AO39" s="0" t="n">
        <f aca="false">SUM(AO23:AO33)/11</f>
        <v>0</v>
      </c>
      <c r="AP39" s="0" t="n">
        <f aca="false">SUM(AP23:AP33)/11</f>
        <v>0</v>
      </c>
      <c r="AQ39" s="0" t="n">
        <f aca="false">SUM(AQ23:AQ33)/11</f>
        <v>0</v>
      </c>
      <c r="AR39" s="0" t="n">
        <f aca="false">SUM(AR23:AR33)/11</f>
        <v>0</v>
      </c>
      <c r="AS39" s="0" t="n">
        <f aca="false">SUM(AS23:AS33)/11</f>
        <v>0</v>
      </c>
      <c r="AT39" s="0" t="n">
        <f aca="false">SUM(AT23:AT33)/11</f>
        <v>0</v>
      </c>
      <c r="AU39" s="0" t="n">
        <f aca="false">SUM(AU23:AU33)/11</f>
        <v>0</v>
      </c>
      <c r="AV39" s="0" t="n">
        <f aca="false">SUM(AV23:AV33)/11</f>
        <v>0</v>
      </c>
      <c r="AW39" s="0" t="n">
        <f aca="false">SUM(AW23:AW33)/11</f>
        <v>0</v>
      </c>
      <c r="AX39" s="0" t="n">
        <f aca="false">SUM(AX23:AX33)/11</f>
        <v>0</v>
      </c>
      <c r="AY39" s="0" t="n">
        <f aca="false">SUM(AY23:AY33)/265</f>
        <v>0.264150943396226</v>
      </c>
    </row>
    <row r="40" customFormat="false" ht="15" hidden="false" customHeight="false" outlineLevel="0" collapsed="false">
      <c r="A40" s="16" t="s">
        <v>60</v>
      </c>
      <c r="B40" s="16"/>
      <c r="C40" s="0" t="n">
        <f aca="false">SUM(C34+C36+C38)</f>
        <v>509.3</v>
      </c>
      <c r="D40" s="0" t="n">
        <f aca="false">SUM(D34+D36+D38)</f>
        <v>397.3</v>
      </c>
      <c r="E40" s="0" t="n">
        <f aca="false">SUM(E34+E36+E38)</f>
        <v>401.9</v>
      </c>
      <c r="F40" s="0" t="n">
        <f aca="false">SUM(F34+F36+F38)</f>
        <v>449.1</v>
      </c>
      <c r="G40" s="0" t="n">
        <f aca="false">SUM(G34+G36+G38)</f>
        <v>350.2</v>
      </c>
      <c r="H40" s="0" t="n">
        <f aca="false">SUM(H34+H36+H38)</f>
        <v>333.8</v>
      </c>
      <c r="I40" s="0" t="n">
        <f aca="false">SUM(I34+I36+I38)</f>
        <v>2184</v>
      </c>
      <c r="J40" s="0" t="n">
        <f aca="false">SUM(J34+J36+J38)</f>
        <v>2789</v>
      </c>
      <c r="K40" s="0" t="n">
        <f aca="false">SUM(K34+K36+K38)</f>
        <v>1444</v>
      </c>
      <c r="L40" s="0" t="n">
        <f aca="false">SUM(L34+L36+L38)</f>
        <v>24717.4</v>
      </c>
      <c r="M40" s="0" t="n">
        <f aca="false">SUM(M34+M36+M38)</f>
        <v>24756</v>
      </c>
      <c r="N40" s="0" t="n">
        <f aca="false">SUM(N34+N36+N38)</f>
        <v>24674</v>
      </c>
      <c r="O40" s="0" t="n">
        <f aca="false">SUM(O34+O36+O38)</f>
        <v>81.9999999999998</v>
      </c>
      <c r="P40" s="0" t="n">
        <f aca="false">SUM(P34+P36+P38)</f>
        <v>29487.4</v>
      </c>
      <c r="Q40" s="0" t="n">
        <f aca="false">SUM(Q34+Q36+Q38)</f>
        <v>29556.1</v>
      </c>
      <c r="R40" s="0" t="n">
        <f aca="false">SUM(R34+R36+R38)</f>
        <v>29397</v>
      </c>
      <c r="S40" s="0" t="n">
        <f aca="false">SUM(S34+S36+S38)</f>
        <v>158.3</v>
      </c>
      <c r="T40" s="0" t="n">
        <f aca="false">SUM(T34+T36+T38)</f>
        <v>24715.6</v>
      </c>
      <c r="U40" s="0" t="n">
        <f aca="false">SUM(U34+U36+U38)</f>
        <v>0</v>
      </c>
      <c r="V40" s="0" t="n">
        <f aca="false">SUM(V34+V36+V38)</f>
        <v>52</v>
      </c>
      <c r="W40" s="0" t="n">
        <f aca="false">SUM(W34+W36+W38)</f>
        <v>27</v>
      </c>
      <c r="X40" s="0" t="n">
        <f aca="false">SUM(X34+X36+X38)</f>
        <v>720</v>
      </c>
      <c r="Y40" s="0" t="n">
        <f aca="false">SUM(Y34+Y36+Y38)</f>
        <v>0</v>
      </c>
      <c r="Z40" s="0" t="n">
        <f aca="false">SUM(Z34+Z36+Z38)</f>
        <v>0</v>
      </c>
      <c r="AA40" s="0" t="n">
        <f aca="false">SUM(AA34+AA36+AA38)</f>
        <v>62.3</v>
      </c>
      <c r="AB40" s="0" t="n">
        <f aca="false">SUM(AB34+AB36+AB38)</f>
        <v>0</v>
      </c>
      <c r="AC40" s="0" t="n">
        <f aca="false">SUM(AC34+AC36+AC38)</f>
        <v>138.1</v>
      </c>
      <c r="AD40" s="0" t="n">
        <f aca="false">SUM(AD34+AD36+AD38)</f>
        <v>53.8</v>
      </c>
      <c r="AE40" s="0" t="n">
        <f aca="false">SUM(AE34+AE36+AE38)</f>
        <v>0.4</v>
      </c>
      <c r="AF40" s="21" t="n">
        <f aca="false">SUM(AF34+AF36+AF38)</f>
        <v>9.25833333333333</v>
      </c>
      <c r="AG40" s="0" t="n">
        <f aca="false">SUM(AG34+AG36+AG38)</f>
        <v>0.4</v>
      </c>
      <c r="AH40" s="0" t="n">
        <f aca="false">SUM(AH34+AH36+AH38)</f>
        <v>100.87</v>
      </c>
      <c r="AI40" s="0" t="n">
        <f aca="false">SUM(AI34+AI36+AI38)</f>
        <v>759.1</v>
      </c>
      <c r="AJ40" s="0" t="n">
        <f aca="false">SUM(AJ34+AJ36+AJ38)</f>
        <v>281.4</v>
      </c>
      <c r="AK40" s="0" t="n">
        <f aca="false">SUM(AK34+AK36+AK38)</f>
        <v>477.7</v>
      </c>
      <c r="AL40" s="0" t="n">
        <f aca="false">SUM(AL34+AL36+AL38)</f>
        <v>175.2</v>
      </c>
      <c r="AM40" s="0" t="n">
        <f aca="false">SUM(AM34+AM36+AM38)</f>
        <v>9</v>
      </c>
      <c r="AN40" s="0" t="n">
        <f aca="false">SUM(AN34+AN36+AN38)</f>
        <v>23</v>
      </c>
      <c r="AO40" s="0" t="n">
        <f aca="false">SUM(AO34+AO36+AO38)</f>
        <v>0</v>
      </c>
      <c r="AP40" s="0" t="n">
        <f aca="false">SUM(AP34+AP36+AP38)</f>
        <v>0</v>
      </c>
      <c r="AQ40" s="0" t="n">
        <f aca="false">SUM(AQ34+AQ36+AQ38)</f>
        <v>0</v>
      </c>
      <c r="AR40" s="0" t="n">
        <f aca="false">SUM(AR34+AR36+AR38)</f>
        <v>0</v>
      </c>
      <c r="AS40" s="0" t="n">
        <f aca="false">SUM(AS34+AS36+AS38)</f>
        <v>1</v>
      </c>
      <c r="AT40" s="0" t="n">
        <f aca="false">SUM(AT34+AT36+AT38)</f>
        <v>0</v>
      </c>
      <c r="AU40" s="0" t="n">
        <f aca="false">SUM(AU34+AU36+AU38)</f>
        <v>0</v>
      </c>
      <c r="AV40" s="0" t="n">
        <f aca="false">SUM(AV34+AV36+AV38)</f>
        <v>0</v>
      </c>
      <c r="AW40" s="0" t="n">
        <f aca="false">SUM(AW34+AW36+AW38)</f>
        <v>0</v>
      </c>
      <c r="AX40" s="0" t="n">
        <f aca="false">SUM(AX34+AX36+AX38)</f>
        <v>0</v>
      </c>
      <c r="AY40" s="0" t="n">
        <f aca="false">SUM(AY34+AY36+AY38)</f>
        <v>157.491666666667</v>
      </c>
    </row>
    <row r="41" customFormat="false" ht="15" hidden="false" customHeight="false" outlineLevel="0" collapsed="false">
      <c r="A41" s="17" t="s">
        <v>61</v>
      </c>
      <c r="B41" s="17"/>
      <c r="C41" s="5" t="n">
        <f aca="false">SUM(C34+C36+C38)/29</f>
        <v>17.5620689655172</v>
      </c>
      <c r="D41" s="5" t="n">
        <f aca="false">SUM(D34+D36+D38)/29</f>
        <v>13.7</v>
      </c>
      <c r="E41" s="5" t="n">
        <f aca="false">SUM(E34+E36+E38)/29</f>
        <v>13.8586206896552</v>
      </c>
      <c r="F41" s="5" t="n">
        <f aca="false">SUM(F34+F36+F38)/29</f>
        <v>15.4862068965517</v>
      </c>
      <c r="G41" s="5" t="n">
        <f aca="false">SUM(G34+G36+G38)/29</f>
        <v>12.0758620689655</v>
      </c>
      <c r="H41" s="5" t="n">
        <f aca="false">SUM(H34+H36+H38)/29</f>
        <v>11.5103448275862</v>
      </c>
      <c r="I41" s="5" t="n">
        <f aca="false">SUM(I34+I36+I38)/29</f>
        <v>75.3103448275862</v>
      </c>
      <c r="J41" s="5" t="n">
        <f aca="false">SUM(J34+J36+J38)/29</f>
        <v>96.1724137931035</v>
      </c>
      <c r="K41" s="5" t="n">
        <f aca="false">SUM(K34+K36+K38)/29</f>
        <v>49.7931034482759</v>
      </c>
      <c r="L41" s="5" t="n">
        <f aca="false">SUM(L34+L36+L38)/29</f>
        <v>852.324137931035</v>
      </c>
      <c r="M41" s="5" t="n">
        <f aca="false">SUM(M34+M36+M38)/29</f>
        <v>853.655172413793</v>
      </c>
      <c r="N41" s="5" t="n">
        <f aca="false">SUM(N34+N36+N38)/29</f>
        <v>850.827586206897</v>
      </c>
      <c r="O41" s="5" t="n">
        <f aca="false">SUM(O34+O36+O38)/29</f>
        <v>2.82758620689654</v>
      </c>
      <c r="P41" s="5" t="n">
        <f aca="false">SUM(P34+P36+P38)/29</f>
        <v>1016.80689655172</v>
      </c>
      <c r="Q41" s="5" t="n">
        <f aca="false">SUM(Q34+Q36+Q38)/29</f>
        <v>1019.17586206897</v>
      </c>
      <c r="R41" s="5" t="n">
        <f aca="false">SUM(R34+R36+R38)/29</f>
        <v>1013.68965517241</v>
      </c>
      <c r="S41" s="5" t="n">
        <f aca="false">SUM(S34+S36+S38)/29</f>
        <v>5.45862068965517</v>
      </c>
      <c r="T41" s="5" t="n">
        <f aca="false">SUM(T34+T36+T38)/29</f>
        <v>852.262068965517</v>
      </c>
      <c r="U41" s="5" t="n">
        <f aca="false">SUM(U34+U36+U38)/29</f>
        <v>0</v>
      </c>
      <c r="V41" s="5" t="n">
        <f aca="false">SUM(V34+V36+V38)/29</f>
        <v>1.79310344827586</v>
      </c>
      <c r="W41" s="5" t="n">
        <f aca="false">SUM(W34+W36+W38)/29</f>
        <v>0.931034482758621</v>
      </c>
      <c r="X41" s="5" t="n">
        <f aca="false">SUM(X34+X36+X38)/29</f>
        <v>24.8275862068966</v>
      </c>
      <c r="Y41" s="5" t="n">
        <f aca="false">SUM(Y34+Y36+Y38)/29</f>
        <v>0</v>
      </c>
      <c r="Z41" s="5" t="n">
        <f aca="false">SUM(Z34+Z36+Z38)/29</f>
        <v>0</v>
      </c>
      <c r="AA41" s="5" t="n">
        <f aca="false">SUM(AA34+AA36+AA38)/29</f>
        <v>2.14827586206897</v>
      </c>
      <c r="AB41" s="5" t="n">
        <f aca="false">SUM(AB34+AB36+AB38)/29</f>
        <v>0</v>
      </c>
      <c r="AC41" s="5" t="n">
        <f aca="false">SUM(AC34+AC36+AC38)/29</f>
        <v>4.76206896551724</v>
      </c>
      <c r="AD41" s="5" t="n">
        <f aca="false">SUM(AD34+AD36+AD38)/29</f>
        <v>1.8551724137931</v>
      </c>
      <c r="AE41" s="5" t="n">
        <f aca="false">SUM(AE34+AE36+AE38)/29</f>
        <v>0.0137931034482759</v>
      </c>
      <c r="AF41" s="5" t="n">
        <f aca="false">SUM(AF34+AF36+AF38)/29</f>
        <v>0.319252873563218</v>
      </c>
      <c r="AG41" s="5" t="n">
        <f aca="false">SUM(AG34+AG36+AG38)/29</f>
        <v>0.0137931034482759</v>
      </c>
      <c r="AH41" s="5" t="n">
        <f aca="false">SUM(AH34+AH36+AH38)/29</f>
        <v>3.47827586206897</v>
      </c>
      <c r="AI41" s="5" t="n">
        <f aca="false">SUM(AI34+AI36+AI38)/29</f>
        <v>26.1758620689655</v>
      </c>
      <c r="AJ41" s="5" t="n">
        <f aca="false">SUM(AJ34+AJ36+AJ38)/29</f>
        <v>9.70344827586207</v>
      </c>
      <c r="AK41" s="5" t="n">
        <f aca="false">SUM(AK34+AK36+AK38)/29</f>
        <v>16.4724137931034</v>
      </c>
      <c r="AL41" s="5" t="n">
        <f aca="false">SUM(AL34+AL36+AL38)/29</f>
        <v>6.04137931034483</v>
      </c>
      <c r="AM41" s="0" t="n">
        <f aca="false">SUM(AM34+AM36+AM38)/31</f>
        <v>0.290322580645161</v>
      </c>
      <c r="AN41" s="0" t="n">
        <f aca="false">SUM(AN34+AN36+AN38)/31</f>
        <v>0.741935483870968</v>
      </c>
      <c r="AO41" s="0" t="n">
        <f aca="false">SUM(AO34+AO36+AO38)/31</f>
        <v>0</v>
      </c>
      <c r="AP41" s="0" t="n">
        <f aca="false">SUM(AP34+AP36+AP38)/31</f>
        <v>0</v>
      </c>
      <c r="AQ41" s="0" t="n">
        <f aca="false">SUM(AQ34+AQ36+AQ38)/31</f>
        <v>0</v>
      </c>
      <c r="AR41" s="0" t="n">
        <f aca="false">SUM(AR34+AR36+AR38)/31</f>
        <v>0</v>
      </c>
      <c r="AS41" s="0" t="n">
        <f aca="false">SUM(AS34+AS36+AS38)/31</f>
        <v>0.032258064516129</v>
      </c>
      <c r="AT41" s="0" t="n">
        <f aca="false">SUM(AT34+AT36+AT38)/31</f>
        <v>0</v>
      </c>
      <c r="AU41" s="0" t="n">
        <f aca="false">SUM(AU34+AU36+AU38)/31</f>
        <v>0</v>
      </c>
      <c r="AV41" s="0" t="n">
        <f aca="false">SUM(AV34+AV36+AV38)/31</f>
        <v>0</v>
      </c>
      <c r="AW41" s="0" t="n">
        <f aca="false">SUM(AW34+AW36+AW38)/31</f>
        <v>0</v>
      </c>
      <c r="AX41" s="0" t="n">
        <f aca="false">SUM(AX34+AX36+AX38)/31</f>
        <v>0</v>
      </c>
      <c r="AY41" s="0" t="n">
        <f aca="false">SUM(AY34+AY36+AY38)/265</f>
        <v>0.594308176100629</v>
      </c>
    </row>
    <row r="45" customFormat="false" ht="15" hidden="false" customHeight="false" outlineLevel="0" collapsed="false">
      <c r="B45" s="0" t="s">
        <v>98</v>
      </c>
      <c r="C45" s="0" t="n">
        <f aca="false">STDEVA(C3:C32)</f>
        <v>1.51267571894568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5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45" activeCellId="0" sqref="C45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1.85"/>
    <col collapsed="false" customWidth="false" hidden="false" outlineLevel="0" max="1025" min="4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63</v>
      </c>
      <c r="B3" s="4" t="n">
        <v>1</v>
      </c>
      <c r="C3" s="0" t="n">
        <v>15.4</v>
      </c>
      <c r="D3" s="0" t="n">
        <v>11.5</v>
      </c>
      <c r="E3" s="0" t="n">
        <v>10.5</v>
      </c>
      <c r="F3" s="0" t="n">
        <v>11.6</v>
      </c>
      <c r="G3" s="0" t="n">
        <v>9.3</v>
      </c>
      <c r="H3" s="0" t="n">
        <v>7.6</v>
      </c>
      <c r="I3" s="0" t="n">
        <v>59</v>
      </c>
      <c r="J3" s="0" t="n">
        <v>98</v>
      </c>
      <c r="K3" s="0" t="n">
        <v>31</v>
      </c>
      <c r="L3" s="0" t="n">
        <v>852.1</v>
      </c>
      <c r="M3" s="0" t="n">
        <v>853.8</v>
      </c>
      <c r="N3" s="0" t="n">
        <v>850.3</v>
      </c>
      <c r="O3" s="0" t="n">
        <f aca="false">M3-N3</f>
        <v>3.5</v>
      </c>
      <c r="P3" s="0" t="n">
        <v>1017.5</v>
      </c>
      <c r="Q3" s="0" t="n">
        <v>1021.1</v>
      </c>
      <c r="R3" s="0" t="n">
        <v>1012.6</v>
      </c>
      <c r="S3" s="0" t="n">
        <f aca="false">Q3-R3</f>
        <v>8.5</v>
      </c>
      <c r="T3" s="0" t="n">
        <v>852</v>
      </c>
      <c r="U3" s="0" t="s">
        <v>40</v>
      </c>
      <c r="V3" s="0" t="n">
        <v>1</v>
      </c>
      <c r="W3" s="0" t="s">
        <v>42</v>
      </c>
      <c r="X3" s="0" t="n">
        <v>25</v>
      </c>
      <c r="Y3" s="0" t="n">
        <v>0</v>
      </c>
      <c r="Z3" s="0" t="s">
        <v>54</v>
      </c>
      <c r="AA3" s="0" t="n">
        <v>2.5</v>
      </c>
      <c r="AB3" s="0" t="s">
        <v>54</v>
      </c>
      <c r="AC3" s="0" t="n">
        <v>4.8</v>
      </c>
      <c r="AD3" s="0" t="n">
        <v>2.9</v>
      </c>
      <c r="AE3" s="0" t="n">
        <v>0</v>
      </c>
      <c r="AF3" s="6" t="n">
        <v>0.348611111111111</v>
      </c>
      <c r="AG3" s="0" t="n">
        <v>0</v>
      </c>
      <c r="AH3" s="0" t="n">
        <v>3.42</v>
      </c>
      <c r="AI3" s="0" t="n">
        <v>24.6</v>
      </c>
      <c r="AJ3" s="0" t="n">
        <v>6.6</v>
      </c>
      <c r="AK3" s="0" t="n">
        <f aca="false">AI3-AJ3</f>
        <v>18</v>
      </c>
      <c r="AL3" s="0" t="n">
        <v>3</v>
      </c>
      <c r="AN3" s="0" t="n">
        <v>1</v>
      </c>
      <c r="AY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15.9</v>
      </c>
      <c r="D4" s="0" t="n">
        <v>8.6</v>
      </c>
      <c r="E4" s="0" t="n">
        <v>9.9</v>
      </c>
      <c r="F4" s="0" t="n">
        <v>10.4</v>
      </c>
      <c r="G4" s="0" t="n">
        <v>9.5</v>
      </c>
      <c r="H4" s="0" t="n">
        <v>6.8</v>
      </c>
      <c r="I4" s="0" t="n">
        <v>79</v>
      </c>
      <c r="J4" s="0" t="n">
        <v>99</v>
      </c>
      <c r="K4" s="0" t="n">
        <v>41</v>
      </c>
      <c r="L4" s="0" t="n">
        <v>852.3</v>
      </c>
      <c r="M4" s="0" t="n">
        <v>853.1</v>
      </c>
      <c r="N4" s="0" t="n">
        <v>851.3</v>
      </c>
      <c r="O4" s="0" t="n">
        <v>1.8</v>
      </c>
      <c r="P4" s="0" t="n">
        <v>1019.5</v>
      </c>
      <c r="Q4" s="0" t="n">
        <v>1021.2</v>
      </c>
      <c r="R4" s="5" t="n">
        <v>1017</v>
      </c>
      <c r="S4" s="0" t="n">
        <v>4.2</v>
      </c>
      <c r="T4" s="0" t="n">
        <v>852.3</v>
      </c>
      <c r="U4" s="0" t="n">
        <v>0</v>
      </c>
      <c r="V4" s="0" t="n">
        <v>0</v>
      </c>
      <c r="W4" s="0" t="n">
        <v>0</v>
      </c>
      <c r="X4" s="0" t="n">
        <v>25</v>
      </c>
      <c r="Y4" s="0" t="n">
        <v>0</v>
      </c>
      <c r="Z4" s="0" t="s">
        <v>54</v>
      </c>
      <c r="AA4" s="0" t="n">
        <v>0.6</v>
      </c>
      <c r="AB4" s="0" t="s">
        <v>54</v>
      </c>
      <c r="AC4" s="0" t="n">
        <v>0.6</v>
      </c>
      <c r="AD4" s="0" t="n">
        <v>0.6</v>
      </c>
      <c r="AE4" s="0" t="n">
        <v>0</v>
      </c>
      <c r="AF4" s="6" t="n">
        <v>0.368055555555556</v>
      </c>
      <c r="AG4" s="0" t="n">
        <v>0</v>
      </c>
      <c r="AH4" s="9" t="n">
        <v>5.4</v>
      </c>
      <c r="AI4" s="0" t="n">
        <v>26.2</v>
      </c>
      <c r="AJ4" s="5" t="n">
        <v>6</v>
      </c>
      <c r="AK4" s="0" t="n">
        <v>20.2</v>
      </c>
      <c r="AL4" s="0" t="n">
        <v>2.4</v>
      </c>
      <c r="AN4" s="0" t="n">
        <v>1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C5" s="0" t="n">
        <v>16.1</v>
      </c>
      <c r="D5" s="0" t="n">
        <v>8.2</v>
      </c>
      <c r="E5" s="0" t="n">
        <v>8.8</v>
      </c>
      <c r="F5" s="0" t="n">
        <v>9.6</v>
      </c>
      <c r="G5" s="0" t="n">
        <v>6.9</v>
      </c>
      <c r="H5" s="0" t="n">
        <v>5.1</v>
      </c>
      <c r="I5" s="0" t="n">
        <v>70</v>
      </c>
      <c r="J5" s="0" t="n">
        <v>95</v>
      </c>
      <c r="K5" s="0" t="n">
        <v>22</v>
      </c>
      <c r="L5" s="0" t="n">
        <v>851.2</v>
      </c>
      <c r="M5" s="0" t="n">
        <v>851.8</v>
      </c>
      <c r="N5" s="0" t="n">
        <v>850.2</v>
      </c>
      <c r="O5" s="0" t="n">
        <f aca="false">M5-N5</f>
        <v>1.59999999999991</v>
      </c>
      <c r="P5" s="0" t="n">
        <v>1017.6</v>
      </c>
      <c r="Q5" s="0" t="n">
        <v>1019.1</v>
      </c>
      <c r="R5" s="0" t="n">
        <v>1014.8</v>
      </c>
      <c r="S5" s="0" t="n">
        <v>4.3</v>
      </c>
      <c r="T5" s="0" t="n">
        <v>851.2</v>
      </c>
      <c r="U5" s="0" t="n">
        <v>0</v>
      </c>
      <c r="V5" s="0" t="n">
        <v>0</v>
      </c>
      <c r="W5" s="0" t="n">
        <v>0</v>
      </c>
      <c r="X5" s="0" t="n">
        <v>25</v>
      </c>
      <c r="Y5" s="0" t="n">
        <v>0</v>
      </c>
      <c r="Z5" s="0" t="s">
        <v>54</v>
      </c>
      <c r="AA5" s="0" t="n">
        <v>1.5</v>
      </c>
      <c r="AB5" s="0" t="s">
        <v>54</v>
      </c>
      <c r="AC5" s="0" t="n">
        <v>2.2</v>
      </c>
      <c r="AD5" s="0" t="n">
        <v>1.5</v>
      </c>
      <c r="AE5" s="0" t="n">
        <v>0</v>
      </c>
      <c r="AF5" s="6" t="n">
        <v>0.33125</v>
      </c>
      <c r="AG5" s="0" t="n">
        <v>0</v>
      </c>
      <c r="AH5" s="0" t="n">
        <v>4.42</v>
      </c>
      <c r="AI5" s="0" t="n">
        <v>26.6</v>
      </c>
      <c r="AJ5" s="5" t="n">
        <v>5</v>
      </c>
      <c r="AK5" s="0" t="n">
        <v>21.6</v>
      </c>
      <c r="AL5" s="5" t="n">
        <v>1</v>
      </c>
      <c r="AN5" s="8" t="n">
        <v>1</v>
      </c>
      <c r="AY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16.6</v>
      </c>
      <c r="D6" s="0" t="n">
        <v>9.6</v>
      </c>
      <c r="E6" s="0" t="n">
        <v>7.3</v>
      </c>
      <c r="F6" s="0" t="n">
        <v>8.9</v>
      </c>
      <c r="G6" s="0" t="n">
        <v>5.4</v>
      </c>
      <c r="H6" s="0" t="n">
        <v>2.4</v>
      </c>
      <c r="I6" s="0" t="n">
        <v>44</v>
      </c>
      <c r="J6" s="0" t="n">
        <v>92</v>
      </c>
      <c r="K6" s="0" t="n">
        <v>15</v>
      </c>
      <c r="L6" s="0" t="n">
        <v>850.3</v>
      </c>
      <c r="M6" s="0" t="n">
        <v>852.5</v>
      </c>
      <c r="N6" s="0" t="n">
        <v>847.9</v>
      </c>
      <c r="O6" s="0" t="n">
        <f aca="false">M6-N6</f>
        <v>4.60000000000002</v>
      </c>
      <c r="P6" s="0" t="n">
        <v>1015.5</v>
      </c>
      <c r="Q6" s="0" t="n">
        <v>1020.1</v>
      </c>
      <c r="R6" s="0" t="n">
        <v>1008.7</v>
      </c>
      <c r="S6" s="0" t="n">
        <f aca="false">Q6-R6</f>
        <v>11.4</v>
      </c>
      <c r="T6" s="0" t="n">
        <v>850.3</v>
      </c>
      <c r="U6" s="0" t="n">
        <v>0</v>
      </c>
      <c r="V6" s="0" t="n">
        <v>0</v>
      </c>
      <c r="W6" s="0" t="n">
        <v>0</v>
      </c>
      <c r="X6" s="0" t="n">
        <v>25</v>
      </c>
      <c r="Y6" s="0" t="n">
        <v>0</v>
      </c>
      <c r="Z6" s="0" t="s">
        <v>54</v>
      </c>
      <c r="AA6" s="0" t="n">
        <v>2.6</v>
      </c>
      <c r="AB6" s="0" t="s">
        <v>54</v>
      </c>
      <c r="AC6" s="0" t="n">
        <v>3.9</v>
      </c>
      <c r="AD6" s="5" t="n">
        <v>2</v>
      </c>
      <c r="AE6" s="0" t="n">
        <v>0</v>
      </c>
      <c r="AF6" s="6" t="n">
        <v>0.35625</v>
      </c>
      <c r="AG6" s="0" t="n">
        <v>0</v>
      </c>
      <c r="AH6" s="0" t="n">
        <v>4.27</v>
      </c>
      <c r="AI6" s="5" t="n">
        <v>28</v>
      </c>
      <c r="AJ6" s="0" t="n">
        <v>4.8</v>
      </c>
      <c r="AK6" s="0" t="n">
        <v>23.2</v>
      </c>
      <c r="AL6" s="5" t="n">
        <v>1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17.6</v>
      </c>
      <c r="D7" s="5" t="n">
        <v>11</v>
      </c>
      <c r="E7" s="0" t="n">
        <v>8.9</v>
      </c>
      <c r="F7" s="0" t="n">
        <v>11.4</v>
      </c>
      <c r="G7" s="0" t="n">
        <v>6.9</v>
      </c>
      <c r="H7" s="0" t="n">
        <v>5.1</v>
      </c>
      <c r="I7" s="0" t="n">
        <v>49</v>
      </c>
      <c r="J7" s="0" t="n">
        <v>92</v>
      </c>
      <c r="K7" s="0" t="n">
        <v>18</v>
      </c>
      <c r="L7" s="0" t="n">
        <v>850.4</v>
      </c>
      <c r="M7" s="0" t="n">
        <v>852.3</v>
      </c>
      <c r="N7" s="0" t="n">
        <v>847.5</v>
      </c>
      <c r="O7" s="0" t="n">
        <v>4.8</v>
      </c>
      <c r="P7" s="0" t="n">
        <v>1014.9</v>
      </c>
      <c r="Q7" s="0" t="n">
        <v>1019.1</v>
      </c>
      <c r="R7" s="0" t="n">
        <v>1007.9</v>
      </c>
      <c r="S7" s="0" t="n">
        <f aca="false">Q7-R7</f>
        <v>11.2</v>
      </c>
      <c r="T7" s="0" t="n">
        <v>850.4</v>
      </c>
      <c r="U7" s="0" t="s">
        <v>40</v>
      </c>
      <c r="V7" s="0" t="n">
        <v>3</v>
      </c>
      <c r="W7" s="0" t="s">
        <v>42</v>
      </c>
      <c r="X7" s="0" t="n">
        <v>25</v>
      </c>
      <c r="Y7" s="0" t="n">
        <v>0</v>
      </c>
      <c r="Z7" s="0" t="s">
        <v>54</v>
      </c>
      <c r="AA7" s="0" t="n">
        <v>2.3</v>
      </c>
      <c r="AB7" s="0" t="s">
        <v>48</v>
      </c>
      <c r="AC7" s="0" t="n">
        <v>3.2</v>
      </c>
      <c r="AD7" s="0" t="n">
        <v>1.5</v>
      </c>
      <c r="AE7" s="0" t="n">
        <v>0</v>
      </c>
      <c r="AF7" s="6" t="n">
        <v>0.357638888888889</v>
      </c>
      <c r="AG7" s="0" t="n">
        <v>0</v>
      </c>
      <c r="AH7" s="0" t="n">
        <v>3.74</v>
      </c>
      <c r="AI7" s="0" t="n">
        <v>29.4</v>
      </c>
      <c r="AJ7" s="0" t="n">
        <v>5.4</v>
      </c>
      <c r="AK7" s="5" t="n">
        <v>24</v>
      </c>
      <c r="AL7" s="5" t="n">
        <v>2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0" t="n">
        <v>18.4</v>
      </c>
      <c r="D8" s="0" t="n">
        <v>11.7</v>
      </c>
      <c r="E8" s="0" t="n">
        <v>9.4</v>
      </c>
      <c r="F8" s="0" t="n">
        <v>11.4</v>
      </c>
      <c r="G8" s="0" t="n">
        <v>6.5</v>
      </c>
      <c r="H8" s="0" t="n">
        <v>5.9</v>
      </c>
      <c r="I8" s="0" t="n">
        <v>50</v>
      </c>
      <c r="J8" s="0" t="n">
        <v>95</v>
      </c>
      <c r="K8" s="0" t="n">
        <v>17</v>
      </c>
      <c r="L8" s="0" t="n">
        <v>850.7</v>
      </c>
      <c r="M8" s="0" t="n">
        <v>852.7</v>
      </c>
      <c r="N8" s="5" t="n">
        <v>848</v>
      </c>
      <c r="O8" s="0" t="n">
        <f aca="false">M8-N8</f>
        <v>4.70000000000005</v>
      </c>
      <c r="P8" s="0" t="n">
        <v>1014.5</v>
      </c>
      <c r="Q8" s="0" t="n">
        <v>1018.8</v>
      </c>
      <c r="R8" s="5" t="n">
        <v>1008</v>
      </c>
      <c r="S8" s="0" t="n">
        <f aca="false">Q8-R8</f>
        <v>10.8</v>
      </c>
      <c r="T8" s="0" t="n">
        <v>850.7</v>
      </c>
      <c r="U8" s="0" t="n">
        <v>0</v>
      </c>
      <c r="V8" s="0" t="n">
        <v>0</v>
      </c>
      <c r="W8" s="0" t="n">
        <v>0</v>
      </c>
      <c r="X8" s="0" t="n">
        <v>25</v>
      </c>
      <c r="Y8" s="0" t="n">
        <v>0</v>
      </c>
      <c r="Z8" s="0" t="s">
        <v>54</v>
      </c>
      <c r="AA8" s="0" t="n">
        <v>3.2</v>
      </c>
      <c r="AB8" s="0" t="s">
        <v>47</v>
      </c>
      <c r="AC8" s="0" t="n">
        <v>4.1</v>
      </c>
      <c r="AD8" s="0" t="n">
        <v>2.4</v>
      </c>
      <c r="AE8" s="0" t="n">
        <v>0</v>
      </c>
      <c r="AF8" s="6" t="n">
        <v>0.357638888888889</v>
      </c>
      <c r="AG8" s="0" t="n">
        <v>0</v>
      </c>
      <c r="AH8" s="0" t="n">
        <v>4.73</v>
      </c>
      <c r="AI8" s="5" t="n">
        <v>29</v>
      </c>
      <c r="AJ8" s="0" t="n">
        <v>7.8</v>
      </c>
      <c r="AK8" s="0" t="n">
        <v>21.2</v>
      </c>
      <c r="AL8" s="5" t="n">
        <v>4</v>
      </c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18.2</v>
      </c>
      <c r="D9" s="0" t="n">
        <v>11.8</v>
      </c>
      <c r="E9" s="0" t="n">
        <v>9.7</v>
      </c>
      <c r="F9" s="0" t="n">
        <v>10.9</v>
      </c>
      <c r="G9" s="5" t="n">
        <v>8</v>
      </c>
      <c r="H9" s="0" t="n">
        <v>6.4</v>
      </c>
      <c r="I9" s="0" t="n">
        <v>51</v>
      </c>
      <c r="J9" s="0" t="n">
        <v>95</v>
      </c>
      <c r="K9" s="0" t="n">
        <v>20</v>
      </c>
      <c r="L9" s="0" t="n">
        <v>850.5</v>
      </c>
      <c r="M9" s="0" t="n">
        <v>852.7</v>
      </c>
      <c r="N9" s="0" t="n">
        <v>847.6</v>
      </c>
      <c r="O9" s="0" t="n">
        <f aca="false">M9-N9</f>
        <v>5.10000000000002</v>
      </c>
      <c r="P9" s="0" t="n">
        <v>1014.4</v>
      </c>
      <c r="Q9" s="0" t="n">
        <v>1018.9</v>
      </c>
      <c r="R9" s="0" t="n">
        <v>1007.5</v>
      </c>
      <c r="S9" s="0" t="n">
        <f aca="false">Q9-R9</f>
        <v>11.4</v>
      </c>
      <c r="T9" s="0" t="n">
        <v>850.5</v>
      </c>
      <c r="U9" s="0" t="n">
        <v>0</v>
      </c>
      <c r="V9" s="0" t="n">
        <v>0</v>
      </c>
      <c r="W9" s="0" t="n">
        <v>0</v>
      </c>
      <c r="X9" s="0" t="n">
        <v>25</v>
      </c>
      <c r="Y9" s="0" t="n">
        <v>0</v>
      </c>
      <c r="Z9" s="0" t="s">
        <v>54</v>
      </c>
      <c r="AA9" s="0" t="n">
        <v>2.8</v>
      </c>
      <c r="AB9" s="0" t="s">
        <v>54</v>
      </c>
      <c r="AC9" s="0" t="n">
        <v>4.1</v>
      </c>
      <c r="AD9" s="0" t="n">
        <v>2.6</v>
      </c>
      <c r="AE9" s="0" t="n">
        <v>0</v>
      </c>
      <c r="AF9" s="6" t="n">
        <v>0.355555555555556</v>
      </c>
      <c r="AG9" s="0" t="n">
        <v>0</v>
      </c>
      <c r="AH9" s="0" t="n">
        <v>4.69</v>
      </c>
      <c r="AI9" s="0" t="n">
        <v>29.6</v>
      </c>
      <c r="AJ9" s="0" t="n">
        <v>6.5</v>
      </c>
      <c r="AK9" s="0" t="n">
        <v>23.1</v>
      </c>
      <c r="AL9" s="5" t="n">
        <v>3.5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18.2</v>
      </c>
      <c r="D10" s="0" t="n">
        <v>12.6</v>
      </c>
      <c r="E10" s="0" t="n">
        <v>10.5</v>
      </c>
      <c r="F10" s="0" t="n">
        <v>12.8</v>
      </c>
      <c r="G10" s="0" t="n">
        <v>9.1</v>
      </c>
      <c r="H10" s="0" t="n">
        <v>7.7</v>
      </c>
      <c r="I10" s="0" t="n">
        <v>51</v>
      </c>
      <c r="J10" s="0" t="n">
        <v>89</v>
      </c>
      <c r="K10" s="0" t="n">
        <v>25</v>
      </c>
      <c r="L10" s="0" t="n">
        <v>851.1</v>
      </c>
      <c r="M10" s="0" t="n">
        <v>852.9</v>
      </c>
      <c r="N10" s="0" t="n">
        <v>849.2</v>
      </c>
      <c r="O10" s="0" t="n">
        <f aca="false">M10-N10</f>
        <v>3.69999999999993</v>
      </c>
      <c r="P10" s="0" t="n">
        <v>1014.7</v>
      </c>
      <c r="Q10" s="0" t="n">
        <v>1018.8</v>
      </c>
      <c r="R10" s="0" t="n">
        <v>1009.5</v>
      </c>
      <c r="S10" s="0" t="n">
        <f aca="false">Q10-R10</f>
        <v>9.29999999999995</v>
      </c>
      <c r="T10" s="5" t="n">
        <v>851</v>
      </c>
      <c r="U10" s="0" t="s">
        <v>40</v>
      </c>
      <c r="V10" s="0" t="n">
        <v>5</v>
      </c>
      <c r="W10" s="0" t="s">
        <v>42</v>
      </c>
      <c r="X10" s="0" t="n">
        <v>25</v>
      </c>
      <c r="Y10" s="0" t="n">
        <v>0</v>
      </c>
      <c r="Z10" s="0" t="s">
        <v>48</v>
      </c>
      <c r="AA10" s="0" t="n">
        <v>3.3</v>
      </c>
      <c r="AB10" s="0" t="s">
        <v>48</v>
      </c>
      <c r="AC10" s="0" t="n">
        <v>3.7</v>
      </c>
      <c r="AD10" s="0" t="n">
        <v>2.2</v>
      </c>
      <c r="AE10" s="0" t="n">
        <v>0</v>
      </c>
      <c r="AF10" s="6" t="n">
        <v>0.3125</v>
      </c>
      <c r="AG10" s="0" t="n">
        <v>0</v>
      </c>
      <c r="AH10" s="0" t="n">
        <v>3.07</v>
      </c>
      <c r="AI10" s="5" t="n">
        <v>28.8</v>
      </c>
      <c r="AJ10" s="0" t="n">
        <v>8.6</v>
      </c>
      <c r="AK10" s="5" t="n">
        <f aca="false">AI10-AJ10</f>
        <v>20.2</v>
      </c>
      <c r="AL10" s="5" t="n">
        <v>5</v>
      </c>
      <c r="AS10" s="0" t="n">
        <v>1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19.3</v>
      </c>
      <c r="D11" s="0" t="n">
        <v>12.6</v>
      </c>
      <c r="E11" s="0" t="n">
        <v>12.5</v>
      </c>
      <c r="F11" s="0" t="n">
        <v>13.5</v>
      </c>
      <c r="G11" s="0" t="n">
        <v>11.2</v>
      </c>
      <c r="H11" s="0" t="n">
        <v>10.3</v>
      </c>
      <c r="I11" s="0" t="n">
        <v>71</v>
      </c>
      <c r="J11" s="0" t="n">
        <v>94</v>
      </c>
      <c r="K11" s="0" t="n">
        <v>37</v>
      </c>
      <c r="L11" s="0" t="n">
        <v>853.4</v>
      </c>
      <c r="M11" s="0" t="n">
        <v>854.2</v>
      </c>
      <c r="N11" s="0" t="n">
        <v>852.3</v>
      </c>
      <c r="O11" s="0" t="n">
        <f aca="false">M11-N11</f>
        <v>1.90000000000009</v>
      </c>
      <c r="P11" s="0" t="n">
        <v>1017.9</v>
      </c>
      <c r="Q11" s="0" t="n">
        <v>1019.3</v>
      </c>
      <c r="R11" s="0" t="n">
        <v>1015.8</v>
      </c>
      <c r="S11" s="0" t="n">
        <f aca="false">Q11-R11</f>
        <v>3.5</v>
      </c>
      <c r="T11" s="0" t="n">
        <v>853.3</v>
      </c>
      <c r="U11" s="0" t="s">
        <v>46</v>
      </c>
      <c r="V11" s="0" t="n">
        <v>1</v>
      </c>
      <c r="W11" s="0" t="s">
        <v>47</v>
      </c>
      <c r="X11" s="0" t="n">
        <v>25</v>
      </c>
      <c r="Y11" s="0" t="n">
        <v>0</v>
      </c>
      <c r="Z11" s="0" t="s">
        <v>43</v>
      </c>
      <c r="AA11" s="0" t="n">
        <v>0.8</v>
      </c>
      <c r="AB11" s="0" t="s">
        <v>43</v>
      </c>
      <c r="AC11" s="0" t="n">
        <v>1.9</v>
      </c>
      <c r="AD11" s="5" t="n">
        <v>1</v>
      </c>
      <c r="AE11" s="0" t="n">
        <v>0</v>
      </c>
      <c r="AF11" s="6" t="n">
        <v>0.322222222222222</v>
      </c>
      <c r="AG11" s="0" t="n">
        <v>0</v>
      </c>
      <c r="AH11" s="0" t="n">
        <v>5.61</v>
      </c>
      <c r="AI11" s="0" t="n">
        <v>28.8</v>
      </c>
      <c r="AJ11" s="0" t="n">
        <v>11.8</v>
      </c>
      <c r="AK11" s="5" t="n">
        <f aca="false">AI11-AJ11</f>
        <v>17</v>
      </c>
      <c r="AL11" s="5" t="n">
        <v>8</v>
      </c>
      <c r="AN11" s="0" t="n">
        <v>1</v>
      </c>
      <c r="AY11" s="0" t="n">
        <v>7</v>
      </c>
    </row>
    <row r="12" customFormat="false" ht="15" hidden="false" customHeight="false" outlineLevel="0" collapsed="false">
      <c r="A12" s="3"/>
      <c r="B12" s="7" t="n">
        <v>10</v>
      </c>
      <c r="C12" s="5" t="n">
        <v>19</v>
      </c>
      <c r="D12" s="0" t="n">
        <v>12.4</v>
      </c>
      <c r="E12" s="0" t="n">
        <v>12.6</v>
      </c>
      <c r="F12" s="0" t="n">
        <v>13.1</v>
      </c>
      <c r="G12" s="0" t="n">
        <v>12.4</v>
      </c>
      <c r="H12" s="0" t="n">
        <v>10.3</v>
      </c>
      <c r="I12" s="0" t="n">
        <v>74</v>
      </c>
      <c r="J12" s="0" t="n">
        <v>96</v>
      </c>
      <c r="K12" s="0" t="n">
        <v>39</v>
      </c>
      <c r="L12" s="5" t="n">
        <v>853</v>
      </c>
      <c r="M12" s="0" t="n">
        <v>853.6</v>
      </c>
      <c r="N12" s="0" t="n">
        <v>852.2</v>
      </c>
      <c r="O12" s="0" t="n">
        <f aca="false">M12-N12</f>
        <v>1.39999999999998</v>
      </c>
      <c r="P12" s="0" t="n">
        <v>1017.4</v>
      </c>
      <c r="Q12" s="0" t="n">
        <v>1018.8</v>
      </c>
      <c r="R12" s="0" t="n">
        <v>1015.3</v>
      </c>
      <c r="S12" s="0" t="n">
        <f aca="false">Q12-R12</f>
        <v>3.5</v>
      </c>
      <c r="T12" s="5" t="n">
        <v>853</v>
      </c>
      <c r="U12" s="0" t="n">
        <v>0</v>
      </c>
      <c r="V12" s="0" t="n">
        <v>0</v>
      </c>
      <c r="W12" s="0" t="n">
        <v>0</v>
      </c>
      <c r="X12" s="0" t="n">
        <v>25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6" t="n">
        <v>0.322916666666667</v>
      </c>
      <c r="AG12" s="0" t="n">
        <v>0</v>
      </c>
      <c r="AH12" s="0" t="n">
        <v>6.49</v>
      </c>
      <c r="AI12" s="5" t="n">
        <v>28</v>
      </c>
      <c r="AJ12" s="0" t="n">
        <v>10.2</v>
      </c>
      <c r="AK12" s="5" t="n">
        <f aca="false">AI12-AJ12</f>
        <v>17.8</v>
      </c>
      <c r="AL12" s="5" t="n">
        <v>7</v>
      </c>
      <c r="AY12" s="0" t="n">
        <v>7</v>
      </c>
    </row>
    <row r="13" customFormat="false" ht="15" hidden="false" customHeight="false" outlineLevel="0" collapsed="false">
      <c r="A13" s="3"/>
      <c r="B13" s="7" t="n">
        <v>11</v>
      </c>
      <c r="C13" s="0" t="n">
        <v>19.5</v>
      </c>
      <c r="D13" s="0" t="n">
        <v>12.7</v>
      </c>
      <c r="E13" s="0" t="n">
        <v>12.1</v>
      </c>
      <c r="F13" s="0" t="n">
        <v>13.3</v>
      </c>
      <c r="G13" s="0" t="n">
        <v>9.1</v>
      </c>
      <c r="H13" s="0" t="n">
        <v>9.7</v>
      </c>
      <c r="I13" s="0" t="n">
        <v>66</v>
      </c>
      <c r="J13" s="0" t="n">
        <v>96</v>
      </c>
      <c r="K13" s="0" t="n">
        <v>27</v>
      </c>
      <c r="L13" s="0" t="n">
        <v>851.4</v>
      </c>
      <c r="M13" s="0" t="n">
        <v>851.9</v>
      </c>
      <c r="N13" s="0" t="n">
        <v>850.7</v>
      </c>
      <c r="O13" s="0" t="n">
        <f aca="false">M13-N13</f>
        <v>1.19999999999993</v>
      </c>
      <c r="P13" s="0" t="n">
        <v>1014.8</v>
      </c>
      <c r="Q13" s="5" t="n">
        <v>1016</v>
      </c>
      <c r="R13" s="0" t="n">
        <v>1013.2</v>
      </c>
      <c r="S13" s="0" t="n">
        <f aca="false">Q13-R13</f>
        <v>2.79999999999995</v>
      </c>
      <c r="T13" s="0" t="n">
        <v>851.4</v>
      </c>
      <c r="U13" s="0" t="n">
        <v>0</v>
      </c>
      <c r="V13" s="0" t="n">
        <v>0</v>
      </c>
      <c r="W13" s="0" t="n">
        <v>0</v>
      </c>
      <c r="X13" s="0" t="n">
        <v>25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6" t="n">
        <v>0.34375</v>
      </c>
      <c r="AG13" s="0" t="n">
        <v>0</v>
      </c>
      <c r="AH13" s="0" t="n">
        <v>4.12</v>
      </c>
      <c r="AI13" s="5" t="n">
        <v>28</v>
      </c>
      <c r="AJ13" s="5" t="n">
        <v>11</v>
      </c>
      <c r="AK13" s="5" t="n">
        <f aca="false">AI13-AJ13</f>
        <v>17</v>
      </c>
      <c r="AL13" s="5" t="n">
        <v>7</v>
      </c>
      <c r="AY13" s="0" t="n">
        <v>8</v>
      </c>
    </row>
    <row r="14" customFormat="false" ht="15" hidden="false" customHeight="false" outlineLevel="0" collapsed="false">
      <c r="A14" s="3"/>
      <c r="B14" s="7" t="n">
        <v>12</v>
      </c>
      <c r="C14" s="0" t="n">
        <v>19.2</v>
      </c>
      <c r="D14" s="0" t="n">
        <v>13.2</v>
      </c>
      <c r="E14" s="5" t="n">
        <v>11</v>
      </c>
      <c r="F14" s="0" t="n">
        <v>12.8</v>
      </c>
      <c r="G14" s="0" t="n">
        <v>9.2</v>
      </c>
      <c r="H14" s="0" t="n">
        <v>8.3</v>
      </c>
      <c r="I14" s="0" t="n">
        <v>51</v>
      </c>
      <c r="J14" s="0" t="n">
        <v>96</v>
      </c>
      <c r="K14" s="0" t="n">
        <v>25</v>
      </c>
      <c r="L14" s="0" t="n">
        <v>850.1</v>
      </c>
      <c r="M14" s="5" t="n">
        <v>852</v>
      </c>
      <c r="N14" s="0" t="n">
        <v>847.6</v>
      </c>
      <c r="O14" s="0" t="n">
        <f aca="false">M14-N14</f>
        <v>4.39999999999998</v>
      </c>
      <c r="P14" s="0" t="n">
        <v>1012.8</v>
      </c>
      <c r="Q14" s="0" t="n">
        <v>1016.6</v>
      </c>
      <c r="R14" s="0" t="n">
        <v>1007.5</v>
      </c>
      <c r="S14" s="0" t="n">
        <f aca="false">Q14-R14</f>
        <v>9.10000000000002</v>
      </c>
      <c r="T14" s="5" t="n">
        <v>850</v>
      </c>
      <c r="U14" s="0" t="s">
        <v>64</v>
      </c>
      <c r="V14" s="0" t="n">
        <v>2</v>
      </c>
      <c r="W14" s="0" t="s">
        <v>41</v>
      </c>
      <c r="X14" s="0" t="n">
        <v>25</v>
      </c>
      <c r="Y14" s="0" t="n">
        <v>0</v>
      </c>
      <c r="Z14" s="0" t="s">
        <v>54</v>
      </c>
      <c r="AA14" s="0" t="n">
        <v>2.9</v>
      </c>
      <c r="AB14" s="0" t="s">
        <v>54</v>
      </c>
      <c r="AC14" s="0" t="n">
        <v>4.4</v>
      </c>
      <c r="AD14" s="0" t="n">
        <v>2.5</v>
      </c>
      <c r="AE14" s="0" t="n">
        <v>0</v>
      </c>
      <c r="AF14" s="6" t="n">
        <v>0.317361111111111</v>
      </c>
      <c r="AG14" s="0" t="n">
        <v>0</v>
      </c>
      <c r="AH14" s="0" t="n">
        <v>4.99</v>
      </c>
      <c r="AI14" s="5" t="n">
        <v>28.4</v>
      </c>
      <c r="AJ14" s="0" t="n">
        <v>10.2</v>
      </c>
      <c r="AK14" s="0" t="n">
        <f aca="false">AI14-AJ14</f>
        <v>18.2</v>
      </c>
      <c r="AL14" s="5" t="n">
        <v>6.6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18.5</v>
      </c>
      <c r="D15" s="0" t="n">
        <v>13.4</v>
      </c>
      <c r="E15" s="0" t="n">
        <v>11.7</v>
      </c>
      <c r="F15" s="0" t="n">
        <v>14.7</v>
      </c>
      <c r="G15" s="0" t="n">
        <v>9.9</v>
      </c>
      <c r="H15" s="0" t="n">
        <v>9.2</v>
      </c>
      <c r="I15" s="0" t="n">
        <v>56</v>
      </c>
      <c r="J15" s="0" t="n">
        <v>96</v>
      </c>
      <c r="K15" s="0" t="n">
        <v>28</v>
      </c>
      <c r="L15" s="0" t="n">
        <v>851.7</v>
      </c>
      <c r="M15" s="0" t="n">
        <v>853.8</v>
      </c>
      <c r="N15" s="0" t="n">
        <v>849.4</v>
      </c>
      <c r="O15" s="0" t="n">
        <v>4.4</v>
      </c>
      <c r="P15" s="0" t="n">
        <v>1015.1</v>
      </c>
      <c r="Q15" s="0" t="n">
        <v>1019.3</v>
      </c>
      <c r="R15" s="5" t="n">
        <v>1010</v>
      </c>
      <c r="S15" s="0" t="n">
        <f aca="false">Q15-R15</f>
        <v>9.29999999999995</v>
      </c>
      <c r="T15" s="0" t="n">
        <v>851.6</v>
      </c>
      <c r="U15" s="0" t="s">
        <v>46</v>
      </c>
      <c r="V15" s="0" t="n">
        <v>2</v>
      </c>
      <c r="W15" s="0" t="s">
        <v>47</v>
      </c>
      <c r="X15" s="0" t="n">
        <v>25</v>
      </c>
      <c r="Y15" s="0" t="n">
        <v>0</v>
      </c>
      <c r="Z15" s="0" t="s">
        <v>47</v>
      </c>
      <c r="AA15" s="0" t="n">
        <v>4.3</v>
      </c>
      <c r="AB15" s="0" t="s">
        <v>47</v>
      </c>
      <c r="AC15" s="0" t="n">
        <v>5.2</v>
      </c>
      <c r="AD15" s="0" t="n">
        <v>2.9</v>
      </c>
      <c r="AE15" s="0" t="n">
        <v>0</v>
      </c>
      <c r="AF15" s="6" t="n">
        <v>0.277777777777778</v>
      </c>
      <c r="AG15" s="0" t="n">
        <v>0</v>
      </c>
      <c r="AH15" s="0" t="n">
        <v>4.85</v>
      </c>
      <c r="AI15" s="5" t="n">
        <v>27.6</v>
      </c>
      <c r="AJ15" s="0" t="n">
        <v>10.6</v>
      </c>
      <c r="AK15" s="5" t="n">
        <f aca="false">AI15-AJ15</f>
        <v>17</v>
      </c>
      <c r="AL15" s="5" t="n">
        <v>7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18.1</v>
      </c>
      <c r="D16" s="0" t="n">
        <v>12.6</v>
      </c>
      <c r="E16" s="5" t="n">
        <v>11</v>
      </c>
      <c r="F16" s="0" t="n">
        <v>12.5</v>
      </c>
      <c r="G16" s="0" t="n">
        <v>8.7</v>
      </c>
      <c r="H16" s="0" t="n">
        <v>8.3</v>
      </c>
      <c r="I16" s="0" t="n">
        <v>56</v>
      </c>
      <c r="J16" s="0" t="n">
        <v>98</v>
      </c>
      <c r="K16" s="0" t="n">
        <v>24</v>
      </c>
      <c r="L16" s="0" t="n">
        <v>851.6</v>
      </c>
      <c r="M16" s="0" t="n">
        <v>853.7</v>
      </c>
      <c r="N16" s="0" t="n">
        <v>849.4</v>
      </c>
      <c r="O16" s="0" t="n">
        <f aca="false">M16-N16</f>
        <v>4.30000000000007</v>
      </c>
      <c r="P16" s="0" t="n">
        <v>1015.3</v>
      </c>
      <c r="Q16" s="0" t="n">
        <v>1019.3</v>
      </c>
      <c r="R16" s="0" t="n">
        <v>1009.9</v>
      </c>
      <c r="S16" s="0" t="n">
        <f aca="false">Q16-R16</f>
        <v>9.39999999999998</v>
      </c>
      <c r="T16" s="5" t="n">
        <v>851.5</v>
      </c>
      <c r="U16" s="0" t="n">
        <v>0</v>
      </c>
      <c r="V16" s="0" t="n">
        <v>0</v>
      </c>
      <c r="W16" s="0" t="n">
        <v>0</v>
      </c>
      <c r="X16" s="0" t="n">
        <v>25</v>
      </c>
      <c r="Y16" s="0" t="n">
        <v>0</v>
      </c>
      <c r="Z16" s="0" t="s">
        <v>54</v>
      </c>
      <c r="AA16" s="0" t="n">
        <v>2.5</v>
      </c>
      <c r="AB16" s="0" t="s">
        <v>48</v>
      </c>
      <c r="AC16" s="0" t="n">
        <v>4.2</v>
      </c>
      <c r="AD16" s="0" t="n">
        <v>2.5</v>
      </c>
      <c r="AE16" s="0" t="n">
        <v>0</v>
      </c>
      <c r="AF16" s="6" t="n">
        <v>0.352083333333333</v>
      </c>
      <c r="AG16" s="0" t="n">
        <v>0</v>
      </c>
      <c r="AH16" s="0" t="n">
        <v>4.88</v>
      </c>
      <c r="AI16" s="5" t="n">
        <v>27.6</v>
      </c>
      <c r="AJ16" s="0" t="n">
        <v>8.4</v>
      </c>
      <c r="AK16" s="0" t="n">
        <f aca="false">AI16-AJ16</f>
        <v>19.2</v>
      </c>
      <c r="AL16" s="5" t="n">
        <v>5.2</v>
      </c>
      <c r="AM16" s="0" t="n">
        <v>1</v>
      </c>
      <c r="AN16" s="0" t="n">
        <v>1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18.8</v>
      </c>
      <c r="D17" s="0" t="n">
        <v>12.5</v>
      </c>
      <c r="E17" s="5" t="n">
        <v>10</v>
      </c>
      <c r="F17" s="5" t="n">
        <v>12</v>
      </c>
      <c r="G17" s="0" t="n">
        <v>8.3</v>
      </c>
      <c r="H17" s="0" t="n">
        <v>6.9</v>
      </c>
      <c r="I17" s="0" t="n">
        <v>50</v>
      </c>
      <c r="J17" s="0" t="n">
        <v>98</v>
      </c>
      <c r="K17" s="0" t="n">
        <v>21</v>
      </c>
      <c r="L17" s="0" t="n">
        <v>850.5</v>
      </c>
      <c r="M17" s="0" t="n">
        <v>852.6</v>
      </c>
      <c r="N17" s="0" t="n">
        <v>847.9</v>
      </c>
      <c r="O17" s="0" t="n">
        <f aca="false">M17-N17</f>
        <v>4.70000000000005</v>
      </c>
      <c r="P17" s="5" t="n">
        <v>1014</v>
      </c>
      <c r="Q17" s="0" t="n">
        <v>1018.5</v>
      </c>
      <c r="R17" s="0" t="n">
        <v>1007.5</v>
      </c>
      <c r="S17" s="0" t="n">
        <f aca="false">Q17-R17</f>
        <v>11</v>
      </c>
      <c r="T17" s="0" t="n">
        <v>850.5</v>
      </c>
      <c r="U17" s="0" t="n">
        <v>0</v>
      </c>
      <c r="V17" s="0" t="n">
        <v>0</v>
      </c>
      <c r="W17" s="0" t="n">
        <v>0</v>
      </c>
      <c r="X17" s="0" t="n">
        <v>25</v>
      </c>
      <c r="Y17" s="0" t="n">
        <v>0</v>
      </c>
      <c r="Z17" s="0" t="s">
        <v>54</v>
      </c>
      <c r="AA17" s="0" t="n">
        <v>1.8</v>
      </c>
      <c r="AB17" s="0" t="s">
        <v>48</v>
      </c>
      <c r="AC17" s="0" t="n">
        <v>3.9</v>
      </c>
      <c r="AD17" s="0" t="n">
        <v>2.1</v>
      </c>
      <c r="AE17" s="0" t="n">
        <v>0</v>
      </c>
      <c r="AF17" s="6" t="n">
        <v>0.361111111111111</v>
      </c>
      <c r="AG17" s="0" t="n">
        <v>0</v>
      </c>
      <c r="AH17" s="0" t="n">
        <v>4.7</v>
      </c>
      <c r="AI17" s="5" t="n">
        <v>29.4</v>
      </c>
      <c r="AJ17" s="0" t="n">
        <v>8.4</v>
      </c>
      <c r="AK17" s="5" t="n">
        <f aca="false">AI17-AJ17</f>
        <v>21</v>
      </c>
      <c r="AL17" s="5" t="n">
        <v>5</v>
      </c>
      <c r="AN17" s="8" t="n">
        <v>1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19.5</v>
      </c>
      <c r="D18" s="0" t="n">
        <v>11.1</v>
      </c>
      <c r="E18" s="5" t="n">
        <v>11</v>
      </c>
      <c r="F18" s="0" t="n">
        <v>12.1</v>
      </c>
      <c r="G18" s="0" t="n">
        <v>9.7</v>
      </c>
      <c r="H18" s="0" t="n">
        <v>8.3</v>
      </c>
      <c r="I18" s="0" t="n">
        <v>71</v>
      </c>
      <c r="J18" s="0" t="n">
        <v>98</v>
      </c>
      <c r="K18" s="0" t="n">
        <v>30</v>
      </c>
      <c r="L18" s="0" t="n">
        <v>850.4</v>
      </c>
      <c r="M18" s="5" t="n">
        <v>851</v>
      </c>
      <c r="N18" s="0" t="n">
        <v>849.8</v>
      </c>
      <c r="O18" s="0" t="n">
        <v>1.2</v>
      </c>
      <c r="P18" s="0" t="n">
        <v>1014.9</v>
      </c>
      <c r="Q18" s="0" t="n">
        <v>1016.2</v>
      </c>
      <c r="R18" s="0" t="n">
        <v>1012.8</v>
      </c>
      <c r="S18" s="0" t="n">
        <f aca="false">Q18-R18</f>
        <v>3.40000000000009</v>
      </c>
      <c r="T18" s="5" t="n">
        <v>850.4</v>
      </c>
      <c r="U18" s="0" t="n">
        <v>0</v>
      </c>
      <c r="V18" s="0" t="n">
        <v>0</v>
      </c>
      <c r="W18" s="0" t="n">
        <v>0</v>
      </c>
      <c r="X18" s="0" t="n">
        <v>25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6" t="n">
        <v>0.373611111111111</v>
      </c>
      <c r="AG18" s="0" t="n">
        <v>0</v>
      </c>
      <c r="AH18" s="0" t="n">
        <v>6.63</v>
      </c>
      <c r="AI18" s="5" t="n">
        <v>31</v>
      </c>
      <c r="AJ18" s="5" t="n">
        <v>9</v>
      </c>
      <c r="AK18" s="5" t="n">
        <f aca="false">AI18-AJ18</f>
        <v>22</v>
      </c>
      <c r="AL18" s="5" t="n">
        <v>5.2</v>
      </c>
      <c r="AN18" s="8" t="n">
        <v>1</v>
      </c>
      <c r="AY18" s="0" t="n">
        <v>7</v>
      </c>
    </row>
    <row r="19" customFormat="false" ht="15" hidden="false" customHeight="false" outlineLevel="0" collapsed="false">
      <c r="A19" s="3"/>
      <c r="B19" s="7" t="n">
        <v>17</v>
      </c>
      <c r="C19" s="0" t="n">
        <v>18.4</v>
      </c>
      <c r="D19" s="5" t="n">
        <v>11</v>
      </c>
      <c r="E19" s="5" t="n">
        <v>10.6</v>
      </c>
      <c r="F19" s="0" t="n">
        <v>11.9</v>
      </c>
      <c r="G19" s="0" t="n">
        <v>8.7</v>
      </c>
      <c r="H19" s="0" t="n">
        <v>7.8</v>
      </c>
      <c r="I19" s="0" t="n">
        <v>67</v>
      </c>
      <c r="J19" s="0" t="n">
        <v>96</v>
      </c>
      <c r="K19" s="0" t="n">
        <v>26</v>
      </c>
      <c r="L19" s="0" t="n">
        <v>851.3</v>
      </c>
      <c r="M19" s="5" t="n">
        <v>852</v>
      </c>
      <c r="N19" s="0" t="n">
        <v>850.2</v>
      </c>
      <c r="O19" s="0" t="n">
        <f aca="false">M19-N19</f>
        <v>1.79999999999995</v>
      </c>
      <c r="P19" s="0" t="n">
        <v>1015.7</v>
      </c>
      <c r="Q19" s="0" t="n">
        <v>1017.1</v>
      </c>
      <c r="R19" s="5" t="n">
        <v>1013</v>
      </c>
      <c r="S19" s="0" t="n">
        <f aca="false">Q19-R19</f>
        <v>4.10000000000002</v>
      </c>
      <c r="T19" s="0" t="n">
        <v>851.2</v>
      </c>
      <c r="U19" s="0" t="n">
        <v>0</v>
      </c>
      <c r="V19" s="0" t="n">
        <v>0</v>
      </c>
      <c r="W19" s="0" t="n">
        <v>0</v>
      </c>
      <c r="X19" s="0" t="n">
        <v>25</v>
      </c>
      <c r="Y19" s="0" t="n">
        <v>0</v>
      </c>
      <c r="Z19" s="0" t="s">
        <v>47</v>
      </c>
      <c r="AA19" s="5" t="n">
        <v>1</v>
      </c>
      <c r="AB19" s="0" t="s">
        <v>47</v>
      </c>
      <c r="AC19" s="0" t="n">
        <v>2.2</v>
      </c>
      <c r="AD19" s="5" t="n">
        <v>1</v>
      </c>
      <c r="AE19" s="0" t="n">
        <v>0</v>
      </c>
      <c r="AF19" s="6" t="n">
        <v>0.380555555555556</v>
      </c>
      <c r="AG19" s="0" t="n">
        <v>0</v>
      </c>
      <c r="AH19" s="0" t="n">
        <v>5.54</v>
      </c>
      <c r="AI19" s="5" t="n">
        <v>28</v>
      </c>
      <c r="AJ19" s="0" t="n">
        <v>8.8</v>
      </c>
      <c r="AK19" s="0" t="n">
        <f aca="false">AI19-AJ19</f>
        <v>19.2</v>
      </c>
      <c r="AL19" s="5" t="n">
        <v>5</v>
      </c>
      <c r="AN19" s="0" t="n">
        <v>1</v>
      </c>
      <c r="AY19" s="0" t="n">
        <v>7</v>
      </c>
    </row>
    <row r="20" customFormat="false" ht="15" hidden="false" customHeight="false" outlineLevel="0" collapsed="false">
      <c r="A20" s="3"/>
      <c r="B20" s="7" t="n">
        <v>18</v>
      </c>
      <c r="C20" s="0" t="n">
        <v>18.3</v>
      </c>
      <c r="D20" s="0" t="n">
        <v>11.8</v>
      </c>
      <c r="E20" s="5" t="n">
        <v>10.5</v>
      </c>
      <c r="F20" s="0" t="n">
        <v>11.5</v>
      </c>
      <c r="G20" s="0" t="n">
        <v>9.4</v>
      </c>
      <c r="H20" s="0" t="n">
        <v>7.7</v>
      </c>
      <c r="I20" s="0" t="n">
        <v>59</v>
      </c>
      <c r="J20" s="0" t="n">
        <v>98</v>
      </c>
      <c r="K20" s="0" t="n">
        <v>25</v>
      </c>
      <c r="L20" s="5" t="n">
        <v>851</v>
      </c>
      <c r="M20" s="0" t="n">
        <v>851.9</v>
      </c>
      <c r="N20" s="0" t="n">
        <v>849.6</v>
      </c>
      <c r="O20" s="0" t="n">
        <v>2.3</v>
      </c>
      <c r="P20" s="0" t="n">
        <v>1015.6</v>
      </c>
      <c r="Q20" s="0" t="n">
        <v>1017.9</v>
      </c>
      <c r="R20" s="0" t="n">
        <v>1012.2</v>
      </c>
      <c r="S20" s="0" t="n">
        <f aca="false">Q20-R20</f>
        <v>5.69999999999993</v>
      </c>
      <c r="T20" s="5" t="n">
        <v>850.9</v>
      </c>
      <c r="U20" s="0" t="n">
        <v>0</v>
      </c>
      <c r="V20" s="0" t="n">
        <v>0</v>
      </c>
      <c r="W20" s="0" t="n">
        <v>0</v>
      </c>
      <c r="X20" s="0" t="n">
        <v>25</v>
      </c>
      <c r="Y20" s="0" t="n">
        <v>0</v>
      </c>
      <c r="Z20" s="0" t="s">
        <v>48</v>
      </c>
      <c r="AA20" s="0" t="n">
        <v>3.2</v>
      </c>
      <c r="AB20" s="0" t="s">
        <v>48</v>
      </c>
      <c r="AC20" s="0" t="n">
        <v>4.3</v>
      </c>
      <c r="AD20" s="0" t="n">
        <v>2.7</v>
      </c>
      <c r="AE20" s="0" t="n">
        <v>0</v>
      </c>
      <c r="AF20" s="6" t="n">
        <v>0.376388888888889</v>
      </c>
      <c r="AG20" s="0" t="n">
        <v>0</v>
      </c>
      <c r="AH20" s="0" t="n">
        <v>5.41</v>
      </c>
      <c r="AI20" s="5" t="n">
        <v>28.5</v>
      </c>
      <c r="AJ20" s="5" t="n">
        <v>8</v>
      </c>
      <c r="AK20" s="0" t="n">
        <f aca="false">AI20-AJ20</f>
        <v>20.5</v>
      </c>
      <c r="AL20" s="5" t="n">
        <v>4</v>
      </c>
      <c r="AN20" s="8" t="n">
        <v>1</v>
      </c>
      <c r="AY20" s="0" t="n">
        <v>10</v>
      </c>
    </row>
    <row r="21" customFormat="false" ht="15" hidden="false" customHeight="false" outlineLevel="0" collapsed="false">
      <c r="A21" s="3"/>
      <c r="B21" s="7" t="n">
        <v>19</v>
      </c>
      <c r="C21" s="0" t="n">
        <v>17.9</v>
      </c>
      <c r="D21" s="0" t="n">
        <v>12.9</v>
      </c>
      <c r="E21" s="5" t="n">
        <v>12.4</v>
      </c>
      <c r="F21" s="0" t="n">
        <v>13.2</v>
      </c>
      <c r="G21" s="0" t="n">
        <v>10.6</v>
      </c>
      <c r="H21" s="0" t="n">
        <v>10.1</v>
      </c>
      <c r="I21" s="0" t="n">
        <v>67</v>
      </c>
      <c r="J21" s="0" t="n">
        <v>98</v>
      </c>
      <c r="K21" s="0" t="n">
        <v>35</v>
      </c>
      <c r="L21" s="0" t="n">
        <v>850.6</v>
      </c>
      <c r="M21" s="0" t="n">
        <v>851.9</v>
      </c>
      <c r="N21" s="5" t="n">
        <v>849</v>
      </c>
      <c r="O21" s="0" t="n">
        <f aca="false">M21-N21</f>
        <v>2.89999999999998</v>
      </c>
      <c r="P21" s="0" t="n">
        <v>1014.4</v>
      </c>
      <c r="Q21" s="0" t="n">
        <v>1016.7</v>
      </c>
      <c r="R21" s="0" t="n">
        <v>1011.4</v>
      </c>
      <c r="S21" s="0" t="n">
        <f aca="false">Q21-R21</f>
        <v>5.30000000000007</v>
      </c>
      <c r="T21" s="0" t="n">
        <v>850.6</v>
      </c>
      <c r="U21" s="0" t="n">
        <v>0</v>
      </c>
      <c r="V21" s="0" t="n">
        <v>0</v>
      </c>
      <c r="W21" s="0" t="n">
        <v>0</v>
      </c>
      <c r="X21" s="0" t="n">
        <v>25</v>
      </c>
      <c r="Y21" s="0" t="n">
        <v>0</v>
      </c>
      <c r="Z21" s="0" t="s">
        <v>48</v>
      </c>
      <c r="AA21" s="0" t="n">
        <v>3.4</v>
      </c>
      <c r="AB21" s="0" t="s">
        <v>48</v>
      </c>
      <c r="AC21" s="0" t="n">
        <v>4.8</v>
      </c>
      <c r="AD21" s="0" t="n">
        <v>3</v>
      </c>
      <c r="AE21" s="0" t="n">
        <v>0</v>
      </c>
      <c r="AF21" s="6" t="n">
        <v>0.374305555555555</v>
      </c>
      <c r="AG21" s="0" t="n">
        <v>0</v>
      </c>
      <c r="AH21" s="0" t="n">
        <v>5.27</v>
      </c>
      <c r="AI21" s="5" t="n">
        <v>25.2</v>
      </c>
      <c r="AJ21" s="0" t="n">
        <v>10</v>
      </c>
      <c r="AK21" s="0" t="n">
        <f aca="false">AI21-AJ21</f>
        <v>15.2</v>
      </c>
      <c r="AL21" s="5" t="n">
        <v>7</v>
      </c>
      <c r="AN21" s="8" t="n">
        <v>1</v>
      </c>
      <c r="AY21" s="0" t="n">
        <v>10</v>
      </c>
    </row>
    <row r="22" customFormat="false" ht="15" hidden="false" customHeight="false" outlineLevel="0" collapsed="false">
      <c r="A22" s="3"/>
      <c r="B22" s="7" t="n">
        <v>20</v>
      </c>
      <c r="C22" s="0" t="n">
        <v>18.5</v>
      </c>
      <c r="D22" s="0" t="n">
        <v>12.9</v>
      </c>
      <c r="E22" s="5" t="n">
        <v>11.7</v>
      </c>
      <c r="F22" s="0" t="n">
        <v>13.4</v>
      </c>
      <c r="G22" s="0" t="n">
        <v>6.7</v>
      </c>
      <c r="H22" s="0" t="n">
        <v>9.1</v>
      </c>
      <c r="I22" s="0" t="n">
        <v>61</v>
      </c>
      <c r="J22" s="0" t="n">
        <v>98</v>
      </c>
      <c r="K22" s="0" t="n">
        <v>20</v>
      </c>
      <c r="L22" s="0" t="n">
        <v>848.8</v>
      </c>
      <c r="M22" s="0" t="n">
        <v>849.8</v>
      </c>
      <c r="N22" s="0" t="n">
        <v>846.9</v>
      </c>
      <c r="O22" s="0" t="n">
        <f aca="false">M22-N22</f>
        <v>2.89999999999998</v>
      </c>
      <c r="P22" s="0" t="n">
        <v>1012.3</v>
      </c>
      <c r="Q22" s="0" t="n">
        <v>1014.3</v>
      </c>
      <c r="R22" s="0" t="n">
        <v>1008.4</v>
      </c>
      <c r="S22" s="0" t="n">
        <f aca="false">Q22-R22</f>
        <v>5.89999999999998</v>
      </c>
      <c r="T22" s="5" t="n">
        <v>848.8</v>
      </c>
      <c r="U22" s="0" t="s">
        <v>46</v>
      </c>
      <c r="V22" s="0" t="n">
        <v>1</v>
      </c>
      <c r="W22" s="0" t="s">
        <v>47</v>
      </c>
      <c r="X22" s="0" t="n">
        <v>25</v>
      </c>
      <c r="Y22" s="0" t="n">
        <v>0</v>
      </c>
      <c r="Z22" s="0" t="s">
        <v>48</v>
      </c>
      <c r="AA22" s="0" t="n">
        <v>2.8</v>
      </c>
      <c r="AB22" s="0" t="s">
        <v>48</v>
      </c>
      <c r="AC22" s="5" t="n">
        <v>5</v>
      </c>
      <c r="AD22" s="0" t="n">
        <v>2.8</v>
      </c>
      <c r="AE22" s="0" t="n">
        <v>0</v>
      </c>
      <c r="AF22" s="6" t="n">
        <v>0.378472222222222</v>
      </c>
      <c r="AG22" s="0" t="n">
        <v>0</v>
      </c>
      <c r="AH22" s="0" t="n">
        <v>5.68</v>
      </c>
      <c r="AI22" s="5" t="n">
        <v>26.5</v>
      </c>
      <c r="AJ22" s="5" t="n">
        <v>10</v>
      </c>
      <c r="AK22" s="0" t="n">
        <f aca="false">AI22-AJ22</f>
        <v>16.5</v>
      </c>
      <c r="AL22" s="5" t="n">
        <v>6.4</v>
      </c>
      <c r="AN22" s="8" t="n">
        <v>1</v>
      </c>
      <c r="AY22" s="0" t="n">
        <v>10</v>
      </c>
    </row>
    <row r="23" customFormat="false" ht="15" hidden="false" customHeight="false" outlineLevel="0" collapsed="false">
      <c r="A23" s="3"/>
      <c r="B23" s="7" t="n">
        <v>21</v>
      </c>
      <c r="C23" s="0" t="n">
        <v>17.5</v>
      </c>
      <c r="D23" s="0" t="n">
        <v>12.4</v>
      </c>
      <c r="E23" s="5" t="n">
        <v>11.4</v>
      </c>
      <c r="F23" s="0" t="n">
        <v>12.6</v>
      </c>
      <c r="G23" s="0" t="n">
        <v>9.5</v>
      </c>
      <c r="H23" s="0" t="n">
        <v>8.8</v>
      </c>
      <c r="I23" s="0" t="n">
        <v>61</v>
      </c>
      <c r="J23" s="0" t="n">
        <v>89</v>
      </c>
      <c r="K23" s="0" t="n">
        <v>30</v>
      </c>
      <c r="L23" s="0" t="n">
        <v>849.1</v>
      </c>
      <c r="M23" s="0" t="n">
        <v>850.3</v>
      </c>
      <c r="N23" s="0" t="n">
        <v>847.5</v>
      </c>
      <c r="O23" s="0" t="n">
        <f aca="false">M23-N23</f>
        <v>2.79999999999995</v>
      </c>
      <c r="P23" s="0" t="n">
        <v>1012.7</v>
      </c>
      <c r="Q23" s="0" t="n">
        <v>1014.9</v>
      </c>
      <c r="R23" s="0" t="n">
        <v>1009.6</v>
      </c>
      <c r="S23" s="0" t="n">
        <f aca="false">Q23-R23</f>
        <v>5.29999999999995</v>
      </c>
      <c r="T23" s="5" t="n">
        <v>849</v>
      </c>
      <c r="U23" s="0" t="s">
        <v>65</v>
      </c>
      <c r="V23" s="0" t="n">
        <v>3</v>
      </c>
      <c r="W23" s="0" t="s">
        <v>47</v>
      </c>
      <c r="X23" s="0" t="n">
        <v>25</v>
      </c>
      <c r="Y23" s="0" t="n">
        <v>0</v>
      </c>
      <c r="Z23" s="0" t="s">
        <v>54</v>
      </c>
      <c r="AA23" s="0" t="n">
        <v>2.6</v>
      </c>
      <c r="AB23" s="0" t="s">
        <v>54</v>
      </c>
      <c r="AC23" s="0" t="n">
        <v>5.5</v>
      </c>
      <c r="AD23" s="0" t="n">
        <v>2.6</v>
      </c>
      <c r="AE23" s="0" t="n">
        <v>0</v>
      </c>
      <c r="AF23" s="6" t="n">
        <v>0.351388888888889</v>
      </c>
      <c r="AG23" s="0" t="n">
        <v>0</v>
      </c>
      <c r="AH23" s="0" t="n">
        <v>5.44</v>
      </c>
      <c r="AI23" s="5" t="n">
        <v>25.5</v>
      </c>
      <c r="AJ23" s="0" t="n">
        <v>10.8</v>
      </c>
      <c r="AK23" s="0" t="n">
        <f aca="false">AI23-AJ23</f>
        <v>14.7</v>
      </c>
      <c r="AL23" s="5" t="n">
        <v>8.8</v>
      </c>
      <c r="AY23" s="0" t="n">
        <v>10</v>
      </c>
    </row>
    <row r="24" customFormat="false" ht="15" hidden="false" customHeight="false" outlineLevel="0" collapsed="false">
      <c r="A24" s="3"/>
      <c r="B24" s="7" t="n">
        <v>22</v>
      </c>
      <c r="C24" s="0" t="n">
        <v>18.8</v>
      </c>
      <c r="D24" s="0" t="n">
        <v>9.9</v>
      </c>
      <c r="E24" s="5" t="n">
        <v>9.7</v>
      </c>
      <c r="F24" s="0" t="n">
        <v>10.4</v>
      </c>
      <c r="G24" s="5" t="n">
        <v>9</v>
      </c>
      <c r="H24" s="0" t="n">
        <v>6.5</v>
      </c>
      <c r="I24" s="8" t="n">
        <v>63</v>
      </c>
      <c r="J24" s="0" t="n">
        <v>85</v>
      </c>
      <c r="K24" s="0" t="n">
        <v>31</v>
      </c>
      <c r="L24" s="0" t="n">
        <v>851.7</v>
      </c>
      <c r="M24" s="0" t="n">
        <v>852.5</v>
      </c>
      <c r="N24" s="0" t="n">
        <v>850.3</v>
      </c>
      <c r="O24" s="0" t="n">
        <f aca="false">M24-N24</f>
        <v>2.20000000000005</v>
      </c>
      <c r="P24" s="5" t="n">
        <v>1017</v>
      </c>
      <c r="Q24" s="0" t="n">
        <v>1018.2</v>
      </c>
      <c r="R24" s="0" t="n">
        <v>1014.6</v>
      </c>
      <c r="S24" s="0" t="n">
        <f aca="false">Q24-R24</f>
        <v>3.60000000000002</v>
      </c>
      <c r="T24" s="5" t="n">
        <v>851.6</v>
      </c>
      <c r="U24" s="0" t="s">
        <v>40</v>
      </c>
      <c r="V24" s="0" t="n">
        <v>4</v>
      </c>
      <c r="W24" s="0" t="s">
        <v>42</v>
      </c>
      <c r="X24" s="0" t="n">
        <v>25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6" t="n">
        <v>0.320138888888889</v>
      </c>
      <c r="AG24" s="0" t="n">
        <v>0</v>
      </c>
      <c r="AH24" s="0" t="n">
        <v>4.07</v>
      </c>
      <c r="AI24" s="5" t="n">
        <v>26.2</v>
      </c>
      <c r="AJ24" s="5" t="n">
        <v>8.8</v>
      </c>
      <c r="AK24" s="0" t="n">
        <f aca="false">AI24-AJ24</f>
        <v>17.4</v>
      </c>
      <c r="AL24" s="5" t="n">
        <v>6.4</v>
      </c>
      <c r="AY24" s="0" t="n">
        <v>7</v>
      </c>
    </row>
    <row r="25" customFormat="false" ht="15" hidden="false" customHeight="false" outlineLevel="0" collapsed="false">
      <c r="A25" s="3"/>
      <c r="B25" s="7" t="n">
        <v>23</v>
      </c>
      <c r="C25" s="0" t="n">
        <v>21.1</v>
      </c>
      <c r="D25" s="0" t="n">
        <v>13.5</v>
      </c>
      <c r="E25" s="5" t="n">
        <v>13.3</v>
      </c>
      <c r="F25" s="0" t="n">
        <v>14.4</v>
      </c>
      <c r="G25" s="0" t="n">
        <v>11.1</v>
      </c>
      <c r="H25" s="0" t="n">
        <v>11.2</v>
      </c>
      <c r="I25" s="0" t="n">
        <v>70</v>
      </c>
      <c r="J25" s="0" t="n">
        <v>90</v>
      </c>
      <c r="K25" s="0" t="n">
        <v>36</v>
      </c>
      <c r="L25" s="0" t="n">
        <v>853.3</v>
      </c>
      <c r="M25" s="0" t="n">
        <v>853.9</v>
      </c>
      <c r="N25" s="0" t="n">
        <v>852.5</v>
      </c>
      <c r="O25" s="0" t="n">
        <f aca="false">M25-N25</f>
        <v>1.39999999999998</v>
      </c>
      <c r="P25" s="0" t="n">
        <v>1015.9</v>
      </c>
      <c r="Q25" s="0" t="n">
        <v>1017.2</v>
      </c>
      <c r="R25" s="0" t="n">
        <v>1013.8</v>
      </c>
      <c r="S25" s="0" t="n">
        <f aca="false">Q25-R25</f>
        <v>3.40000000000009</v>
      </c>
      <c r="T25" s="5" t="n">
        <v>853.2</v>
      </c>
      <c r="U25" s="0" t="s">
        <v>49</v>
      </c>
      <c r="V25" s="0" t="n">
        <v>6</v>
      </c>
      <c r="W25" s="0" t="s">
        <v>42</v>
      </c>
      <c r="X25" s="0" t="n">
        <v>25</v>
      </c>
      <c r="Y25" s="0" t="n">
        <v>0</v>
      </c>
      <c r="Z25" s="0" t="s">
        <v>43</v>
      </c>
      <c r="AA25" s="0" t="n">
        <v>1.3</v>
      </c>
      <c r="AB25" s="0" t="s">
        <v>43</v>
      </c>
      <c r="AC25" s="0" t="n">
        <v>2.2</v>
      </c>
      <c r="AD25" s="0" t="n">
        <v>1.3</v>
      </c>
      <c r="AE25" s="0" t="n">
        <v>0</v>
      </c>
      <c r="AF25" s="6" t="n">
        <v>0.394444444444444</v>
      </c>
      <c r="AG25" s="0" t="n">
        <v>0</v>
      </c>
      <c r="AH25" s="0" t="n">
        <v>4.79</v>
      </c>
      <c r="AI25" s="5" t="n">
        <v>31</v>
      </c>
      <c r="AJ25" s="0" t="n">
        <v>13.2</v>
      </c>
      <c r="AK25" s="0" t="n">
        <f aca="false">AI25-AJ25</f>
        <v>17.8</v>
      </c>
      <c r="AL25" s="5" t="n">
        <v>10</v>
      </c>
      <c r="AY25" s="0" t="n">
        <v>7</v>
      </c>
    </row>
    <row r="26" customFormat="false" ht="15" hidden="false" customHeight="false" outlineLevel="0" collapsed="false">
      <c r="A26" s="3"/>
      <c r="B26" s="7" t="n">
        <v>24</v>
      </c>
      <c r="O26" s="0" t="n">
        <f aca="false">M26-N26</f>
        <v>0</v>
      </c>
      <c r="S26" s="0" t="n">
        <f aca="false">Q26-R26</f>
        <v>0</v>
      </c>
      <c r="AK26" s="0" t="n">
        <f aca="false">AI26-AJ26</f>
        <v>0</v>
      </c>
      <c r="AY26" s="0" t="n">
        <v>10</v>
      </c>
    </row>
    <row r="27" customFormat="false" ht="15" hidden="false" customHeight="false" outlineLevel="0" collapsed="false">
      <c r="A27" s="3"/>
      <c r="B27" s="7" t="n">
        <v>25</v>
      </c>
      <c r="C27" s="0" t="n">
        <v>20.8</v>
      </c>
      <c r="D27" s="5" t="n">
        <v>14.5</v>
      </c>
      <c r="E27" s="5" t="n">
        <v>12.9</v>
      </c>
      <c r="F27" s="0" t="n">
        <v>14.6</v>
      </c>
      <c r="G27" s="0" t="n">
        <v>11.3</v>
      </c>
      <c r="H27" s="0" t="n">
        <v>10.7</v>
      </c>
      <c r="I27" s="0" t="n">
        <v>59</v>
      </c>
      <c r="J27" s="0" t="n">
        <v>94</v>
      </c>
      <c r="K27" s="0" t="n">
        <v>28</v>
      </c>
      <c r="L27" s="0" t="n">
        <v>853.1</v>
      </c>
      <c r="M27" s="0" t="n">
        <v>854.4</v>
      </c>
      <c r="N27" s="0" t="n">
        <v>851.2</v>
      </c>
      <c r="O27" s="0" t="n">
        <f aca="false">M27-N27</f>
        <v>3.19999999999993</v>
      </c>
      <c r="P27" s="0" t="n">
        <v>1016.3</v>
      </c>
      <c r="Q27" s="0" t="n">
        <v>1018.8</v>
      </c>
      <c r="R27" s="0" t="n">
        <v>1012.2</v>
      </c>
      <c r="S27" s="0" t="n">
        <f aca="false">Q27-R27</f>
        <v>6.59999999999991</v>
      </c>
      <c r="T27" s="5" t="n">
        <v>853.1</v>
      </c>
      <c r="U27" s="0" t="s">
        <v>64</v>
      </c>
      <c r="V27" s="0" t="n">
        <v>4</v>
      </c>
      <c r="W27" s="0" t="s">
        <v>42</v>
      </c>
      <c r="X27" s="0" t="n">
        <v>25</v>
      </c>
      <c r="Y27" s="0" t="n">
        <v>0</v>
      </c>
      <c r="Z27" s="0" t="s">
        <v>54</v>
      </c>
      <c r="AA27" s="0" t="n">
        <v>1.7</v>
      </c>
      <c r="AB27" s="0" t="s">
        <v>54</v>
      </c>
      <c r="AC27" s="0" t="n">
        <v>3.2</v>
      </c>
      <c r="AD27" s="0" t="n">
        <v>1.7</v>
      </c>
      <c r="AE27" s="0" t="n">
        <v>0</v>
      </c>
      <c r="AF27" s="6" t="n">
        <v>0.380555555555556</v>
      </c>
      <c r="AG27" s="0" t="n">
        <v>0</v>
      </c>
      <c r="AH27" s="9" t="n">
        <v>5.5</v>
      </c>
      <c r="AI27" s="5" t="n">
        <v>30</v>
      </c>
      <c r="AJ27" s="0" t="n">
        <v>12.4</v>
      </c>
      <c r="AK27" s="0" t="n">
        <f aca="false">AI27-AJ27</f>
        <v>17.6</v>
      </c>
      <c r="AL27" s="5" t="n">
        <v>9</v>
      </c>
    </row>
    <row r="28" customFormat="false" ht="15" hidden="false" customHeight="false" outlineLevel="0" collapsed="false">
      <c r="A28" s="3"/>
      <c r="B28" s="7" t="n">
        <v>26</v>
      </c>
      <c r="C28" s="0" t="n">
        <v>21.2</v>
      </c>
      <c r="D28" s="0" t="n">
        <v>14.1</v>
      </c>
      <c r="E28" s="5" t="n">
        <v>12.3</v>
      </c>
      <c r="F28" s="0" t="n">
        <v>14.1</v>
      </c>
      <c r="G28" s="0" t="n">
        <v>8.1</v>
      </c>
      <c r="H28" s="0" t="n">
        <v>9.8</v>
      </c>
      <c r="I28" s="0" t="n">
        <v>58</v>
      </c>
      <c r="J28" s="0" t="n">
        <v>96</v>
      </c>
      <c r="K28" s="0" t="n">
        <v>18</v>
      </c>
      <c r="L28" s="0" t="n">
        <v>853.2</v>
      </c>
      <c r="M28" s="0" t="n">
        <v>854.8</v>
      </c>
      <c r="N28" s="0" t="n">
        <v>850.8</v>
      </c>
      <c r="O28" s="5" t="n">
        <f aca="false">M28-N28</f>
        <v>4</v>
      </c>
      <c r="P28" s="0" t="n">
        <v>1016.3</v>
      </c>
      <c r="Q28" s="0" t="n">
        <v>1019.3</v>
      </c>
      <c r="R28" s="0" t="n">
        <v>1011.7</v>
      </c>
      <c r="S28" s="0" t="n">
        <f aca="false">Q28-R28</f>
        <v>7.59999999999991</v>
      </c>
      <c r="T28" s="5" t="n">
        <v>853.2</v>
      </c>
      <c r="U28" s="0" t="s">
        <v>46</v>
      </c>
      <c r="V28" s="0" t="n">
        <v>1</v>
      </c>
      <c r="W28" s="0" t="s">
        <v>47</v>
      </c>
      <c r="X28" s="0" t="n">
        <v>25</v>
      </c>
      <c r="Y28" s="0" t="n">
        <v>0</v>
      </c>
      <c r="Z28" s="0" t="s">
        <v>41</v>
      </c>
      <c r="AA28" s="0" t="n">
        <v>1.1</v>
      </c>
      <c r="AB28" s="0" t="s">
        <v>41</v>
      </c>
      <c r="AC28" s="0" t="n">
        <v>1.8</v>
      </c>
      <c r="AD28" s="0" t="n">
        <v>0.8</v>
      </c>
      <c r="AE28" s="0" t="n">
        <v>0</v>
      </c>
      <c r="AF28" s="6" t="n">
        <v>0.326388888888889</v>
      </c>
      <c r="AG28" s="0" t="n">
        <v>0</v>
      </c>
      <c r="AH28" s="0" t="n">
        <v>4.81</v>
      </c>
      <c r="AI28" s="5" t="n">
        <v>32</v>
      </c>
      <c r="AJ28" s="0" t="n">
        <v>11.2</v>
      </c>
      <c r="AK28" s="0" t="n">
        <f aca="false">AI28-AJ28</f>
        <v>20.8</v>
      </c>
      <c r="AL28" s="5" t="n">
        <v>8</v>
      </c>
      <c r="AY28" s="0" t="n">
        <v>10</v>
      </c>
    </row>
    <row r="29" customFormat="false" ht="15" hidden="false" customHeight="false" outlineLevel="0" collapsed="false">
      <c r="A29" s="3"/>
      <c r="B29" s="7" t="n">
        <v>27</v>
      </c>
      <c r="C29" s="0" t="n">
        <v>21.3</v>
      </c>
      <c r="D29" s="0" t="n">
        <v>13.2</v>
      </c>
      <c r="E29" s="5" t="n">
        <v>10.5</v>
      </c>
      <c r="F29" s="0" t="n">
        <v>11.8</v>
      </c>
      <c r="G29" s="0" t="n">
        <v>8.2</v>
      </c>
      <c r="H29" s="0" t="n">
        <v>7.6</v>
      </c>
      <c r="I29" s="0" t="n">
        <v>47</v>
      </c>
      <c r="J29" s="0" t="n">
        <v>82</v>
      </c>
      <c r="K29" s="0" t="n">
        <v>18</v>
      </c>
      <c r="L29" s="0" t="n">
        <v>852.3</v>
      </c>
      <c r="M29" s="0" t="n">
        <v>853.5</v>
      </c>
      <c r="N29" s="0" t="n">
        <v>849.6</v>
      </c>
      <c r="O29" s="0" t="n">
        <f aca="false">M29-N29</f>
        <v>3.89999999999998</v>
      </c>
      <c r="P29" s="5" t="n">
        <v>1015</v>
      </c>
      <c r="Q29" s="0" t="n">
        <v>1017.5</v>
      </c>
      <c r="R29" s="5" t="n">
        <v>1010</v>
      </c>
      <c r="S29" s="0" t="n">
        <f aca="false">Q29-R29</f>
        <v>7.5</v>
      </c>
      <c r="T29" s="5" t="n">
        <v>852.2</v>
      </c>
      <c r="U29" s="0" t="n">
        <v>0</v>
      </c>
      <c r="V29" s="5" t="n">
        <v>0</v>
      </c>
      <c r="W29" s="0" t="n">
        <v>0</v>
      </c>
      <c r="X29" s="5" t="n">
        <v>25</v>
      </c>
      <c r="Y29" s="0" t="n">
        <v>0</v>
      </c>
      <c r="Z29" s="0" t="s">
        <v>43</v>
      </c>
      <c r="AA29" s="0" t="n">
        <v>0.9</v>
      </c>
      <c r="AB29" s="0" t="s">
        <v>54</v>
      </c>
      <c r="AC29" s="0" t="n">
        <v>2.1</v>
      </c>
      <c r="AD29" s="5" t="n">
        <v>1</v>
      </c>
      <c r="AE29" s="0" t="n">
        <v>0</v>
      </c>
      <c r="AF29" s="6" t="n">
        <v>0.397222222222222</v>
      </c>
      <c r="AG29" s="0" t="n">
        <v>0</v>
      </c>
      <c r="AH29" s="0" t="n">
        <v>5.32</v>
      </c>
      <c r="AI29" s="5" t="n">
        <v>32.4</v>
      </c>
      <c r="AJ29" s="0" t="n">
        <v>11.6</v>
      </c>
      <c r="AK29" s="0" t="n">
        <v>20.8</v>
      </c>
      <c r="AL29" s="5" t="n">
        <v>7.6</v>
      </c>
      <c r="AY29" s="0" t="n">
        <v>10</v>
      </c>
    </row>
    <row r="30" customFormat="false" ht="15" hidden="false" customHeight="false" outlineLevel="0" collapsed="false">
      <c r="A30" s="3"/>
      <c r="B30" s="7" t="n">
        <v>28</v>
      </c>
      <c r="C30" s="5" t="n">
        <v>20</v>
      </c>
      <c r="D30" s="0" t="n">
        <v>14.5</v>
      </c>
      <c r="E30" s="5" t="n">
        <v>13.4</v>
      </c>
      <c r="F30" s="0" t="n">
        <v>14.3</v>
      </c>
      <c r="G30" s="0" t="n">
        <v>12.2</v>
      </c>
      <c r="H30" s="0" t="n">
        <v>11.3</v>
      </c>
      <c r="I30" s="0" t="n">
        <v>63</v>
      </c>
      <c r="J30" s="0" t="n">
        <v>98</v>
      </c>
      <c r="K30" s="0" t="n">
        <v>29</v>
      </c>
      <c r="L30" s="0" t="n">
        <v>850.9</v>
      </c>
      <c r="M30" s="5" t="n">
        <v>852</v>
      </c>
      <c r="N30" s="0" t="n">
        <v>848.3</v>
      </c>
      <c r="O30" s="0" t="n">
        <f aca="false">M30-N30</f>
        <v>3.70000000000005</v>
      </c>
      <c r="P30" s="0" t="n">
        <v>1013.9</v>
      </c>
      <c r="Q30" s="0" t="n">
        <v>1016.2</v>
      </c>
      <c r="R30" s="0" t="n">
        <v>1009.2</v>
      </c>
      <c r="S30" s="0" t="n">
        <f aca="false">Q30-R30</f>
        <v>7</v>
      </c>
      <c r="T30" s="5" t="n">
        <v>850.8</v>
      </c>
      <c r="U30" s="0" t="n">
        <v>0</v>
      </c>
      <c r="V30" s="0" t="n">
        <v>0</v>
      </c>
      <c r="W30" s="0" t="n">
        <v>0</v>
      </c>
      <c r="X30" s="0" t="n">
        <v>25</v>
      </c>
      <c r="Y30" s="0" t="n">
        <v>0</v>
      </c>
      <c r="Z30" s="0" t="s">
        <v>48</v>
      </c>
      <c r="AA30" s="0" t="n">
        <v>2.9</v>
      </c>
      <c r="AB30" s="0" t="s">
        <v>48</v>
      </c>
      <c r="AC30" s="0" t="n">
        <v>4.5</v>
      </c>
      <c r="AD30" s="0" t="n">
        <v>2.4</v>
      </c>
      <c r="AE30" s="0" t="n">
        <v>0</v>
      </c>
      <c r="AF30" s="6" t="n">
        <v>0.381944444444444</v>
      </c>
      <c r="AG30" s="0" t="n">
        <v>0</v>
      </c>
      <c r="AH30" s="0" t="n">
        <v>5.85</v>
      </c>
      <c r="AI30" s="5" t="n">
        <v>31</v>
      </c>
      <c r="AJ30" s="0" t="n">
        <v>11</v>
      </c>
      <c r="AK30" s="0" t="n">
        <f aca="false">AI30-AJ30</f>
        <v>20</v>
      </c>
      <c r="AL30" s="5" t="n">
        <v>8</v>
      </c>
      <c r="AM30" s="0" t="n">
        <v>1</v>
      </c>
      <c r="AN30" s="0" t="n">
        <v>1</v>
      </c>
      <c r="AY30" s="0" t="n">
        <v>10</v>
      </c>
    </row>
    <row r="31" customFormat="false" ht="15" hidden="false" customHeight="false" outlineLevel="0" collapsed="false">
      <c r="A31" s="3"/>
      <c r="B31" s="7" t="n">
        <v>29</v>
      </c>
      <c r="O31" s="0" t="n">
        <f aca="false">M31-N31</f>
        <v>0</v>
      </c>
      <c r="S31" s="0" t="n">
        <f aca="false">Q31-R31</f>
        <v>0</v>
      </c>
      <c r="AK31" s="0" t="n">
        <f aca="false">AI31-AJ31</f>
        <v>0</v>
      </c>
    </row>
    <row r="32" customFormat="false" ht="15" hidden="false" customHeight="false" outlineLevel="0" collapsed="false">
      <c r="A32" s="3"/>
      <c r="B32" s="7" t="n">
        <v>30</v>
      </c>
      <c r="O32" s="0" t="n">
        <f aca="false">M32-N32</f>
        <v>0</v>
      </c>
      <c r="S32" s="0" t="n">
        <f aca="false">Q32-R32</f>
        <v>0</v>
      </c>
      <c r="AK32" s="0" t="n">
        <f aca="false">AI32-AJ32</f>
        <v>0</v>
      </c>
    </row>
    <row r="33" customFormat="false" ht="15" hidden="false" customHeight="false" outlineLevel="0" collapsed="false">
      <c r="A33" s="3"/>
      <c r="B33" s="4" t="n">
        <v>31</v>
      </c>
      <c r="O33" s="0" t="n">
        <f aca="false">M33-N33</f>
        <v>0</v>
      </c>
      <c r="S33" s="0" t="n">
        <f aca="false">Q33-R33</f>
        <v>0</v>
      </c>
      <c r="AK33" s="0" t="n">
        <f aca="false">AI33-AJ33</f>
        <v>0</v>
      </c>
    </row>
    <row r="34" customFormat="false" ht="15" hidden="false" customHeight="false" outlineLevel="0" collapsed="false">
      <c r="A34" s="10" t="s">
        <v>55</v>
      </c>
      <c r="B34" s="10"/>
      <c r="C34" s="19" t="n">
        <f aca="false">SUM(C3:C12)</f>
        <v>174.7</v>
      </c>
      <c r="D34" s="19" t="n">
        <f aca="false">SUM(D3:D12)</f>
        <v>110</v>
      </c>
      <c r="E34" s="19" t="n">
        <f aca="false">SUM(E3:E12)</f>
        <v>100.1</v>
      </c>
      <c r="F34" s="19" t="n">
        <f aca="false">SUM(F3:F12)</f>
        <v>113.6</v>
      </c>
      <c r="G34" s="19" t="n">
        <f aca="false">SUM(G3:G12)</f>
        <v>85.2</v>
      </c>
      <c r="H34" s="19" t="n">
        <f aca="false">SUM(H3:H12)</f>
        <v>67.6</v>
      </c>
      <c r="I34" s="19" t="n">
        <f aca="false">SUM(I3:I12)</f>
        <v>598</v>
      </c>
      <c r="J34" s="19" t="n">
        <f aca="false">SUM(J3:J12)</f>
        <v>945</v>
      </c>
      <c r="K34" s="19" t="n">
        <f aca="false">SUM(K3:K12)</f>
        <v>265</v>
      </c>
      <c r="L34" s="19" t="n">
        <f aca="false">SUM(L3:L12)</f>
        <v>8515</v>
      </c>
      <c r="M34" s="19" t="n">
        <f aca="false">SUM(M3:M12)</f>
        <v>8529.6</v>
      </c>
      <c r="N34" s="19" t="n">
        <f aca="false">SUM(N3:N12)</f>
        <v>8496.5</v>
      </c>
      <c r="O34" s="19" t="n">
        <f aca="false">SUM(O3:O12)</f>
        <v>33.1</v>
      </c>
      <c r="P34" s="19" t="n">
        <f aca="false">SUM(P3:P12)</f>
        <v>10163.9</v>
      </c>
      <c r="Q34" s="19" t="n">
        <f aca="false">SUM(Q3:Q12)</f>
        <v>10195.2</v>
      </c>
      <c r="R34" s="19" t="n">
        <f aca="false">SUM(R3:R12)</f>
        <v>10117.1</v>
      </c>
      <c r="S34" s="19" t="n">
        <f aca="false">SUM(S3:S12)</f>
        <v>78.0999999999999</v>
      </c>
      <c r="T34" s="19" t="n">
        <f aca="false">SUM(T3:T12)</f>
        <v>8514.7</v>
      </c>
      <c r="U34" s="19" t="n">
        <f aca="false">SUM(U3:U12)</f>
        <v>0</v>
      </c>
      <c r="V34" s="19" t="n">
        <f aca="false">SUM(V3:V12)</f>
        <v>10</v>
      </c>
      <c r="W34" s="19" t="n">
        <f aca="false">SUM(W3:W12)</f>
        <v>0</v>
      </c>
      <c r="X34" s="19" t="n">
        <f aca="false">SUM(X3:X12)</f>
        <v>250</v>
      </c>
      <c r="Y34" s="19" t="n">
        <f aca="false">SUM(Y3:Y12)</f>
        <v>0</v>
      </c>
      <c r="Z34" s="19" t="n">
        <f aca="false">SUM(Z3:Z12)</f>
        <v>0</v>
      </c>
      <c r="AA34" s="19" t="n">
        <f aca="false">SUM(AA3:AA12)</f>
        <v>19.6</v>
      </c>
      <c r="AB34" s="19" t="n">
        <f aca="false">SUM(AB3:AB12)</f>
        <v>0</v>
      </c>
      <c r="AC34" s="19" t="n">
        <f aca="false">SUM(AC3:AC12)</f>
        <v>28.5</v>
      </c>
      <c r="AD34" s="19" t="n">
        <f aca="false">SUM(AD3:AD12)</f>
        <v>16.7</v>
      </c>
      <c r="AE34" s="19" t="n">
        <f aca="false">SUM(AE3:AE12)</f>
        <v>0</v>
      </c>
      <c r="AF34" s="20" t="n">
        <f aca="false">SUM(AF3:AF12)</f>
        <v>3.43263888888889</v>
      </c>
      <c r="AG34" s="19" t="n">
        <f aca="false">SUM(AG3:AG12)</f>
        <v>0</v>
      </c>
      <c r="AH34" s="19" t="n">
        <f aca="false">SUM(AH3:AH12)</f>
        <v>45.84</v>
      </c>
      <c r="AI34" s="19" t="n">
        <f aca="false">SUM(AI3:AI12)</f>
        <v>279</v>
      </c>
      <c r="AJ34" s="19" t="n">
        <f aca="false">SUM(AJ3:AJ12)</f>
        <v>72.7</v>
      </c>
      <c r="AK34" s="19" t="n">
        <f aca="false">SUM(AK3:AK12)</f>
        <v>206.3</v>
      </c>
      <c r="AL34" s="19" t="n">
        <f aca="false">SUM(AL3:AL12)</f>
        <v>36.9</v>
      </c>
      <c r="AM34" s="19" t="n">
        <f aca="false">SUM(AM3:AM12)</f>
        <v>0</v>
      </c>
      <c r="AN34" s="19" t="n">
        <f aca="false">SUM(AN3:AN12)</f>
        <v>4</v>
      </c>
      <c r="AO34" s="19" t="n">
        <f aca="false">SUM(AO3:AO12)</f>
        <v>0</v>
      </c>
      <c r="AP34" s="19" t="n">
        <f aca="false">SUM(AP3:AP12)</f>
        <v>0</v>
      </c>
      <c r="AQ34" s="19" t="n">
        <f aca="false">SUM(AQ3:AQ12)</f>
        <v>0</v>
      </c>
      <c r="AR34" s="19" t="n">
        <f aca="false">SUM(AR3:AR12)</f>
        <v>0</v>
      </c>
      <c r="AS34" s="19" t="n">
        <f aca="false">SUM(AS3:AS12)</f>
        <v>1</v>
      </c>
      <c r="AT34" s="19" t="n">
        <f aca="false">SUM(AT3:AT12)</f>
        <v>0</v>
      </c>
      <c r="AU34" s="19" t="n">
        <f aca="false">SUM(AU3:AU12)</f>
        <v>0</v>
      </c>
      <c r="AV34" s="19" t="n">
        <f aca="false">SUM(AV3:AV12)</f>
        <v>0</v>
      </c>
      <c r="AW34" s="19" t="n">
        <f aca="false">SUM(AW3:AW12)</f>
        <v>0</v>
      </c>
      <c r="AX34" s="19" t="n">
        <f aca="false">SUM(AX3:AX12)</f>
        <v>0</v>
      </c>
      <c r="AY34" s="19" t="n">
        <f aca="false">SUM(AY3:AY12)</f>
        <v>106</v>
      </c>
    </row>
    <row r="35" customFormat="false" ht="15" hidden="false" customHeight="false" outlineLevel="0" collapsed="false">
      <c r="A35" s="13" t="s">
        <v>56</v>
      </c>
      <c r="B35" s="13"/>
      <c r="C35" s="0" t="n">
        <f aca="false">SUM(C3:C12)/10</f>
        <v>17.47</v>
      </c>
      <c r="D35" s="0" t="n">
        <f aca="false">SUM(D3:D12)/10</f>
        <v>11</v>
      </c>
      <c r="E35" s="0" t="n">
        <f aca="false">SUM(E3:E12)/10</f>
        <v>10.01</v>
      </c>
      <c r="F35" s="0" t="n">
        <f aca="false">SUM(F3:F12)/10</f>
        <v>11.36</v>
      </c>
      <c r="G35" s="0" t="n">
        <f aca="false">SUM(G3:G12)/10</f>
        <v>8.52</v>
      </c>
      <c r="H35" s="0" t="n">
        <f aca="false">SUM(H3:H12)/10</f>
        <v>6.76</v>
      </c>
      <c r="I35" s="0" t="n">
        <f aca="false">SUM(I3:I12)/10</f>
        <v>59.8</v>
      </c>
      <c r="J35" s="0" t="n">
        <f aca="false">SUM(J3:J12)/10</f>
        <v>94.5</v>
      </c>
      <c r="K35" s="0" t="n">
        <f aca="false">SUM(K3:K12)/10</f>
        <v>26.5</v>
      </c>
      <c r="L35" s="0" t="n">
        <f aca="false">SUM(L3:L12)/10</f>
        <v>851.5</v>
      </c>
      <c r="M35" s="0" t="n">
        <f aca="false">SUM(M3:M12)/10</f>
        <v>852.96</v>
      </c>
      <c r="N35" s="0" t="n">
        <f aca="false">SUM(N3:N12)/10</f>
        <v>849.65</v>
      </c>
      <c r="O35" s="0" t="n">
        <f aca="false">SUM(O3:O12)/10</f>
        <v>3.31</v>
      </c>
      <c r="P35" s="0" t="n">
        <f aca="false">SUM(P3:P12)/10</f>
        <v>1016.39</v>
      </c>
      <c r="Q35" s="0" t="n">
        <f aca="false">SUM(Q3:Q12)/10</f>
        <v>1019.52</v>
      </c>
      <c r="R35" s="0" t="n">
        <f aca="false">SUM(R3:R12)/10</f>
        <v>1011.71</v>
      </c>
      <c r="S35" s="0" t="n">
        <f aca="false">SUM(S3:S12)/10</f>
        <v>7.80999999999999</v>
      </c>
      <c r="T35" s="0" t="n">
        <f aca="false">SUM(T3:T12)/10</f>
        <v>851.47</v>
      </c>
      <c r="U35" s="0" t="n">
        <f aca="false">SUM(U3:U12)/10</f>
        <v>0</v>
      </c>
      <c r="V35" s="0" t="n">
        <f aca="false">SUM(V3:V12)/10</f>
        <v>1</v>
      </c>
      <c r="W35" s="0" t="n">
        <f aca="false">SUM(W3:W12)/10</f>
        <v>0</v>
      </c>
      <c r="X35" s="0" t="n">
        <f aca="false">SUM(X3:X12)/10</f>
        <v>25</v>
      </c>
      <c r="Y35" s="0" t="n">
        <f aca="false">SUM(Y3:Y12)/10</f>
        <v>0</v>
      </c>
      <c r="Z35" s="0" t="n">
        <f aca="false">SUM(Z3:Z12)/10</f>
        <v>0</v>
      </c>
      <c r="AA35" s="0" t="n">
        <f aca="false">SUM(AA3:AA12)/10</f>
        <v>1.96</v>
      </c>
      <c r="AB35" s="0" t="n">
        <f aca="false">SUM(AB3:AB12)/10</f>
        <v>0</v>
      </c>
      <c r="AC35" s="0" t="n">
        <f aca="false">SUM(AC3:AC12)/10</f>
        <v>2.85</v>
      </c>
      <c r="AD35" s="0" t="n">
        <f aca="false">SUM(AD3:AD12)/10</f>
        <v>1.67</v>
      </c>
      <c r="AE35" s="0" t="n">
        <f aca="false">SUM(AE3:AE12)/10</f>
        <v>0</v>
      </c>
      <c r="AF35" s="21" t="n">
        <f aca="false">SUM(AF3:AF12)/10</f>
        <v>0.343263888888889</v>
      </c>
      <c r="AG35" s="0" t="n">
        <f aca="false">SUM(AG3:AG12)/10</f>
        <v>0</v>
      </c>
      <c r="AH35" s="0" t="n">
        <f aca="false">SUM(AH3:AH12)/10</f>
        <v>4.584</v>
      </c>
      <c r="AI35" s="0" t="n">
        <f aca="false">SUM(AI3:AI12)/10</f>
        <v>27.9</v>
      </c>
      <c r="AJ35" s="0" t="n">
        <f aca="false">SUM(AJ3:AJ12)/10</f>
        <v>7.27</v>
      </c>
      <c r="AK35" s="0" t="n">
        <f aca="false">SUM(AK3:AK12)/10</f>
        <v>20.63</v>
      </c>
      <c r="AL35" s="0" t="n">
        <f aca="false">SUM(AL3:AL12)/10</f>
        <v>3.69</v>
      </c>
      <c r="AM35" s="0" t="n">
        <f aca="false">SUM(AM3:AM12)/10</f>
        <v>0</v>
      </c>
      <c r="AN35" s="0" t="n">
        <f aca="false">SUM(AN3:AN12)/10</f>
        <v>0.4</v>
      </c>
      <c r="AO35" s="0" t="n">
        <f aca="false">SUM(AO3:AO12)/10</f>
        <v>0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0.1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0" t="n">
        <f aca="false">SUM(AY3:AY12)/240</f>
        <v>0.441666666666667</v>
      </c>
    </row>
    <row r="36" customFormat="false" ht="15" hidden="false" customHeight="false" outlineLevel="0" collapsed="false">
      <c r="A36" s="10" t="s">
        <v>57</v>
      </c>
      <c r="B36" s="10"/>
      <c r="C36" s="19" t="n">
        <f aca="false">SUM(C13:C22)</f>
        <v>186.7</v>
      </c>
      <c r="D36" s="19" t="n">
        <f aca="false">SUM(D13:D22)</f>
        <v>124.1</v>
      </c>
      <c r="E36" s="19" t="n">
        <f aca="false">SUM(E13:E22)</f>
        <v>112</v>
      </c>
      <c r="F36" s="19" t="n">
        <f aca="false">SUM(F13:F22)</f>
        <v>127.4</v>
      </c>
      <c r="G36" s="19" t="n">
        <f aca="false">SUM(G13:G22)</f>
        <v>90.3</v>
      </c>
      <c r="H36" s="19" t="n">
        <f aca="false">SUM(H13:H22)</f>
        <v>85.4</v>
      </c>
      <c r="I36" s="19" t="n">
        <f aca="false">SUM(I13:I22)</f>
        <v>604</v>
      </c>
      <c r="J36" s="19" t="n">
        <f aca="false">SUM(J13:J22)</f>
        <v>972</v>
      </c>
      <c r="K36" s="19" t="n">
        <f aca="false">SUM(K13:K22)</f>
        <v>261</v>
      </c>
      <c r="L36" s="19" t="n">
        <f aca="false">SUM(L13:L22)</f>
        <v>8507.4</v>
      </c>
      <c r="M36" s="19" t="n">
        <f aca="false">SUM(M13:M22)</f>
        <v>8520.6</v>
      </c>
      <c r="N36" s="19" t="n">
        <f aca="false">SUM(N13:N22)</f>
        <v>8490.5</v>
      </c>
      <c r="O36" s="19" t="n">
        <f aca="false">SUM(O13:O22)</f>
        <v>30.0999999999999</v>
      </c>
      <c r="P36" s="19" t="n">
        <f aca="false">SUM(P13:P22)</f>
        <v>10144.9</v>
      </c>
      <c r="Q36" s="19" t="n">
        <f aca="false">SUM(Q13:Q22)</f>
        <v>10171.9</v>
      </c>
      <c r="R36" s="19" t="n">
        <f aca="false">SUM(R13:R22)</f>
        <v>10105.9</v>
      </c>
      <c r="S36" s="19" t="n">
        <f aca="false">SUM(S13:S22)</f>
        <v>66</v>
      </c>
      <c r="T36" s="19" t="n">
        <f aca="false">SUM(T13:T22)</f>
        <v>8506.9</v>
      </c>
      <c r="U36" s="19" t="n">
        <f aca="false">SUM(U13:U22)</f>
        <v>0</v>
      </c>
      <c r="V36" s="19" t="n">
        <f aca="false">SUM(V13:V22)</f>
        <v>5</v>
      </c>
      <c r="W36" s="19" t="n">
        <f aca="false">SUM(W13:W22)</f>
        <v>0</v>
      </c>
      <c r="X36" s="19" t="n">
        <f aca="false">SUM(X13:X22)</f>
        <v>250</v>
      </c>
      <c r="Y36" s="19" t="n">
        <f aca="false">SUM(Y13:Y22)</f>
        <v>0</v>
      </c>
      <c r="Z36" s="19" t="n">
        <f aca="false">SUM(Z13:Z22)</f>
        <v>0</v>
      </c>
      <c r="AA36" s="19" t="n">
        <f aca="false">SUM(AA13:AA22)</f>
        <v>21.9</v>
      </c>
      <c r="AB36" s="19" t="n">
        <f aca="false">SUM(AB13:AB22)</f>
        <v>0</v>
      </c>
      <c r="AC36" s="19" t="n">
        <f aca="false">SUM(AC13:AC22)</f>
        <v>34</v>
      </c>
      <c r="AD36" s="19" t="n">
        <f aca="false">SUM(AD13:AD22)</f>
        <v>19.5</v>
      </c>
      <c r="AE36" s="19" t="n">
        <f aca="false">SUM(AE13:AE22)</f>
        <v>0</v>
      </c>
      <c r="AF36" s="20" t="n">
        <f aca="false">SUM(AF13:AF22)</f>
        <v>3.53541666666667</v>
      </c>
      <c r="AG36" s="19" t="n">
        <f aca="false">SUM(AG13:AG22)</f>
        <v>0</v>
      </c>
      <c r="AH36" s="19" t="n">
        <f aca="false">SUM(AH13:AH22)</f>
        <v>52.07</v>
      </c>
      <c r="AI36" s="19" t="n">
        <f aca="false">SUM(AI13:AI22)</f>
        <v>280.2</v>
      </c>
      <c r="AJ36" s="19" t="n">
        <f aca="false">SUM(AJ13:AJ22)</f>
        <v>94.4</v>
      </c>
      <c r="AK36" s="19" t="n">
        <f aca="false">SUM(AK13:AK22)</f>
        <v>185.8</v>
      </c>
      <c r="AL36" s="19" t="n">
        <f aca="false">SUM(AL13:AL22)</f>
        <v>58.4</v>
      </c>
      <c r="AM36" s="19" t="n">
        <f aca="false">SUM(AM13:AM22)</f>
        <v>1</v>
      </c>
      <c r="AN36" s="19" t="n">
        <f aca="false">SUM(AN13:AN22)</f>
        <v>7</v>
      </c>
      <c r="AO36" s="19" t="n">
        <f aca="false">SUM(AO13:AO22)</f>
        <v>0</v>
      </c>
      <c r="AP36" s="19" t="n">
        <f aca="false">SUM(AP13:AP22)</f>
        <v>0</v>
      </c>
      <c r="AQ36" s="19" t="n">
        <f aca="false">SUM(AQ13:AQ22)</f>
        <v>0</v>
      </c>
      <c r="AR36" s="19" t="n">
        <f aca="false">SUM(AR13:AR22)</f>
        <v>0</v>
      </c>
      <c r="AS36" s="19" t="n">
        <f aca="false">SUM(AS13:AS22)</f>
        <v>0</v>
      </c>
      <c r="AT36" s="19" t="n">
        <f aca="false">SUM(AT13:AT22)</f>
        <v>0</v>
      </c>
      <c r="AU36" s="19" t="n">
        <f aca="false">SUM(AU13:AU22)</f>
        <v>0</v>
      </c>
      <c r="AV36" s="19" t="n">
        <f aca="false">SUM(AV13:AV22)</f>
        <v>0</v>
      </c>
      <c r="AW36" s="19" t="n">
        <f aca="false">SUM(AW13:AW22)</f>
        <v>0</v>
      </c>
      <c r="AX36" s="19" t="n">
        <f aca="false">SUM(AX13:AX22)</f>
        <v>0</v>
      </c>
      <c r="AY36" s="19" t="n">
        <f aca="false">SUM(AY13:AY22)</f>
        <v>104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18.67</v>
      </c>
      <c r="D37" s="5" t="n">
        <f aca="false">SUM(D13:D22)/10</f>
        <v>12.41</v>
      </c>
      <c r="E37" s="5" t="n">
        <f aca="false">SUM(E13:E22)/10</f>
        <v>11.2</v>
      </c>
      <c r="F37" s="5" t="n">
        <f aca="false">SUM(F13:F22)/10</f>
        <v>12.74</v>
      </c>
      <c r="G37" s="5" t="n">
        <f aca="false">SUM(G13:G22)/10</f>
        <v>9.03</v>
      </c>
      <c r="H37" s="5" t="n">
        <f aca="false">SUM(H13:H22)/10</f>
        <v>8.54</v>
      </c>
      <c r="I37" s="5" t="n">
        <f aca="false">SUM(I13:I22)/10</f>
        <v>60.4</v>
      </c>
      <c r="J37" s="5" t="n">
        <f aca="false">SUM(J13:J22)/10</f>
        <v>97.2</v>
      </c>
      <c r="K37" s="5" t="n">
        <f aca="false">SUM(K13:K22)/10</f>
        <v>26.1</v>
      </c>
      <c r="L37" s="5" t="n">
        <f aca="false">SUM(L13:L22)/10</f>
        <v>850.74</v>
      </c>
      <c r="M37" s="5" t="n">
        <f aca="false">SUM(M13:M22)/10</f>
        <v>852.06</v>
      </c>
      <c r="N37" s="5" t="n">
        <f aca="false">SUM(N13:N22)/10</f>
        <v>849.05</v>
      </c>
      <c r="O37" s="5" t="n">
        <f aca="false">SUM(O13:O22)/10</f>
        <v>3.00999999999999</v>
      </c>
      <c r="P37" s="5" t="n">
        <f aca="false">SUM(P13:P22)/10</f>
        <v>1014.49</v>
      </c>
      <c r="Q37" s="5" t="n">
        <f aca="false">SUM(Q13:Q22)/10</f>
        <v>1017.19</v>
      </c>
      <c r="R37" s="5" t="n">
        <f aca="false">SUM(R13:R22)/10</f>
        <v>1010.59</v>
      </c>
      <c r="S37" s="5" t="n">
        <f aca="false">SUM(S13:S22)/10</f>
        <v>6.6</v>
      </c>
      <c r="T37" s="5" t="n">
        <f aca="false">SUM(T13:T22)/10</f>
        <v>850.69</v>
      </c>
      <c r="U37" s="5" t="n">
        <f aca="false">SUM(U13:U22)/10</f>
        <v>0</v>
      </c>
      <c r="V37" s="5" t="n">
        <f aca="false">SUM(V13:V22)/10</f>
        <v>0.5</v>
      </c>
      <c r="W37" s="5" t="n">
        <f aca="false">SUM(W13:W22)/10</f>
        <v>0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2.19</v>
      </c>
      <c r="AB37" s="5" t="n">
        <f aca="false">SUM(AB13:AB22)/10</f>
        <v>0</v>
      </c>
      <c r="AC37" s="5" t="n">
        <f aca="false">SUM(AC13:AC22)/10</f>
        <v>3.4</v>
      </c>
      <c r="AD37" s="5" t="n">
        <f aca="false">SUM(AD13:AD22)/10</f>
        <v>1.95</v>
      </c>
      <c r="AE37" s="5" t="n">
        <f aca="false">SUM(AE13:AE22)/10</f>
        <v>0</v>
      </c>
      <c r="AF37" s="5" t="n">
        <f aca="false">SUM(AF13:AF22)/10</f>
        <v>0.353541666666667</v>
      </c>
      <c r="AG37" s="5" t="n">
        <f aca="false">SUM(AG13:AG22)/10</f>
        <v>0</v>
      </c>
      <c r="AH37" s="5" t="n">
        <f aca="false">SUM(AH13:AH22)/10</f>
        <v>5.207</v>
      </c>
      <c r="AI37" s="5" t="n">
        <f aca="false">SUM(AI13:AI22)/10</f>
        <v>28.02</v>
      </c>
      <c r="AJ37" s="5" t="n">
        <f aca="false">SUM(AJ13:AJ22)/10</f>
        <v>9.44</v>
      </c>
      <c r="AK37" s="5" t="n">
        <f aca="false">SUM(AK13:AK22)/10</f>
        <v>18.58</v>
      </c>
      <c r="AL37" s="5" t="n">
        <f aca="false">SUM(AL13:AL22)/10</f>
        <v>5.84</v>
      </c>
      <c r="AM37" s="5" t="n">
        <f aca="false">SUM(AM13:AM22)/10</f>
        <v>0.1</v>
      </c>
      <c r="AN37" s="5" t="n">
        <f aca="false">SUM(AN13:AN22)/10</f>
        <v>0.7</v>
      </c>
      <c r="AO37" s="5" t="n">
        <f aca="false">SUM(AO13:AO22)/10</f>
        <v>0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</v>
      </c>
      <c r="AW37" s="5" t="n">
        <f aca="false">SUM(AW13:AW22)/10</f>
        <v>0</v>
      </c>
      <c r="AX37" s="5" t="n">
        <f aca="false">SUM(AX13:AX22)/10</f>
        <v>0</v>
      </c>
      <c r="AY37" s="0" t="n">
        <f aca="false">SUM(AY13:AY22)/240</f>
        <v>0.433333333333333</v>
      </c>
    </row>
    <row r="38" customFormat="false" ht="15" hidden="false" customHeight="false" outlineLevel="0" collapsed="false">
      <c r="A38" s="10" t="s">
        <v>57</v>
      </c>
      <c r="B38" s="10"/>
      <c r="C38" s="19" t="n">
        <f aca="false">SUM(C23:C30)</f>
        <v>140.7</v>
      </c>
      <c r="D38" s="19" t="n">
        <f aca="false">SUM(D23:D30)</f>
        <v>92.1</v>
      </c>
      <c r="E38" s="19" t="n">
        <f aca="false">SUM(E23:E30)</f>
        <v>83.5</v>
      </c>
      <c r="F38" s="19" t="n">
        <f aca="false">SUM(F23:F30)</f>
        <v>92.2</v>
      </c>
      <c r="G38" s="19" t="n">
        <f aca="false">SUM(G23:G30)</f>
        <v>69.4</v>
      </c>
      <c r="H38" s="19" t="n">
        <f aca="false">SUM(H23:H30)</f>
        <v>65.9</v>
      </c>
      <c r="I38" s="19" t="n">
        <f aca="false">SUM(I23:I30)</f>
        <v>421</v>
      </c>
      <c r="J38" s="19" t="n">
        <f aca="false">SUM(J23:J30)</f>
        <v>634</v>
      </c>
      <c r="K38" s="19" t="n">
        <f aca="false">SUM(K23:K30)</f>
        <v>190</v>
      </c>
      <c r="L38" s="19" t="n">
        <f aca="false">SUM(L23:L30)</f>
        <v>5963.6</v>
      </c>
      <c r="M38" s="19" t="n">
        <f aca="false">SUM(M23:M30)</f>
        <v>5971.4</v>
      </c>
      <c r="N38" s="19" t="n">
        <f aca="false">SUM(N23:N30)</f>
        <v>5950.2</v>
      </c>
      <c r="O38" s="19" t="n">
        <f aca="false">SUM(O23:O30)</f>
        <v>21.1999999999999</v>
      </c>
      <c r="P38" s="19" t="n">
        <f aca="false">SUM(P23:P30)</f>
        <v>7107.1</v>
      </c>
      <c r="Q38" s="19" t="n">
        <f aca="false">SUM(Q23:Q30)</f>
        <v>7122.1</v>
      </c>
      <c r="R38" s="19" t="n">
        <f aca="false">SUM(R23:R30)</f>
        <v>7081.1</v>
      </c>
      <c r="S38" s="19" t="n">
        <f aca="false">SUM(S23:S30)</f>
        <v>40.9999999999999</v>
      </c>
      <c r="T38" s="19" t="n">
        <f aca="false">SUM(T23:T30)</f>
        <v>5963.1</v>
      </c>
      <c r="U38" s="19" t="n">
        <f aca="false">SUM(U23:U30)</f>
        <v>0</v>
      </c>
      <c r="V38" s="19" t="n">
        <f aca="false">SUM(V23:V30)</f>
        <v>18</v>
      </c>
      <c r="W38" s="19" t="n">
        <f aca="false">SUM(W23:W30)</f>
        <v>0</v>
      </c>
      <c r="X38" s="19" t="n">
        <f aca="false">SUM(X23:X30)</f>
        <v>175</v>
      </c>
      <c r="Y38" s="19" t="n">
        <f aca="false">SUM(Y23:Y30)</f>
        <v>0</v>
      </c>
      <c r="Z38" s="19" t="n">
        <f aca="false">SUM(Z23:Z30)</f>
        <v>0</v>
      </c>
      <c r="AA38" s="19" t="n">
        <f aca="false">SUM(AA23:AA30)</f>
        <v>10.5</v>
      </c>
      <c r="AB38" s="19" t="n">
        <f aca="false">SUM(AB23:AB30)</f>
        <v>0</v>
      </c>
      <c r="AC38" s="19" t="n">
        <f aca="false">SUM(AC23:AC30)</f>
        <v>19.3</v>
      </c>
      <c r="AD38" s="19" t="n">
        <f aca="false">SUM(AD23:AD30)</f>
        <v>9.8</v>
      </c>
      <c r="AE38" s="19" t="n">
        <f aca="false">SUM(AE23:AE30)</f>
        <v>0</v>
      </c>
      <c r="AF38" s="20" t="n">
        <f aca="false">SUM(AF23:AF30)</f>
        <v>2.55208333333333</v>
      </c>
      <c r="AG38" s="19" t="n">
        <f aca="false">SUM(AG23:AG30)</f>
        <v>0</v>
      </c>
      <c r="AH38" s="19" t="n">
        <f aca="false">SUM(AH23:AH30)</f>
        <v>35.78</v>
      </c>
      <c r="AI38" s="19" t="n">
        <f aca="false">SUM(AI23:AI30)</f>
        <v>208.1</v>
      </c>
      <c r="AJ38" s="19" t="n">
        <f aca="false">SUM(AJ23:AJ30)</f>
        <v>79</v>
      </c>
      <c r="AK38" s="19" t="n">
        <f aca="false">SUM(AK23:AK30)</f>
        <v>129.1</v>
      </c>
      <c r="AL38" s="19" t="n">
        <f aca="false">SUM(AL23:AL30)</f>
        <v>57.8</v>
      </c>
      <c r="AM38" s="19" t="n">
        <f aca="false">SUM(AM23:AM30)</f>
        <v>1</v>
      </c>
      <c r="AN38" s="19" t="n">
        <f aca="false">SUM(AN23:AN30)</f>
        <v>1</v>
      </c>
      <c r="AO38" s="19" t="n">
        <f aca="false">SUM(AO23:AO30)</f>
        <v>0</v>
      </c>
      <c r="AP38" s="19" t="n">
        <f aca="false">SUM(AP23:AP30)</f>
        <v>0</v>
      </c>
      <c r="AQ38" s="19" t="n">
        <f aca="false">SUM(AQ23:AQ30)</f>
        <v>0</v>
      </c>
      <c r="AR38" s="19" t="n">
        <f aca="false">SUM(AR23:AR30)</f>
        <v>0</v>
      </c>
      <c r="AS38" s="19" t="n">
        <f aca="false">SUM(AS23:AS30)</f>
        <v>0</v>
      </c>
      <c r="AT38" s="19" t="n">
        <f aca="false">SUM(AT23:AT30)</f>
        <v>0</v>
      </c>
      <c r="AU38" s="19" t="n">
        <f aca="false">SUM(AU23:AU30)</f>
        <v>0</v>
      </c>
      <c r="AV38" s="19" t="n">
        <f aca="false">SUM(AV23:AV30)</f>
        <v>0</v>
      </c>
      <c r="AW38" s="19" t="n">
        <f aca="false">SUM(AW23:AW30)</f>
        <v>0</v>
      </c>
      <c r="AX38" s="19" t="n">
        <f aca="false">SUM(AX23:AX30)</f>
        <v>0</v>
      </c>
      <c r="AY38" s="19" t="n">
        <f aca="false">SUM(AY23:AY30)</f>
        <v>64</v>
      </c>
    </row>
    <row r="39" customFormat="false" ht="15" hidden="false" customHeight="false" outlineLevel="0" collapsed="false">
      <c r="A39" s="15" t="s">
        <v>59</v>
      </c>
      <c r="B39" s="15"/>
      <c r="C39" s="0" t="n">
        <f aca="false">SUM(C23:C30)/7</f>
        <v>20.1</v>
      </c>
      <c r="D39" s="5" t="n">
        <f aca="false">SUM(D23:D30)/7</f>
        <v>13.1571428571429</v>
      </c>
      <c r="E39" s="5" t="n">
        <f aca="false">SUM(E23:E30)/7</f>
        <v>11.9285714285714</v>
      </c>
      <c r="F39" s="5" t="n">
        <f aca="false">SUM(F23:F30)/7</f>
        <v>13.1714285714286</v>
      </c>
      <c r="G39" s="5" t="n">
        <f aca="false">SUM(G23:G30)/7</f>
        <v>9.91428571428571</v>
      </c>
      <c r="H39" s="5" t="n">
        <f aca="false">SUM(H23:H30)/7</f>
        <v>9.41428571428571</v>
      </c>
      <c r="I39" s="5" t="n">
        <f aca="false">SUM(I23:I30)/7</f>
        <v>60.1428571428571</v>
      </c>
      <c r="J39" s="5" t="n">
        <f aca="false">SUM(J23:J30)/7</f>
        <v>90.5714285714286</v>
      </c>
      <c r="K39" s="5" t="n">
        <f aca="false">SUM(K23:K30)/7</f>
        <v>27.1428571428571</v>
      </c>
      <c r="L39" s="5" t="n">
        <f aca="false">SUM(L23:L30)/7</f>
        <v>851.942857142857</v>
      </c>
      <c r="M39" s="5" t="n">
        <f aca="false">SUM(M23:M30)/7</f>
        <v>853.057142857143</v>
      </c>
      <c r="N39" s="5" t="n">
        <f aca="false">SUM(N23:N30)/7</f>
        <v>850.028571428571</v>
      </c>
      <c r="O39" s="5" t="n">
        <f aca="false">SUM(O23:O30)/7</f>
        <v>3.02857142857142</v>
      </c>
      <c r="P39" s="5" t="n">
        <f aca="false">SUM(P23:P30)/7</f>
        <v>1015.3</v>
      </c>
      <c r="Q39" s="5" t="n">
        <f aca="false">SUM(Q23:Q30)/7</f>
        <v>1017.44285714286</v>
      </c>
      <c r="R39" s="5" t="n">
        <f aca="false">SUM(R23:R30)/7</f>
        <v>1011.58571428571</v>
      </c>
      <c r="S39" s="5" t="n">
        <f aca="false">SUM(S23:S30)/7</f>
        <v>5.85714285714284</v>
      </c>
      <c r="T39" s="5" t="n">
        <f aca="false">SUM(T23:T30)/7</f>
        <v>851.871428571429</v>
      </c>
      <c r="U39" s="5" t="n">
        <f aca="false">SUM(U23:U30)/7</f>
        <v>0</v>
      </c>
      <c r="V39" s="5" t="n">
        <f aca="false">SUM(V23:V30)/7</f>
        <v>2.57142857142857</v>
      </c>
      <c r="W39" s="5" t="n">
        <f aca="false">SUM(W23:W30)/7</f>
        <v>0</v>
      </c>
      <c r="X39" s="5" t="n">
        <f aca="false">SUM(X23:X30)/7</f>
        <v>25</v>
      </c>
      <c r="Y39" s="5" t="n">
        <f aca="false">SUM(Y23:Y30)/7</f>
        <v>0</v>
      </c>
      <c r="Z39" s="5" t="n">
        <f aca="false">SUM(Z23:Z30)/7</f>
        <v>0</v>
      </c>
      <c r="AA39" s="5" t="n">
        <f aca="false">SUM(AA23:AA30)/7</f>
        <v>1.5</v>
      </c>
      <c r="AB39" s="5" t="n">
        <f aca="false">SUM(AB23:AB30)/7</f>
        <v>0</v>
      </c>
      <c r="AC39" s="5" t="n">
        <f aca="false">SUM(AC23:AC30)/7</f>
        <v>2.75714285714286</v>
      </c>
      <c r="AD39" s="5" t="n">
        <f aca="false">SUM(AD23:AD30)/7</f>
        <v>1.4</v>
      </c>
      <c r="AE39" s="5" t="n">
        <f aca="false">SUM(AE23:AE30)/7</f>
        <v>0</v>
      </c>
      <c r="AF39" s="5" t="n">
        <f aca="false">SUM(AF23:AF30)/7</f>
        <v>0.364583333333333</v>
      </c>
      <c r="AG39" s="5" t="n">
        <f aca="false">SUM(AG23:AG30)/7</f>
        <v>0</v>
      </c>
      <c r="AH39" s="5" t="n">
        <f aca="false">SUM(AH23:AH30)/7</f>
        <v>5.11142857142857</v>
      </c>
      <c r="AI39" s="5" t="n">
        <f aca="false">SUM(AI23:AI30)/7</f>
        <v>29.7285714285714</v>
      </c>
      <c r="AJ39" s="5" t="n">
        <f aca="false">SUM(AJ23:AJ30)/7</f>
        <v>11.2857142857143</v>
      </c>
      <c r="AK39" s="5" t="n">
        <f aca="false">SUM(AK23:AK30)/7</f>
        <v>18.4428571428571</v>
      </c>
      <c r="AL39" s="5" t="n">
        <f aca="false">SUM(AL23:AL30)/7</f>
        <v>8.25714285714286</v>
      </c>
      <c r="AM39" s="5" t="n">
        <f aca="false">SUM(AM23:AM30)/7</f>
        <v>0.142857142857143</v>
      </c>
      <c r="AN39" s="5" t="n">
        <f aca="false">SUM(AN23:AN30)/7</f>
        <v>0.142857142857143</v>
      </c>
      <c r="AO39" s="5" t="n">
        <f aca="false">SUM(AO23:AO30)/7</f>
        <v>0</v>
      </c>
      <c r="AP39" s="5" t="n">
        <f aca="false">SUM(AP23:AP30)/7</f>
        <v>0</v>
      </c>
      <c r="AQ39" s="5" t="n">
        <f aca="false">SUM(AQ23:AQ30)/7</f>
        <v>0</v>
      </c>
      <c r="AR39" s="5" t="n">
        <f aca="false">SUM(AR23:AR30)/7</f>
        <v>0</v>
      </c>
      <c r="AS39" s="5" t="n">
        <f aca="false">SUM(AS23:AS30)/7</f>
        <v>0</v>
      </c>
      <c r="AT39" s="5" t="n">
        <f aca="false">SUM(AT23:AT30)/7</f>
        <v>0</v>
      </c>
      <c r="AU39" s="5" t="n">
        <f aca="false">SUM(AU23:AU30)/7</f>
        <v>0</v>
      </c>
      <c r="AV39" s="5" t="n">
        <f aca="false">SUM(AV23:AV30)/7</f>
        <v>0</v>
      </c>
      <c r="AW39" s="5" t="n">
        <f aca="false">SUM(AW23:AW30)/7</f>
        <v>0</v>
      </c>
      <c r="AX39" s="5" t="n">
        <f aca="false">SUM(AX23:AX30)/7</f>
        <v>0</v>
      </c>
      <c r="AY39" s="0" t="n">
        <f aca="false">SUM(AY23:AY30)/240</f>
        <v>0.266666666666667</v>
      </c>
    </row>
    <row r="40" customFormat="false" ht="15" hidden="false" customHeight="false" outlineLevel="0" collapsed="false">
      <c r="A40" s="16" t="s">
        <v>60</v>
      </c>
      <c r="B40" s="16"/>
      <c r="C40" s="19" t="n">
        <f aca="false">SUM(C34+C36+C38)</f>
        <v>502.1</v>
      </c>
      <c r="D40" s="19" t="n">
        <f aca="false">SUM(D34+D36+D38)</f>
        <v>326.2</v>
      </c>
      <c r="E40" s="19" t="n">
        <f aca="false">SUM(E34+E36+E38)</f>
        <v>295.6</v>
      </c>
      <c r="F40" s="19" t="n">
        <f aca="false">SUM(F34+F36+F38)</f>
        <v>333.2</v>
      </c>
      <c r="G40" s="19" t="n">
        <f aca="false">SUM(G34+G36+G38)</f>
        <v>244.9</v>
      </c>
      <c r="H40" s="19" t="n">
        <f aca="false">SUM(H34+H36+H38)</f>
        <v>218.9</v>
      </c>
      <c r="I40" s="19" t="n">
        <f aca="false">SUM(I34+I36+I38)</f>
        <v>1623</v>
      </c>
      <c r="J40" s="19" t="n">
        <f aca="false">SUM(J34+J36+J38)</f>
        <v>2551</v>
      </c>
      <c r="K40" s="19" t="n">
        <f aca="false">SUM(K34+K36+K38)</f>
        <v>716</v>
      </c>
      <c r="L40" s="19" t="n">
        <f aca="false">SUM(L34+L36+L38)</f>
        <v>22986</v>
      </c>
      <c r="M40" s="19" t="n">
        <f aca="false">SUM(M34+M36+M38)</f>
        <v>23021.6</v>
      </c>
      <c r="N40" s="19" t="n">
        <f aca="false">SUM(N34+N36+N38)</f>
        <v>22937.2</v>
      </c>
      <c r="O40" s="19" t="n">
        <f aca="false">SUM(O34+O36+O38)</f>
        <v>84.3999999999999</v>
      </c>
      <c r="P40" s="19" t="n">
        <f aca="false">SUM(P34+P36+P38)</f>
        <v>27415.9</v>
      </c>
      <c r="Q40" s="19" t="n">
        <f aca="false">SUM(Q34+Q36+Q38)</f>
        <v>27489.2</v>
      </c>
      <c r="R40" s="19" t="n">
        <f aca="false">SUM(R34+R36+R38)</f>
        <v>27304.1</v>
      </c>
      <c r="S40" s="19" t="n">
        <f aca="false">SUM(S34+S36+S38)</f>
        <v>185.1</v>
      </c>
      <c r="T40" s="19" t="n">
        <f aca="false">SUM(T34+T36+T38)</f>
        <v>22984.7</v>
      </c>
      <c r="U40" s="19" t="n">
        <f aca="false">SUM(U34+U36+U38)</f>
        <v>0</v>
      </c>
      <c r="V40" s="19" t="n">
        <f aca="false">SUM(V34+V36+V38)</f>
        <v>33</v>
      </c>
      <c r="W40" s="19" t="n">
        <f aca="false">SUM(W34+W36+W38)</f>
        <v>0</v>
      </c>
      <c r="X40" s="19" t="n">
        <f aca="false">SUM(X34+X36+X38)</f>
        <v>675</v>
      </c>
      <c r="Y40" s="19" t="n">
        <f aca="false">SUM(Y34+Y36+Y38)</f>
        <v>0</v>
      </c>
      <c r="Z40" s="19" t="n">
        <f aca="false">SUM(Z34+Z36+Z38)</f>
        <v>0</v>
      </c>
      <c r="AA40" s="19" t="n">
        <f aca="false">SUM(AA34+AA36+AA38)</f>
        <v>52</v>
      </c>
      <c r="AB40" s="19" t="n">
        <f aca="false">SUM(AB34+AB36+AB38)</f>
        <v>0</v>
      </c>
      <c r="AC40" s="19" t="n">
        <f aca="false">SUM(AC34+AC36+AC38)</f>
        <v>81.8</v>
      </c>
      <c r="AD40" s="19" t="n">
        <f aca="false">SUM(AD34+AD36+AD38)</f>
        <v>46</v>
      </c>
      <c r="AE40" s="19" t="n">
        <f aca="false">SUM(AE34+AE36+AE38)</f>
        <v>0</v>
      </c>
      <c r="AF40" s="20" t="n">
        <f aca="false">SUM(AF34+AF36+AF38)</f>
        <v>9.52013888888889</v>
      </c>
      <c r="AG40" s="19" t="n">
        <f aca="false">SUM(AG34+AG36+AG38)</f>
        <v>0</v>
      </c>
      <c r="AH40" s="19" t="n">
        <f aca="false">SUM(AH34+AH36+AH38)</f>
        <v>133.69</v>
      </c>
      <c r="AI40" s="19" t="n">
        <f aca="false">SUM(AI34+AI36+AI38)</f>
        <v>767.3</v>
      </c>
      <c r="AJ40" s="19" t="n">
        <f aca="false">SUM(AJ34+AJ36+AJ38)</f>
        <v>246.1</v>
      </c>
      <c r="AK40" s="19" t="n">
        <f aca="false">SUM(AK34+AK36+AK38)</f>
        <v>521.2</v>
      </c>
      <c r="AL40" s="19" t="n">
        <f aca="false">SUM(AL34+AL36+AL38)</f>
        <v>153.1</v>
      </c>
      <c r="AM40" s="19" t="n">
        <f aca="false">SUM(AM34+AM36+AM38)</f>
        <v>2</v>
      </c>
      <c r="AN40" s="19" t="n">
        <f aca="false">SUM(AN34+AN36+AN38)</f>
        <v>12</v>
      </c>
      <c r="AO40" s="19" t="n">
        <f aca="false">SUM(AO34+AO36+AO38)</f>
        <v>0</v>
      </c>
      <c r="AP40" s="19" t="n">
        <f aca="false">SUM(AP34+AP36+AP38)</f>
        <v>0</v>
      </c>
      <c r="AQ40" s="19" t="n">
        <f aca="false">SUM(AQ34+AQ36+AQ38)</f>
        <v>0</v>
      </c>
      <c r="AR40" s="19" t="n">
        <f aca="false">SUM(AR34+AR36+AR38)</f>
        <v>0</v>
      </c>
      <c r="AS40" s="19" t="n">
        <f aca="false">SUM(AS34+AS36+AS38)</f>
        <v>1</v>
      </c>
      <c r="AT40" s="19" t="n">
        <f aca="false">SUM(AT34+AT36+AT38)</f>
        <v>0</v>
      </c>
      <c r="AU40" s="19" t="n">
        <f aca="false">SUM(AU34+AU36+AU38)</f>
        <v>0</v>
      </c>
      <c r="AV40" s="19" t="n">
        <f aca="false">SUM(AV34+AV36+AV38)</f>
        <v>0</v>
      </c>
      <c r="AW40" s="19" t="n">
        <f aca="false">SUM(AW34+AW36+AW38)</f>
        <v>0</v>
      </c>
      <c r="AX40" s="19" t="n">
        <f aca="false">SUM(AX34+AX36+AX38)</f>
        <v>0</v>
      </c>
      <c r="AY40" s="19" t="n">
        <f aca="false">SUM(AY34+AY36+AY38)</f>
        <v>274</v>
      </c>
    </row>
    <row r="41" customFormat="false" ht="15" hidden="false" customHeight="false" outlineLevel="0" collapsed="false">
      <c r="A41" s="17" t="s">
        <v>61</v>
      </c>
      <c r="B41" s="17"/>
      <c r="C41" s="22" t="n">
        <f aca="false">SUM(C34+C36+C38)/27</f>
        <v>18.5962962962963</v>
      </c>
      <c r="D41" s="22" t="n">
        <f aca="false">SUM(D34+D36+D38)/27</f>
        <v>12.0814814814815</v>
      </c>
      <c r="E41" s="22" t="n">
        <f aca="false">SUM(E34+E36+E38)/27</f>
        <v>10.9481481481482</v>
      </c>
      <c r="F41" s="22" t="n">
        <f aca="false">SUM(F34+F36+F38)/27</f>
        <v>12.3407407407407</v>
      </c>
      <c r="G41" s="22" t="n">
        <f aca="false">SUM(G34+G36+G38)/27</f>
        <v>9.07037037037037</v>
      </c>
      <c r="H41" s="22" t="n">
        <f aca="false">SUM(H34+H36+H38)/27</f>
        <v>8.10740740740741</v>
      </c>
      <c r="I41" s="22" t="n">
        <f aca="false">SUM(I34+I36+I38)/27</f>
        <v>60.1111111111111</v>
      </c>
      <c r="J41" s="22" t="n">
        <f aca="false">SUM(J34+J36+J38)/27</f>
        <v>94.4814814814815</v>
      </c>
      <c r="K41" s="22" t="n">
        <f aca="false">SUM(K34+K36+K38)/27</f>
        <v>26.5185185185185</v>
      </c>
      <c r="L41" s="22" t="n">
        <f aca="false">SUM(L34+L36+L38)/27</f>
        <v>851.333333333333</v>
      </c>
      <c r="M41" s="22" t="n">
        <f aca="false">SUM(M34+M36+M38)/27</f>
        <v>852.651851851852</v>
      </c>
      <c r="N41" s="22" t="n">
        <f aca="false">SUM(N34+N36+N38)/27</f>
        <v>849.525925925926</v>
      </c>
      <c r="O41" s="22" t="n">
        <f aca="false">SUM(O34+O36+O38)/27</f>
        <v>3.12592592592592</v>
      </c>
      <c r="P41" s="22" t="n">
        <f aca="false">SUM(P34+P36+P38)/27</f>
        <v>1015.4037037037</v>
      </c>
      <c r="Q41" s="22" t="n">
        <f aca="false">SUM(Q34+Q36+Q38)/27</f>
        <v>1018.11851851852</v>
      </c>
      <c r="R41" s="22" t="n">
        <f aca="false">SUM(R34+R36+R38)/27</f>
        <v>1011.26296296296</v>
      </c>
      <c r="S41" s="22" t="n">
        <f aca="false">SUM(S34+S36+S38)/27</f>
        <v>6.85555555555555</v>
      </c>
      <c r="T41" s="22" t="n">
        <f aca="false">SUM(T34+T36+T38)/27</f>
        <v>851.285185185185</v>
      </c>
      <c r="U41" s="22" t="n">
        <f aca="false">SUM(U34+U36+U38)/27</f>
        <v>0</v>
      </c>
      <c r="V41" s="22" t="n">
        <f aca="false">SUM(V34+V36+V38)/27</f>
        <v>1.22222222222222</v>
      </c>
      <c r="W41" s="22" t="n">
        <f aca="false">SUM(W34+W36+W38)/27</f>
        <v>0</v>
      </c>
      <c r="X41" s="22" t="n">
        <f aca="false">SUM(X34+X36+X38)/27</f>
        <v>25</v>
      </c>
      <c r="Y41" s="22" t="n">
        <f aca="false">SUM(Y34+Y36+Y38)/27</f>
        <v>0</v>
      </c>
      <c r="Z41" s="22" t="n">
        <f aca="false">SUM(Z34+Z36+Z38)/27</f>
        <v>0</v>
      </c>
      <c r="AA41" s="22" t="n">
        <f aca="false">SUM(AA34+AA36+AA38)/27</f>
        <v>1.92592592592593</v>
      </c>
      <c r="AB41" s="22" t="n">
        <f aca="false">SUM(AB34+AB36+AB38)/27</f>
        <v>0</v>
      </c>
      <c r="AC41" s="22" t="n">
        <f aca="false">SUM(AC34+AC36+AC38)/27</f>
        <v>3.02962962962963</v>
      </c>
      <c r="AD41" s="22" t="n">
        <f aca="false">SUM(AD34+AD36+AD38)/27</f>
        <v>1.7037037037037</v>
      </c>
      <c r="AE41" s="22" t="n">
        <f aca="false">SUM(AE34+AE36+AE38)/27</f>
        <v>0</v>
      </c>
      <c r="AF41" s="22" t="n">
        <f aca="false">SUM(AF34+AF36+AF38)/27</f>
        <v>0.352597736625514</v>
      </c>
      <c r="AG41" s="22" t="n">
        <f aca="false">SUM(AG34+AG36+AG38)/27</f>
        <v>0</v>
      </c>
      <c r="AH41" s="22" t="n">
        <f aca="false">SUM(AH34+AH36+AH38)/27</f>
        <v>4.95148148148148</v>
      </c>
      <c r="AI41" s="22" t="n">
        <f aca="false">SUM(AI34+AI36+AI38)/27</f>
        <v>28.4185185185185</v>
      </c>
      <c r="AJ41" s="22" t="n">
        <f aca="false">SUM(AJ34+AJ36+AJ38)/27</f>
        <v>9.11481481481481</v>
      </c>
      <c r="AK41" s="22" t="n">
        <f aca="false">SUM(AK34+AK36+AK38)/27</f>
        <v>19.3037037037037</v>
      </c>
      <c r="AL41" s="22" t="n">
        <f aca="false">SUM(AL34+AL36+AL38)/27</f>
        <v>5.67037037037037</v>
      </c>
      <c r="AM41" s="22" t="n">
        <f aca="false">SUM(AM34+AM36+AM38)/27</f>
        <v>0.0740740740740741</v>
      </c>
      <c r="AN41" s="22" t="n">
        <f aca="false">SUM(AN34+AN36+AN38)/27</f>
        <v>0.444444444444444</v>
      </c>
      <c r="AO41" s="22" t="n">
        <f aca="false">SUM(AO34+AO36+AO38)/27</f>
        <v>0</v>
      </c>
      <c r="AP41" s="22" t="n">
        <f aca="false">SUM(AP34+AP36+AP38)/27</f>
        <v>0</v>
      </c>
      <c r="AQ41" s="22" t="n">
        <f aca="false">SUM(AQ34+AQ36+AQ38)/27</f>
        <v>0</v>
      </c>
      <c r="AR41" s="22" t="n">
        <f aca="false">SUM(AR34+AR36+AR38)/27</f>
        <v>0</v>
      </c>
      <c r="AS41" s="22" t="n">
        <f aca="false">SUM(AS34+AS36+AS38)/27</f>
        <v>0.037037037037037</v>
      </c>
      <c r="AT41" s="22" t="n">
        <f aca="false">SUM(AT34+AT36+AT38)/27</f>
        <v>0</v>
      </c>
      <c r="AU41" s="22" t="n">
        <f aca="false">SUM(AU34+AU36+AU38)/27</f>
        <v>0</v>
      </c>
      <c r="AV41" s="22" t="n">
        <f aca="false">SUM(AV34+AV36+AV38)/27</f>
        <v>0</v>
      </c>
      <c r="AW41" s="22" t="n">
        <f aca="false">SUM(AW34+AW36+AW38)/27</f>
        <v>0</v>
      </c>
      <c r="AX41" s="22" t="n">
        <f aca="false">SUM(AX34+AX36+AX38)/27</f>
        <v>0</v>
      </c>
      <c r="AY41" s="23" t="n">
        <f aca="false">SUM(AY34+AY36+AY38)/240</f>
        <v>1.14166666666667</v>
      </c>
    </row>
    <row r="45" customFormat="false" ht="15" hidden="false" customHeight="false" outlineLevel="0" collapsed="false">
      <c r="B45" s="0" t="s">
        <v>62</v>
      </c>
      <c r="C45" s="0" t="n">
        <f aca="false">STDEV(C3:C30)</f>
        <v>1.53233895664852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66</v>
      </c>
      <c r="B3" s="4" t="n">
        <v>1</v>
      </c>
      <c r="C3" s="5" t="n">
        <v>21</v>
      </c>
      <c r="D3" s="0" t="n">
        <v>15.7</v>
      </c>
      <c r="E3" s="0" t="n">
        <v>14.4</v>
      </c>
      <c r="F3" s="0" t="n">
        <v>17.2</v>
      </c>
      <c r="G3" s="0" t="n">
        <v>11.3</v>
      </c>
      <c r="H3" s="0" t="n">
        <v>12.2</v>
      </c>
      <c r="I3" s="0" t="n">
        <v>62</v>
      </c>
      <c r="J3" s="0" t="n">
        <v>98</v>
      </c>
      <c r="K3" s="0" t="n">
        <v>30</v>
      </c>
      <c r="L3" s="0" t="n">
        <v>851.5</v>
      </c>
      <c r="M3" s="0" t="n">
        <v>852.7</v>
      </c>
      <c r="N3" s="0" t="n">
        <v>849.8</v>
      </c>
      <c r="O3" s="0" t="n">
        <f aca="false">M3-N3</f>
        <v>2.90000000000009</v>
      </c>
      <c r="P3" s="0" t="n">
        <v>1013.7</v>
      </c>
      <c r="Q3" s="0" t="n">
        <v>1015.9</v>
      </c>
      <c r="R3" s="0" t="n">
        <v>1009.9</v>
      </c>
      <c r="S3" s="0" t="n">
        <f aca="false">Q3-R3</f>
        <v>6</v>
      </c>
      <c r="T3" s="0" t="n">
        <v>851.5</v>
      </c>
      <c r="U3" s="0" t="s">
        <v>46</v>
      </c>
      <c r="V3" s="0" t="n">
        <v>1</v>
      </c>
      <c r="W3" s="0" t="s">
        <v>47</v>
      </c>
      <c r="X3" s="0" t="n">
        <v>25</v>
      </c>
      <c r="Y3" s="0" t="n">
        <v>0</v>
      </c>
      <c r="Z3" s="0" t="s">
        <v>54</v>
      </c>
      <c r="AA3" s="5" t="n">
        <v>2</v>
      </c>
      <c r="AB3" s="0" t="s">
        <v>54</v>
      </c>
      <c r="AC3" s="0" t="n">
        <v>3.8</v>
      </c>
      <c r="AD3" s="5" t="n">
        <v>2</v>
      </c>
      <c r="AE3" s="0" t="n">
        <v>0</v>
      </c>
      <c r="AF3" s="6" t="n">
        <v>0.368055555555556</v>
      </c>
      <c r="AG3" s="0" t="n">
        <v>0</v>
      </c>
      <c r="AH3" s="0" t="n">
        <v>5.36</v>
      </c>
      <c r="AI3" s="0" t="n">
        <v>29.6</v>
      </c>
      <c r="AJ3" s="0" t="n">
        <v>14.8</v>
      </c>
      <c r="AK3" s="0" t="n">
        <f aca="false">AI3-AJ3</f>
        <v>14.8</v>
      </c>
      <c r="AL3" s="0" t="n">
        <v>13</v>
      </c>
      <c r="AM3" s="0" t="n">
        <v>1</v>
      </c>
      <c r="AY3" s="0" t="n">
        <v>10</v>
      </c>
    </row>
    <row r="4" customFormat="false" ht="15" hidden="false" customHeight="false" outlineLevel="0" collapsed="false">
      <c r="A4" s="3"/>
      <c r="B4" s="7" t="n">
        <v>2</v>
      </c>
      <c r="C4" s="0" t="n">
        <v>20.4</v>
      </c>
      <c r="D4" s="0" t="n">
        <v>14.2</v>
      </c>
      <c r="E4" s="0" t="n">
        <v>14.4</v>
      </c>
      <c r="F4" s="0" t="n">
        <v>15.4</v>
      </c>
      <c r="G4" s="0" t="n">
        <v>12.7</v>
      </c>
      <c r="H4" s="0" t="n">
        <v>12.4</v>
      </c>
      <c r="I4" s="0" t="n">
        <v>78</v>
      </c>
      <c r="J4" s="0" t="n">
        <v>98</v>
      </c>
      <c r="K4" s="0" t="n">
        <v>36</v>
      </c>
      <c r="L4" s="5" t="n">
        <v>853</v>
      </c>
      <c r="M4" s="5" t="n">
        <v>854</v>
      </c>
      <c r="N4" s="0" t="n">
        <v>851.8</v>
      </c>
      <c r="O4" s="0" t="n">
        <f aca="false">M4-N4</f>
        <v>2.20000000000005</v>
      </c>
      <c r="P4" s="0" t="n">
        <v>1016.8</v>
      </c>
      <c r="Q4" s="0" t="n">
        <v>1018.5</v>
      </c>
      <c r="R4" s="0" t="n">
        <v>1014.5</v>
      </c>
      <c r="S4" s="0" t="n">
        <f aca="false">Q4-R4</f>
        <v>4</v>
      </c>
      <c r="T4" s="5" t="n">
        <v>853</v>
      </c>
      <c r="U4" s="0" t="n">
        <v>0</v>
      </c>
      <c r="V4" s="0" t="n">
        <v>0</v>
      </c>
      <c r="W4" s="0" t="n">
        <v>0</v>
      </c>
      <c r="X4" s="0" t="n">
        <v>25</v>
      </c>
      <c r="Y4" s="0" t="n">
        <v>0</v>
      </c>
      <c r="Z4" s="0" t="s">
        <v>54</v>
      </c>
      <c r="AA4" s="0" t="n">
        <v>0.6</v>
      </c>
      <c r="AB4" s="0" t="s">
        <v>54</v>
      </c>
      <c r="AC4" s="0" t="n">
        <v>0.6</v>
      </c>
      <c r="AD4" s="0" t="n">
        <v>0.6</v>
      </c>
      <c r="AE4" s="0" t="n">
        <v>0</v>
      </c>
      <c r="AF4" s="6" t="n">
        <v>0.394444444444444</v>
      </c>
      <c r="AG4" s="0" t="n">
        <v>0</v>
      </c>
      <c r="AH4" s="0" t="n">
        <v>5.26</v>
      </c>
      <c r="AI4" s="5" t="n">
        <v>31</v>
      </c>
      <c r="AJ4" s="0" t="n">
        <v>12.2</v>
      </c>
      <c r="AK4" s="0" t="n">
        <f aca="false">AI4-AJ4</f>
        <v>18.8</v>
      </c>
      <c r="AL4" s="0" t="n">
        <v>10.2</v>
      </c>
      <c r="AM4" s="0" t="n">
        <v>1</v>
      </c>
      <c r="AN4" s="0" t="n">
        <v>1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O5" s="0" t="n">
        <f aca="false">M5-N5</f>
        <v>0</v>
      </c>
      <c r="S5" s="0" t="n">
        <f aca="false">Q5-R5</f>
        <v>0</v>
      </c>
      <c r="AK5" s="0" t="n">
        <f aca="false">AI5-AJ5</f>
        <v>0</v>
      </c>
      <c r="AY5" s="0" t="n">
        <v>0</v>
      </c>
    </row>
    <row r="6" customFormat="false" ht="15" hidden="false" customHeight="false" outlineLevel="0" collapsed="false">
      <c r="A6" s="3"/>
      <c r="B6" s="7" t="n">
        <v>4</v>
      </c>
      <c r="C6" s="0" t="n">
        <v>20.1</v>
      </c>
      <c r="D6" s="0" t="n">
        <v>14.9</v>
      </c>
      <c r="E6" s="0" t="n">
        <v>12.8</v>
      </c>
      <c r="F6" s="0" t="n">
        <v>15.3</v>
      </c>
      <c r="G6" s="0" t="n">
        <v>10.7</v>
      </c>
      <c r="H6" s="0" t="n">
        <v>10.5</v>
      </c>
      <c r="I6" s="0" t="n">
        <v>54</v>
      </c>
      <c r="J6" s="0" t="n">
        <v>98</v>
      </c>
      <c r="K6" s="0" t="n">
        <v>28</v>
      </c>
      <c r="L6" s="0" t="n">
        <v>850.5</v>
      </c>
      <c r="M6" s="5" t="n">
        <v>852</v>
      </c>
      <c r="N6" s="0" t="n">
        <v>848.4</v>
      </c>
      <c r="O6" s="0" t="n">
        <f aca="false">M6-N6</f>
        <v>3.60000000000002</v>
      </c>
      <c r="P6" s="0" t="n">
        <v>1012.4</v>
      </c>
      <c r="Q6" s="0" t="n">
        <v>1015.9</v>
      </c>
      <c r="R6" s="0" t="n">
        <v>1007.1</v>
      </c>
      <c r="S6" s="0" t="n">
        <f aca="false">Q6-R6</f>
        <v>8.79999999999995</v>
      </c>
      <c r="T6" s="0" t="n">
        <v>850.4</v>
      </c>
      <c r="U6" s="0" t="n">
        <v>0</v>
      </c>
      <c r="V6" s="0" t="n">
        <v>0</v>
      </c>
      <c r="W6" s="0" t="n">
        <v>0</v>
      </c>
      <c r="X6" s="0" t="n">
        <v>25</v>
      </c>
      <c r="Y6" s="0" t="n">
        <v>0</v>
      </c>
      <c r="Z6" s="0" t="s">
        <v>54</v>
      </c>
      <c r="AA6" s="0" t="n">
        <v>2.3</v>
      </c>
      <c r="AB6" s="0" t="s">
        <v>54</v>
      </c>
      <c r="AC6" s="0" t="n">
        <v>4.5</v>
      </c>
      <c r="AD6" s="0" t="n">
        <v>2.1</v>
      </c>
      <c r="AE6" s="0" t="n">
        <v>0</v>
      </c>
      <c r="AF6" s="6" t="n">
        <v>0.399305555555556</v>
      </c>
      <c r="AG6" s="0" t="n">
        <v>0</v>
      </c>
      <c r="AH6" s="0" t="n">
        <v>6.78</v>
      </c>
      <c r="AI6" s="0" t="n">
        <v>29.2</v>
      </c>
      <c r="AJ6" s="5" t="n">
        <v>12</v>
      </c>
      <c r="AK6" s="0" t="n">
        <f aca="false">AI6-AJ6</f>
        <v>17.2</v>
      </c>
      <c r="AL6" s="0" t="n">
        <v>8.6</v>
      </c>
      <c r="AN6" s="0" t="n">
        <v>1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5" t="n">
        <v>20</v>
      </c>
      <c r="D7" s="0" t="n">
        <v>13.6</v>
      </c>
      <c r="E7" s="5" t="n">
        <v>11</v>
      </c>
      <c r="F7" s="0" t="n">
        <v>11.9</v>
      </c>
      <c r="G7" s="0" t="n">
        <v>9.8</v>
      </c>
      <c r="H7" s="0" t="n">
        <v>8.3</v>
      </c>
      <c r="I7" s="0" t="n">
        <v>49</v>
      </c>
      <c r="J7" s="0" t="n">
        <v>93</v>
      </c>
      <c r="K7" s="0" t="n">
        <v>23</v>
      </c>
      <c r="L7" s="0" t="n">
        <v>851.3</v>
      </c>
      <c r="M7" s="0" t="n">
        <v>852.8</v>
      </c>
      <c r="N7" s="0" t="n">
        <v>849.2</v>
      </c>
      <c r="O7" s="0" t="n">
        <f aca="false">M7-N7</f>
        <v>3.59999999999991</v>
      </c>
      <c r="P7" s="0" t="n">
        <v>1014.3</v>
      </c>
      <c r="Q7" s="0" t="n">
        <v>1018.3</v>
      </c>
      <c r="R7" s="5" t="n">
        <v>1008</v>
      </c>
      <c r="S7" s="0" t="n">
        <f aca="false">Q7-R7</f>
        <v>10.3</v>
      </c>
      <c r="T7" s="0" t="n">
        <v>851.3</v>
      </c>
      <c r="U7" s="0" t="n">
        <v>0</v>
      </c>
      <c r="V7" s="0" t="n">
        <v>0</v>
      </c>
      <c r="W7" s="0" t="n">
        <v>0</v>
      </c>
      <c r="X7" s="0" t="n">
        <v>25</v>
      </c>
      <c r="Y7" s="0" t="n">
        <v>0</v>
      </c>
      <c r="Z7" s="0" t="s">
        <v>48</v>
      </c>
      <c r="AA7" s="0" t="n">
        <v>3.6</v>
      </c>
      <c r="AB7" s="0" t="s">
        <v>48</v>
      </c>
      <c r="AC7" s="0" t="n">
        <v>4.7</v>
      </c>
      <c r="AD7" s="0" t="n">
        <v>3.2</v>
      </c>
      <c r="AE7" s="0" t="n">
        <v>0</v>
      </c>
      <c r="AF7" s="6" t="n">
        <v>0.409722222222222</v>
      </c>
      <c r="AG7" s="0" t="n">
        <v>0</v>
      </c>
      <c r="AH7" s="0" t="n">
        <v>6.97</v>
      </c>
      <c r="AI7" s="0" t="n">
        <v>30.4</v>
      </c>
      <c r="AJ7" s="0" t="n">
        <v>9.8</v>
      </c>
      <c r="AK7" s="0" t="n">
        <f aca="false">AI7-AJ7</f>
        <v>20.6</v>
      </c>
      <c r="AL7" s="5" t="n">
        <v>6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5" t="n">
        <v>21</v>
      </c>
      <c r="D8" s="0" t="n">
        <v>12.7</v>
      </c>
      <c r="E8" s="5" t="n">
        <v>9</v>
      </c>
      <c r="F8" s="0" t="n">
        <v>11.5</v>
      </c>
      <c r="G8" s="0" t="n">
        <v>6.2</v>
      </c>
      <c r="H8" s="0" t="n">
        <v>5.2</v>
      </c>
      <c r="I8" s="0" t="n">
        <v>41</v>
      </c>
      <c r="J8" s="0" t="n">
        <v>85</v>
      </c>
      <c r="K8" s="0" t="n">
        <v>14</v>
      </c>
      <c r="L8" s="0" t="n">
        <v>853.3</v>
      </c>
      <c r="M8" s="5" t="n">
        <v>855.5</v>
      </c>
      <c r="N8" s="0" t="n">
        <v>850.4</v>
      </c>
      <c r="O8" s="0" t="n">
        <f aca="false">M8-N8</f>
        <v>5.10000000000002</v>
      </c>
      <c r="P8" s="0" t="n">
        <v>1015.9</v>
      </c>
      <c r="Q8" s="0" t="n">
        <v>1020.2</v>
      </c>
      <c r="R8" s="5" t="n">
        <v>1009</v>
      </c>
      <c r="S8" s="0" t="n">
        <f aca="false">Q8-R8</f>
        <v>11.2</v>
      </c>
      <c r="T8" s="0" t="n">
        <v>853.2</v>
      </c>
      <c r="U8" s="0" t="n">
        <v>0</v>
      </c>
      <c r="V8" s="0" t="n">
        <v>0</v>
      </c>
      <c r="W8" s="0" t="n">
        <v>0</v>
      </c>
      <c r="X8" s="0" t="n">
        <v>25</v>
      </c>
      <c r="Y8" s="0" t="n">
        <v>0</v>
      </c>
      <c r="Z8" s="0" t="s">
        <v>54</v>
      </c>
      <c r="AA8" s="0" t="n">
        <v>1.6</v>
      </c>
      <c r="AB8" s="0" t="s">
        <v>54</v>
      </c>
      <c r="AC8" s="0" t="n">
        <v>3.5</v>
      </c>
      <c r="AD8" s="0" t="n">
        <v>1.9</v>
      </c>
      <c r="AE8" s="0" t="n">
        <v>0</v>
      </c>
      <c r="AF8" s="6" t="n">
        <v>0.409722222222222</v>
      </c>
      <c r="AG8" s="0" t="n">
        <v>0</v>
      </c>
      <c r="AH8" s="0" t="n">
        <v>6.78</v>
      </c>
      <c r="AI8" s="0" t="n">
        <v>31.4</v>
      </c>
      <c r="AJ8" s="0" t="n">
        <v>10.4</v>
      </c>
      <c r="AK8" s="5" t="n">
        <f aca="false">AI8-AJ8</f>
        <v>21</v>
      </c>
      <c r="AL8" s="0" t="n">
        <v>6.4</v>
      </c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21.1</v>
      </c>
      <c r="D9" s="5" t="n">
        <v>14</v>
      </c>
      <c r="E9" s="5" t="n">
        <v>11</v>
      </c>
      <c r="F9" s="0" t="n">
        <v>13.4</v>
      </c>
      <c r="G9" s="0" t="n">
        <v>9.2</v>
      </c>
      <c r="H9" s="0" t="n">
        <v>8.3</v>
      </c>
      <c r="I9" s="0" t="n">
        <v>47</v>
      </c>
      <c r="J9" s="0" t="n">
        <v>89</v>
      </c>
      <c r="K9" s="0" t="n">
        <v>21</v>
      </c>
      <c r="L9" s="0" t="n">
        <v>852.9</v>
      </c>
      <c r="M9" s="0" t="n">
        <v>854.8</v>
      </c>
      <c r="N9" s="0" t="n">
        <v>849.6</v>
      </c>
      <c r="O9" s="0" t="n">
        <f aca="false">M9-N9</f>
        <v>5.19999999999993</v>
      </c>
      <c r="P9" s="0" t="n">
        <v>1015.3</v>
      </c>
      <c r="Q9" s="0" t="n">
        <v>1019.4</v>
      </c>
      <c r="R9" s="0" t="n">
        <v>1008.1</v>
      </c>
      <c r="S9" s="0" t="n">
        <f aca="false">Q9-R9</f>
        <v>11.3</v>
      </c>
      <c r="T9" s="0" t="n">
        <v>852.8</v>
      </c>
      <c r="U9" s="0" t="s">
        <v>46</v>
      </c>
      <c r="V9" s="0" t="n">
        <v>1</v>
      </c>
      <c r="W9" s="0" t="s">
        <v>47</v>
      </c>
      <c r="X9" s="0" t="n">
        <v>25</v>
      </c>
      <c r="Y9" s="0" t="n">
        <v>0</v>
      </c>
      <c r="Z9" s="0" t="s">
        <v>54</v>
      </c>
      <c r="AA9" s="5" t="n">
        <v>2</v>
      </c>
      <c r="AB9" s="0" t="s">
        <v>54</v>
      </c>
      <c r="AC9" s="0" t="n">
        <v>4.2</v>
      </c>
      <c r="AD9" s="0" t="n">
        <v>2.2</v>
      </c>
      <c r="AE9" s="0" t="n">
        <v>0</v>
      </c>
      <c r="AF9" s="6" t="n">
        <v>0.405555555555555</v>
      </c>
      <c r="AG9" s="0" t="n">
        <v>0</v>
      </c>
      <c r="AH9" s="0" t="n">
        <v>6.35</v>
      </c>
      <c r="AI9" s="0" t="n">
        <v>31.4</v>
      </c>
      <c r="AJ9" s="0" t="n">
        <v>10.8</v>
      </c>
      <c r="AK9" s="0" t="n">
        <f aca="false">AI9-AJ9</f>
        <v>20.6</v>
      </c>
      <c r="AL9" s="5" t="n">
        <v>7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21.1</v>
      </c>
      <c r="D10" s="5" t="n">
        <v>14</v>
      </c>
      <c r="E10" s="0" t="n">
        <v>10.9</v>
      </c>
      <c r="F10" s="5" t="n">
        <v>13</v>
      </c>
      <c r="G10" s="0" t="n">
        <v>7.9</v>
      </c>
      <c r="H10" s="0" t="n">
        <v>8.1</v>
      </c>
      <c r="I10" s="0" t="n">
        <v>46</v>
      </c>
      <c r="J10" s="0" t="n">
        <v>88</v>
      </c>
      <c r="K10" s="0" t="n">
        <v>17</v>
      </c>
      <c r="L10" s="0" t="n">
        <v>850.8</v>
      </c>
      <c r="M10" s="5" t="n">
        <v>852.8</v>
      </c>
      <c r="N10" s="5" t="n">
        <v>848</v>
      </c>
      <c r="O10" s="0" t="n">
        <f aca="false">M10-N10</f>
        <v>4.79999999999995</v>
      </c>
      <c r="P10" s="0" t="n">
        <v>1012.6</v>
      </c>
      <c r="Q10" s="0" t="n">
        <v>1016.8</v>
      </c>
      <c r="R10" s="5" t="n">
        <v>1006</v>
      </c>
      <c r="S10" s="0" t="n">
        <f aca="false">Q10-R10</f>
        <v>10.8</v>
      </c>
      <c r="T10" s="0" t="n">
        <v>850.8</v>
      </c>
      <c r="U10" s="0" t="s">
        <v>52</v>
      </c>
      <c r="V10" s="0" t="n">
        <v>1</v>
      </c>
      <c r="W10" s="0" t="s">
        <v>47</v>
      </c>
      <c r="X10" s="0" t="n">
        <v>25</v>
      </c>
      <c r="Y10" s="0" t="n">
        <v>0</v>
      </c>
      <c r="Z10" s="0" t="s">
        <v>54</v>
      </c>
      <c r="AA10" s="0" t="n">
        <v>3.1</v>
      </c>
      <c r="AB10" s="0" t="s">
        <v>48</v>
      </c>
      <c r="AC10" s="0" t="n">
        <v>4.8</v>
      </c>
      <c r="AD10" s="5" t="n">
        <v>3</v>
      </c>
      <c r="AE10" s="0" t="n">
        <v>0</v>
      </c>
      <c r="AF10" s="6" t="n">
        <v>0.400694444444444</v>
      </c>
      <c r="AG10" s="0" t="n">
        <v>0</v>
      </c>
      <c r="AH10" s="0" t="n">
        <v>5.83</v>
      </c>
      <c r="AI10" s="5" t="n">
        <v>32</v>
      </c>
      <c r="AJ10" s="0" t="n">
        <v>11.2</v>
      </c>
      <c r="AK10" s="0" t="n">
        <f aca="false">AI10-AJ10</f>
        <v>20.8</v>
      </c>
      <c r="AL10" s="0" t="n">
        <v>7.2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21.3</v>
      </c>
      <c r="D11" s="5" t="n">
        <v>12</v>
      </c>
      <c r="E11" s="0" t="n">
        <v>11.2</v>
      </c>
      <c r="F11" s="0" t="n">
        <v>12.1</v>
      </c>
      <c r="G11" s="0" t="n">
        <v>9.7</v>
      </c>
      <c r="H11" s="0" t="n">
        <v>8.5</v>
      </c>
      <c r="I11" s="0" t="n">
        <v>65</v>
      </c>
      <c r="J11" s="0" t="n">
        <v>96</v>
      </c>
      <c r="K11" s="0" t="n">
        <v>25</v>
      </c>
      <c r="L11" s="0" t="n">
        <v>850.3</v>
      </c>
      <c r="M11" s="0" t="n">
        <v>850.7</v>
      </c>
      <c r="N11" s="0" t="n">
        <v>849.5</v>
      </c>
      <c r="O11" s="0" t="n">
        <f aca="false">M11-N11</f>
        <v>1.20000000000005</v>
      </c>
      <c r="P11" s="0" t="n">
        <v>1013.9</v>
      </c>
      <c r="Q11" s="0" t="n">
        <v>1015.1</v>
      </c>
      <c r="R11" s="0" t="n">
        <v>1011.8</v>
      </c>
      <c r="S11" s="0" t="n">
        <f aca="false">Q11-R11</f>
        <v>3.30000000000007</v>
      </c>
      <c r="T11" s="0" t="n">
        <v>850.2</v>
      </c>
      <c r="U11" s="0" t="n">
        <v>0</v>
      </c>
      <c r="V11" s="0" t="n">
        <v>0</v>
      </c>
      <c r="W11" s="0" t="n">
        <v>0</v>
      </c>
      <c r="X11" s="0" t="n">
        <v>25</v>
      </c>
      <c r="Y11" s="0" t="n">
        <v>0</v>
      </c>
      <c r="Z11" s="0" t="s">
        <v>43</v>
      </c>
      <c r="AA11" s="0" t="n">
        <v>0.7</v>
      </c>
      <c r="AB11" s="0" t="s">
        <v>43</v>
      </c>
      <c r="AC11" s="0" t="n">
        <v>0.8</v>
      </c>
      <c r="AD11" s="0" t="n">
        <v>0.7</v>
      </c>
      <c r="AE11" s="0" t="n">
        <v>0</v>
      </c>
      <c r="AF11" s="6" t="n">
        <v>0.411111111111111</v>
      </c>
      <c r="AG11" s="0" t="n">
        <v>0</v>
      </c>
      <c r="AH11" s="9" t="n">
        <v>7.7</v>
      </c>
      <c r="AI11" s="0" t="n">
        <v>33.2</v>
      </c>
      <c r="AJ11" s="0" t="n">
        <v>9.8</v>
      </c>
      <c r="AK11" s="0" t="n">
        <f aca="false">AI11-AJ11</f>
        <v>23.4</v>
      </c>
      <c r="AL11" s="5" t="n">
        <v>6</v>
      </c>
      <c r="AY11" s="0" t="n">
        <v>7</v>
      </c>
    </row>
    <row r="12" customFormat="false" ht="15" hidden="false" customHeight="false" outlineLevel="0" collapsed="false">
      <c r="A12" s="3"/>
      <c r="B12" s="7" t="n">
        <v>10</v>
      </c>
      <c r="C12" s="0" t="n">
        <v>21.6</v>
      </c>
      <c r="D12" s="5" t="n">
        <v>11.7</v>
      </c>
      <c r="E12" s="5" t="n">
        <v>10.6</v>
      </c>
      <c r="F12" s="0" t="n">
        <v>12.8</v>
      </c>
      <c r="G12" s="0" t="n">
        <v>7.7</v>
      </c>
      <c r="H12" s="0" t="n">
        <v>7.7</v>
      </c>
      <c r="I12" s="0" t="n">
        <v>61</v>
      </c>
      <c r="J12" s="0" t="n">
        <v>94</v>
      </c>
      <c r="K12" s="0" t="n">
        <v>21</v>
      </c>
      <c r="L12" s="0" t="n">
        <v>850.8</v>
      </c>
      <c r="M12" s="5" t="n">
        <v>851.5</v>
      </c>
      <c r="N12" s="0" t="n">
        <v>849.9</v>
      </c>
      <c r="O12" s="0" t="n">
        <f aca="false">M12-N12</f>
        <v>1.60000000000002</v>
      </c>
      <c r="P12" s="0" t="n">
        <v>1013.9</v>
      </c>
      <c r="Q12" s="0" t="n">
        <v>1015.3</v>
      </c>
      <c r="R12" s="0" t="n">
        <v>1011.4</v>
      </c>
      <c r="S12" s="0" t="n">
        <f aca="false">Q12-R12</f>
        <v>3.89999999999998</v>
      </c>
      <c r="T12" s="0" t="n">
        <v>850.8</v>
      </c>
      <c r="U12" s="0" t="n">
        <v>0</v>
      </c>
      <c r="V12" s="0" t="n">
        <v>0</v>
      </c>
      <c r="W12" s="0" t="n">
        <v>0</v>
      </c>
      <c r="X12" s="0" t="n">
        <v>25</v>
      </c>
      <c r="Y12" s="0" t="n">
        <v>0</v>
      </c>
      <c r="Z12" s="0" t="s">
        <v>43</v>
      </c>
      <c r="AA12" s="0" t="n">
        <v>0.6</v>
      </c>
      <c r="AB12" s="0" t="s">
        <v>43</v>
      </c>
      <c r="AC12" s="0" t="n">
        <v>0.6</v>
      </c>
      <c r="AD12" s="0" t="n">
        <v>0.6</v>
      </c>
      <c r="AE12" s="0" t="n">
        <v>0</v>
      </c>
      <c r="AF12" s="6" t="n">
        <v>0.416666666666667</v>
      </c>
      <c r="AG12" s="0" t="n">
        <v>0</v>
      </c>
      <c r="AH12" s="0" t="n">
        <v>6.36</v>
      </c>
      <c r="AI12" s="5" t="n">
        <v>33</v>
      </c>
      <c r="AJ12" s="0" t="n">
        <v>10.2</v>
      </c>
      <c r="AK12" s="0" t="n">
        <f aca="false">AI12-AJ12</f>
        <v>22.8</v>
      </c>
      <c r="AL12" s="0" t="n">
        <v>6.2</v>
      </c>
      <c r="AY12" s="0" t="n">
        <v>7</v>
      </c>
    </row>
    <row r="13" customFormat="false" ht="15" hidden="false" customHeight="false" outlineLevel="0" collapsed="false">
      <c r="A13" s="3"/>
      <c r="B13" s="7" t="n">
        <v>11</v>
      </c>
      <c r="C13" s="0" t="n">
        <v>21.1</v>
      </c>
      <c r="D13" s="5" t="n">
        <v>14.4</v>
      </c>
      <c r="E13" s="5" t="n">
        <v>11.5</v>
      </c>
      <c r="F13" s="0" t="n">
        <v>13.8</v>
      </c>
      <c r="G13" s="0" t="n">
        <v>9.3</v>
      </c>
      <c r="H13" s="5" t="n">
        <v>9</v>
      </c>
      <c r="I13" s="8" t="n">
        <v>48</v>
      </c>
      <c r="J13" s="8" t="n">
        <v>96</v>
      </c>
      <c r="K13" s="8" t="n">
        <v>21</v>
      </c>
      <c r="L13" s="5" t="n">
        <v>850.4</v>
      </c>
      <c r="M13" s="5" t="n">
        <v>852.2</v>
      </c>
      <c r="N13" s="5" t="n">
        <v>848.7</v>
      </c>
      <c r="O13" s="0" t="n">
        <f aca="false">M13-N13</f>
        <v>3.5</v>
      </c>
      <c r="P13" s="5" t="n">
        <v>1011.9</v>
      </c>
      <c r="Q13" s="5" t="n">
        <v>1015.9</v>
      </c>
      <c r="R13" s="5" t="n">
        <v>1007.1</v>
      </c>
      <c r="S13" s="0" t="n">
        <f aca="false">Q13-R13</f>
        <v>8.79999999999995</v>
      </c>
      <c r="T13" s="5" t="n">
        <v>850.3</v>
      </c>
      <c r="U13" s="8" t="n">
        <v>0</v>
      </c>
      <c r="V13" s="8" t="n">
        <v>0</v>
      </c>
      <c r="W13" s="8" t="n">
        <v>0</v>
      </c>
      <c r="X13" s="8" t="n">
        <v>25</v>
      </c>
      <c r="Y13" s="8" t="n">
        <v>0</v>
      </c>
      <c r="Z13" s="0" t="s">
        <v>54</v>
      </c>
      <c r="AA13" s="5" t="n">
        <v>1.3</v>
      </c>
      <c r="AB13" s="0" t="s">
        <v>48</v>
      </c>
      <c r="AC13" s="5" t="n">
        <v>4.8</v>
      </c>
      <c r="AD13" s="0" t="n">
        <v>2.5</v>
      </c>
      <c r="AE13" s="8" t="n">
        <v>0</v>
      </c>
      <c r="AF13" s="6" t="n">
        <v>0.416666666666667</v>
      </c>
      <c r="AG13" s="0" t="n">
        <v>0</v>
      </c>
      <c r="AH13" s="0" t="n">
        <v>6.71</v>
      </c>
      <c r="AI13" s="0" t="n">
        <v>31.8</v>
      </c>
      <c r="AJ13" s="0" t="n">
        <v>11.2</v>
      </c>
      <c r="AK13" s="0" t="n">
        <f aca="false">AI13-AJ13</f>
        <v>20.6</v>
      </c>
      <c r="AL13" s="5" t="n">
        <v>7.2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19.3</v>
      </c>
      <c r="D14" s="5" t="n">
        <v>12.1</v>
      </c>
      <c r="E14" s="5" t="n">
        <v>9</v>
      </c>
      <c r="F14" s="0" t="n">
        <v>11.6</v>
      </c>
      <c r="G14" s="0" t="n">
        <v>5.9</v>
      </c>
      <c r="H14" s="0" t="n">
        <v>5.2</v>
      </c>
      <c r="I14" s="0" t="n">
        <v>42</v>
      </c>
      <c r="J14" s="0" t="n">
        <v>83</v>
      </c>
      <c r="K14" s="0" t="n">
        <v>15</v>
      </c>
      <c r="L14" s="0" t="n">
        <v>850.9</v>
      </c>
      <c r="M14" s="5" t="n">
        <v>852.8</v>
      </c>
      <c r="N14" s="0" t="n">
        <v>848.4</v>
      </c>
      <c r="O14" s="0" t="n">
        <f aca="false">M14-N14</f>
        <v>4.39999999999998</v>
      </c>
      <c r="P14" s="0" t="n">
        <v>1013.6</v>
      </c>
      <c r="Q14" s="0" t="n">
        <v>1017.7</v>
      </c>
      <c r="R14" s="0" t="n">
        <v>1007.8</v>
      </c>
      <c r="S14" s="0" t="n">
        <f aca="false">Q14-R14</f>
        <v>9.90000000000009</v>
      </c>
      <c r="T14" s="0" t="n">
        <v>850.9</v>
      </c>
      <c r="U14" s="0" t="s">
        <v>40</v>
      </c>
      <c r="V14" s="0" t="n">
        <v>1</v>
      </c>
      <c r="W14" s="0" t="s">
        <v>42</v>
      </c>
      <c r="X14" s="0" t="n">
        <v>25</v>
      </c>
      <c r="Y14" s="0" t="n">
        <v>0</v>
      </c>
      <c r="Z14" s="0" t="s">
        <v>48</v>
      </c>
      <c r="AA14" s="0" t="n">
        <v>3.8</v>
      </c>
      <c r="AB14" s="0" t="s">
        <v>48</v>
      </c>
      <c r="AC14" s="0" t="n">
        <v>5.9</v>
      </c>
      <c r="AD14" s="0" t="n">
        <v>3.6</v>
      </c>
      <c r="AE14" s="0" t="n">
        <v>0</v>
      </c>
      <c r="AF14" s="6" t="n">
        <v>0.419444444444444</v>
      </c>
      <c r="AG14" s="0" t="n">
        <v>0</v>
      </c>
      <c r="AH14" s="0" t="n">
        <v>7.29</v>
      </c>
      <c r="AI14" s="5" t="n">
        <v>29.4</v>
      </c>
      <c r="AJ14" s="0" t="n">
        <v>9.8</v>
      </c>
      <c r="AK14" s="0" t="n">
        <f aca="false">AI14-AJ14</f>
        <v>19.6</v>
      </c>
      <c r="AL14" s="0" t="n">
        <v>5.8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18.8</v>
      </c>
      <c r="D15" s="5" t="n">
        <v>12.9</v>
      </c>
      <c r="E15" s="5" t="n">
        <v>10.8</v>
      </c>
      <c r="F15" s="0" t="n">
        <v>12.5</v>
      </c>
      <c r="G15" s="0" t="n">
        <v>9.3</v>
      </c>
      <c r="H15" s="5" t="n">
        <v>8</v>
      </c>
      <c r="I15" s="8" t="n">
        <v>52</v>
      </c>
      <c r="J15" s="8" t="n">
        <v>98</v>
      </c>
      <c r="K15" s="8" t="n">
        <v>26</v>
      </c>
      <c r="L15" s="5" t="n">
        <v>849.8</v>
      </c>
      <c r="M15" s="5" t="n">
        <v>851.4</v>
      </c>
      <c r="N15" s="5" t="n">
        <v>847.5</v>
      </c>
      <c r="O15" s="0" t="n">
        <f aca="false">M15-N15</f>
        <v>3.89999999999998</v>
      </c>
      <c r="P15" s="5" t="n">
        <v>1012.7</v>
      </c>
      <c r="Q15" s="5" t="n">
        <v>1016</v>
      </c>
      <c r="R15" s="5" t="n">
        <v>1007.1</v>
      </c>
      <c r="S15" s="0" t="n">
        <f aca="false">Q15-R15</f>
        <v>8.89999999999998</v>
      </c>
      <c r="T15" s="5" t="n">
        <v>849.7</v>
      </c>
      <c r="U15" s="8" t="n">
        <v>0</v>
      </c>
      <c r="V15" s="8" t="n">
        <v>0</v>
      </c>
      <c r="W15" s="8" t="n">
        <v>0</v>
      </c>
      <c r="X15" s="8" t="n">
        <v>25</v>
      </c>
      <c r="Y15" s="8" t="n">
        <v>0</v>
      </c>
      <c r="Z15" s="0" t="s">
        <v>48</v>
      </c>
      <c r="AA15" s="5" t="n">
        <v>4.2</v>
      </c>
      <c r="AB15" s="0" t="s">
        <v>47</v>
      </c>
      <c r="AC15" s="0" t="n">
        <v>5.4</v>
      </c>
      <c r="AD15" s="0" t="n">
        <v>4.2</v>
      </c>
      <c r="AE15" s="0" t="n">
        <v>0</v>
      </c>
      <c r="AF15" s="6" t="n">
        <v>0.417361111111111</v>
      </c>
      <c r="AG15" s="0" t="n">
        <v>0</v>
      </c>
      <c r="AH15" s="0" t="n">
        <v>5.89</v>
      </c>
      <c r="AI15" s="0" t="n">
        <v>27.6</v>
      </c>
      <c r="AJ15" s="0" t="n">
        <v>9.6</v>
      </c>
      <c r="AK15" s="5" t="n">
        <f aca="false">AI15-AJ15</f>
        <v>18</v>
      </c>
      <c r="AL15" s="5" t="n">
        <v>5.6</v>
      </c>
      <c r="AN15" s="0" t="n">
        <v>1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18.9</v>
      </c>
      <c r="D16" s="5" t="n">
        <v>13.3</v>
      </c>
      <c r="E16" s="5" t="n">
        <v>11.2</v>
      </c>
      <c r="F16" s="0" t="n">
        <v>13.1</v>
      </c>
      <c r="G16" s="0" t="n">
        <v>10.1</v>
      </c>
      <c r="H16" s="0" t="n">
        <v>8.6</v>
      </c>
      <c r="I16" s="0" t="n">
        <v>51</v>
      </c>
      <c r="J16" s="0" t="n">
        <v>96</v>
      </c>
      <c r="K16" s="0" t="n">
        <v>28</v>
      </c>
      <c r="L16" s="0" t="n">
        <v>849.9</v>
      </c>
      <c r="M16" s="5" t="n">
        <v>851.7</v>
      </c>
      <c r="N16" s="0" t="n">
        <v>847.5</v>
      </c>
      <c r="O16" s="0" t="n">
        <f aca="false">M16-N16</f>
        <v>4.20000000000005</v>
      </c>
      <c r="P16" s="0" t="n">
        <v>1012.8</v>
      </c>
      <c r="Q16" s="0" t="n">
        <v>1016.7</v>
      </c>
      <c r="R16" s="5" t="n">
        <v>1007</v>
      </c>
      <c r="S16" s="0" t="n">
        <f aca="false">Q16-R16</f>
        <v>9.70000000000005</v>
      </c>
      <c r="T16" s="0" t="n">
        <v>849.9</v>
      </c>
      <c r="U16" s="0" t="s">
        <v>40</v>
      </c>
      <c r="V16" s="0" t="n">
        <v>1</v>
      </c>
      <c r="W16" s="0" t="s">
        <v>42</v>
      </c>
      <c r="X16" s="0" t="n">
        <v>25</v>
      </c>
      <c r="Y16" s="0" t="n">
        <v>0</v>
      </c>
      <c r="Z16" s="0" t="s">
        <v>48</v>
      </c>
      <c r="AA16" s="0" t="n">
        <v>3.9</v>
      </c>
      <c r="AB16" s="0" t="s">
        <v>48</v>
      </c>
      <c r="AC16" s="0" t="n">
        <v>5.2</v>
      </c>
      <c r="AD16" s="0" t="n">
        <v>3.1</v>
      </c>
      <c r="AE16" s="0" t="n">
        <v>0</v>
      </c>
      <c r="AF16" s="6" t="n">
        <v>0.416666666666667</v>
      </c>
      <c r="AG16" s="0" t="n">
        <v>0</v>
      </c>
      <c r="AH16" s="9" t="n">
        <v>6.6</v>
      </c>
      <c r="AI16" s="5" t="n">
        <v>28.4</v>
      </c>
      <c r="AJ16" s="0" t="n">
        <v>9.4</v>
      </c>
      <c r="AK16" s="5" t="n">
        <f aca="false">AI16-AJ16</f>
        <v>19</v>
      </c>
      <c r="AL16" s="0" t="n">
        <v>5.4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19.1</v>
      </c>
      <c r="D17" s="5" t="n">
        <v>13.3</v>
      </c>
      <c r="E17" s="5" t="n">
        <v>11</v>
      </c>
      <c r="F17" s="0" t="n">
        <v>13.3</v>
      </c>
      <c r="G17" s="0" t="n">
        <v>10.1</v>
      </c>
      <c r="H17" s="5" t="n">
        <v>8.4</v>
      </c>
      <c r="I17" s="8" t="n">
        <v>50</v>
      </c>
      <c r="J17" s="8" t="n">
        <v>95</v>
      </c>
      <c r="K17" s="8" t="n">
        <v>26</v>
      </c>
      <c r="L17" s="5" t="n">
        <v>849.7</v>
      </c>
      <c r="M17" s="5" t="n">
        <v>851.7</v>
      </c>
      <c r="N17" s="5" t="n">
        <v>847.2</v>
      </c>
      <c r="O17" s="0" t="n">
        <f aca="false">M17-N17</f>
        <v>4.5</v>
      </c>
      <c r="P17" s="5" t="n">
        <v>1012.8</v>
      </c>
      <c r="Q17" s="5" t="n">
        <v>1017.2</v>
      </c>
      <c r="R17" s="5" t="n">
        <v>1006.7</v>
      </c>
      <c r="S17" s="0" t="n">
        <f aca="false">Q17-R17</f>
        <v>10.5</v>
      </c>
      <c r="T17" s="5" t="n">
        <v>849.7</v>
      </c>
      <c r="U17" s="8" t="n">
        <v>0</v>
      </c>
      <c r="V17" s="8" t="n">
        <v>0</v>
      </c>
      <c r="W17" s="8" t="n">
        <v>0</v>
      </c>
      <c r="X17" s="8" t="n">
        <v>25</v>
      </c>
      <c r="Y17" s="8" t="n">
        <v>0</v>
      </c>
      <c r="Z17" s="0" t="s">
        <v>48</v>
      </c>
      <c r="AA17" s="5" t="n">
        <v>3.8</v>
      </c>
      <c r="AB17" s="0" t="s">
        <v>47</v>
      </c>
      <c r="AC17" s="0" t="n">
        <v>5.6</v>
      </c>
      <c r="AD17" s="0" t="n">
        <v>3.6</v>
      </c>
      <c r="AE17" s="0" t="n">
        <v>0</v>
      </c>
      <c r="AF17" s="6" t="n">
        <v>0.415972222222222</v>
      </c>
      <c r="AG17" s="0" t="n">
        <v>0</v>
      </c>
      <c r="AH17" s="0" t="n">
        <v>3.08</v>
      </c>
      <c r="AI17" s="0" t="n">
        <v>29.4</v>
      </c>
      <c r="AJ17" s="0" t="n">
        <v>8.4</v>
      </c>
      <c r="AK17" s="5" t="n">
        <f aca="false">AI17-AJ17</f>
        <v>21</v>
      </c>
      <c r="AL17" s="5" t="n">
        <v>4.4</v>
      </c>
      <c r="AN17" s="0" t="n">
        <v>1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5" t="n">
        <v>19</v>
      </c>
      <c r="D18" s="5" t="n">
        <v>13</v>
      </c>
      <c r="E18" s="5" t="n">
        <v>13.1</v>
      </c>
      <c r="F18" s="5" t="n">
        <v>14.7</v>
      </c>
      <c r="G18" s="5" t="n">
        <v>11.9</v>
      </c>
      <c r="H18" s="5" t="n">
        <v>10.9</v>
      </c>
      <c r="I18" s="8" t="n">
        <v>72</v>
      </c>
      <c r="J18" s="8" t="n">
        <v>97</v>
      </c>
      <c r="K18" s="8" t="n">
        <v>39</v>
      </c>
      <c r="L18" s="5" t="n">
        <v>851.9</v>
      </c>
      <c r="M18" s="5" t="n">
        <v>852.7</v>
      </c>
      <c r="N18" s="5" t="n">
        <v>850.6</v>
      </c>
      <c r="O18" s="0" t="n">
        <f aca="false">M18-N18</f>
        <v>2.10000000000002</v>
      </c>
      <c r="P18" s="5" t="n">
        <v>1015.8</v>
      </c>
      <c r="Q18" s="5" t="n">
        <v>1017.3</v>
      </c>
      <c r="R18" s="5" t="n">
        <v>1013.4</v>
      </c>
      <c r="S18" s="0" t="n">
        <f aca="false">Q18-R18</f>
        <v>3.89999999999998</v>
      </c>
      <c r="T18" s="5" t="n">
        <v>851.8</v>
      </c>
      <c r="U18" s="0" t="s">
        <v>40</v>
      </c>
      <c r="V18" s="8" t="n">
        <v>5</v>
      </c>
      <c r="W18" s="0" t="s">
        <v>42</v>
      </c>
      <c r="X18" s="0" t="n">
        <v>25</v>
      </c>
      <c r="Y18" s="0" t="n">
        <v>0</v>
      </c>
      <c r="Z18" s="0" t="s">
        <v>47</v>
      </c>
      <c r="AA18" s="0" t="n">
        <v>2.8</v>
      </c>
      <c r="AB18" s="0" t="s">
        <v>47</v>
      </c>
      <c r="AC18" s="0" t="n">
        <v>3.6</v>
      </c>
      <c r="AD18" s="0" t="n">
        <v>2.8</v>
      </c>
      <c r="AE18" s="0" t="n">
        <v>0</v>
      </c>
      <c r="AF18" s="6" t="n">
        <v>0.347222222222222</v>
      </c>
      <c r="AG18" s="0" t="n">
        <v>0</v>
      </c>
      <c r="AH18" s="0" t="n">
        <v>4.66</v>
      </c>
      <c r="AI18" s="5" t="n">
        <v>27</v>
      </c>
      <c r="AJ18" s="5" t="n">
        <v>9</v>
      </c>
      <c r="AK18" s="5" t="n">
        <f aca="false">AI18-AJ18</f>
        <v>18</v>
      </c>
      <c r="AL18" s="5" t="n">
        <v>7.3</v>
      </c>
      <c r="AN18" s="8" t="n">
        <v>1</v>
      </c>
      <c r="AY18" s="0" t="n">
        <v>7</v>
      </c>
    </row>
    <row r="19" customFormat="false" ht="15" hidden="false" customHeight="false" outlineLevel="0" collapsed="false">
      <c r="A19" s="3"/>
      <c r="B19" s="7" t="n">
        <v>17</v>
      </c>
      <c r="C19" s="0" t="n">
        <v>19.8</v>
      </c>
      <c r="D19" s="5" t="n">
        <v>13.1</v>
      </c>
      <c r="E19" s="5" t="n">
        <v>12.7</v>
      </c>
      <c r="F19" s="0" t="n">
        <v>13.4</v>
      </c>
      <c r="G19" s="0" t="n">
        <v>11.9</v>
      </c>
      <c r="H19" s="5" t="n">
        <v>10.5</v>
      </c>
      <c r="I19" s="8" t="n">
        <v>66</v>
      </c>
      <c r="J19" s="8" t="n">
        <v>88</v>
      </c>
      <c r="K19" s="8" t="n">
        <v>40</v>
      </c>
      <c r="L19" s="5" t="n">
        <v>852.4</v>
      </c>
      <c r="M19" s="5" t="n">
        <v>853.2</v>
      </c>
      <c r="N19" s="5" t="n">
        <v>851</v>
      </c>
      <c r="O19" s="0" t="n">
        <f aca="false">M19-N19</f>
        <v>2.20000000000005</v>
      </c>
      <c r="P19" s="5" t="n">
        <v>1016.1</v>
      </c>
      <c r="Q19" s="5" t="n">
        <v>1017.5</v>
      </c>
      <c r="R19" s="5" t="n">
        <v>1013.7</v>
      </c>
      <c r="S19" s="0" t="n">
        <f aca="false">Q19-R19</f>
        <v>3.79999999999995</v>
      </c>
      <c r="T19" s="5" t="n">
        <v>852.3</v>
      </c>
      <c r="U19" s="8" t="s">
        <v>40</v>
      </c>
      <c r="V19" s="8" t="n">
        <v>4</v>
      </c>
      <c r="W19" s="8" t="s">
        <v>42</v>
      </c>
      <c r="X19" s="8" t="n">
        <v>25</v>
      </c>
      <c r="Y19" s="8" t="n">
        <v>0</v>
      </c>
      <c r="Z19" s="0" t="s">
        <v>48</v>
      </c>
      <c r="AA19" s="5" t="n">
        <v>1.5</v>
      </c>
      <c r="AB19" s="0" t="s">
        <v>48</v>
      </c>
      <c r="AC19" s="0" t="n">
        <v>2.2</v>
      </c>
      <c r="AD19" s="0" t="n">
        <v>1.5</v>
      </c>
      <c r="AE19" s="0" t="n">
        <v>0</v>
      </c>
      <c r="AF19" s="6" t="n">
        <v>0.388888888888889</v>
      </c>
      <c r="AG19" s="0" t="n">
        <v>0</v>
      </c>
      <c r="AH19" s="0" t="n">
        <v>5.76</v>
      </c>
      <c r="AI19" s="0" t="n">
        <v>27.5</v>
      </c>
      <c r="AJ19" s="5" t="n">
        <v>12</v>
      </c>
      <c r="AK19" s="0" t="n">
        <f aca="false">AI19-AJ19</f>
        <v>15.5</v>
      </c>
      <c r="AL19" s="5" t="n">
        <v>8</v>
      </c>
      <c r="AY19" s="0" t="n">
        <v>7</v>
      </c>
    </row>
    <row r="20" customFormat="false" ht="15" hidden="false" customHeight="false" outlineLevel="0" collapsed="false">
      <c r="A20" s="3"/>
      <c r="B20" s="7" t="n">
        <v>18</v>
      </c>
      <c r="C20" s="0" t="n">
        <v>18.8</v>
      </c>
      <c r="D20" s="5" t="n">
        <v>14.2</v>
      </c>
      <c r="E20" s="5" t="n">
        <v>12.8</v>
      </c>
      <c r="F20" s="5" t="n">
        <v>14</v>
      </c>
      <c r="G20" s="5" t="n">
        <v>11.7</v>
      </c>
      <c r="H20" s="5" t="n">
        <v>10.6</v>
      </c>
      <c r="I20" s="8" t="n">
        <v>58</v>
      </c>
      <c r="J20" s="8" t="n">
        <v>98</v>
      </c>
      <c r="K20" s="8" t="n">
        <v>35</v>
      </c>
      <c r="L20" s="5" t="n">
        <v>850</v>
      </c>
      <c r="M20" s="5" t="n">
        <v>852.4</v>
      </c>
      <c r="N20" s="5" t="n">
        <v>847.5</v>
      </c>
      <c r="O20" s="0" t="n">
        <f aca="false">M20-N20</f>
        <v>4.89999999999998</v>
      </c>
      <c r="P20" s="5" t="n">
        <v>1012.5</v>
      </c>
      <c r="Q20" s="5" t="n">
        <v>1016.5</v>
      </c>
      <c r="R20" s="5" t="n">
        <v>1007.3</v>
      </c>
      <c r="S20" s="0" t="n">
        <f aca="false">Q20-R20</f>
        <v>9.20000000000005</v>
      </c>
      <c r="T20" s="5" t="n">
        <v>850</v>
      </c>
      <c r="U20" s="0" t="s">
        <v>46</v>
      </c>
      <c r="V20" s="8" t="n">
        <v>1</v>
      </c>
      <c r="W20" s="0" t="s">
        <v>47</v>
      </c>
      <c r="X20" s="0" t="n">
        <v>25</v>
      </c>
      <c r="Y20" s="0" t="n">
        <v>0</v>
      </c>
      <c r="Z20" s="0" t="s">
        <v>47</v>
      </c>
      <c r="AA20" s="5" t="n">
        <v>5</v>
      </c>
      <c r="AB20" s="0" t="s">
        <v>47</v>
      </c>
      <c r="AC20" s="0" t="n">
        <v>6.3</v>
      </c>
      <c r="AD20" s="0" t="n">
        <v>4.1</v>
      </c>
      <c r="AE20" s="0" t="n">
        <v>0</v>
      </c>
      <c r="AF20" s="6" t="n">
        <v>0.40625</v>
      </c>
      <c r="AG20" s="0" t="n">
        <v>0</v>
      </c>
      <c r="AH20" s="0" t="n">
        <v>6.29</v>
      </c>
      <c r="AI20" s="5" t="n">
        <v>26.6</v>
      </c>
      <c r="AJ20" s="0" t="n">
        <v>10.8</v>
      </c>
      <c r="AK20" s="0" t="n">
        <f aca="false">AI20-AJ20</f>
        <v>15.8</v>
      </c>
      <c r="AL20" s="5" t="n">
        <v>6.8</v>
      </c>
      <c r="AN20" s="0" t="n">
        <v>1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5" t="n">
        <v>18</v>
      </c>
      <c r="D21" s="5" t="n">
        <v>11.5</v>
      </c>
      <c r="E21" s="5" t="n">
        <v>8.9</v>
      </c>
      <c r="F21" s="5" t="n">
        <v>11.2</v>
      </c>
      <c r="G21" s="5" t="n">
        <v>6.1</v>
      </c>
      <c r="H21" s="5" t="n">
        <v>5</v>
      </c>
      <c r="I21" s="8" t="n">
        <v>47</v>
      </c>
      <c r="J21" s="8" t="n">
        <v>98</v>
      </c>
      <c r="K21" s="8" t="n">
        <v>16</v>
      </c>
      <c r="L21" s="5" t="n">
        <v>850.2</v>
      </c>
      <c r="M21" s="5" t="n">
        <v>852.2</v>
      </c>
      <c r="N21" s="5" t="n">
        <v>847.9</v>
      </c>
      <c r="O21" s="5" t="n">
        <v>4.3</v>
      </c>
      <c r="P21" s="5" t="n">
        <v>1013.8</v>
      </c>
      <c r="Q21" s="5" t="n">
        <v>1018</v>
      </c>
      <c r="R21" s="5" t="n">
        <v>1007.6</v>
      </c>
      <c r="S21" s="0" t="n">
        <f aca="false">Q21-R21</f>
        <v>10.4</v>
      </c>
      <c r="T21" s="5" t="n">
        <v>850.2</v>
      </c>
      <c r="U21" s="8" t="n">
        <v>0</v>
      </c>
      <c r="V21" s="8" t="n">
        <v>0</v>
      </c>
      <c r="W21" s="8" t="n">
        <v>0</v>
      </c>
      <c r="X21" s="8" t="n">
        <v>25</v>
      </c>
      <c r="Y21" s="8" t="n">
        <v>0</v>
      </c>
      <c r="Z21" s="0" t="s">
        <v>48</v>
      </c>
      <c r="AA21" s="5" t="n">
        <v>3.1</v>
      </c>
      <c r="AB21" s="0" t="s">
        <v>48</v>
      </c>
      <c r="AC21" s="0" t="n">
        <v>5.2</v>
      </c>
      <c r="AD21" s="0" t="n">
        <v>2.8</v>
      </c>
      <c r="AE21" s="0" t="n">
        <v>0</v>
      </c>
      <c r="AF21" s="6" t="n">
        <v>0.409722222222222</v>
      </c>
      <c r="AG21" s="0" t="n">
        <v>0</v>
      </c>
      <c r="AH21" s="0" t="n">
        <v>6.91</v>
      </c>
      <c r="AI21" s="0" t="n">
        <v>28.2</v>
      </c>
      <c r="AJ21" s="0" t="n">
        <v>7.4</v>
      </c>
      <c r="AK21" s="0" t="n">
        <f aca="false">AI21-AJ21</f>
        <v>20.8</v>
      </c>
      <c r="AL21" s="5" t="n">
        <v>3.4</v>
      </c>
      <c r="AN21" s="0" t="n">
        <v>1</v>
      </c>
      <c r="AY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17.9</v>
      </c>
      <c r="D22" s="5" t="n">
        <v>10.7</v>
      </c>
      <c r="E22" s="5" t="n">
        <v>7.9</v>
      </c>
      <c r="F22" s="5" t="n">
        <v>9.5</v>
      </c>
      <c r="G22" s="5" t="n">
        <v>5.8</v>
      </c>
      <c r="H22" s="5" t="n">
        <v>3.4</v>
      </c>
      <c r="I22" s="8" t="n">
        <v>42</v>
      </c>
      <c r="J22" s="8" t="n">
        <v>86</v>
      </c>
      <c r="K22" s="8" t="n">
        <v>16</v>
      </c>
      <c r="L22" s="5" t="n">
        <v>851.1</v>
      </c>
      <c r="M22" s="5" t="n">
        <v>853</v>
      </c>
      <c r="N22" s="5" t="n">
        <v>848.6</v>
      </c>
      <c r="O22" s="0" t="n">
        <f aca="false">M22-N22</f>
        <v>4.39999999999998</v>
      </c>
      <c r="P22" s="5" t="n">
        <v>1015.2</v>
      </c>
      <c r="Q22" s="5" t="n">
        <v>1019.1</v>
      </c>
      <c r="R22" s="5" t="n">
        <v>1008.6</v>
      </c>
      <c r="S22" s="0" t="n">
        <f aca="false">Q22-R22</f>
        <v>10.5</v>
      </c>
      <c r="T22" s="5" t="n">
        <v>851</v>
      </c>
      <c r="U22" s="0" t="s">
        <v>46</v>
      </c>
      <c r="V22" s="8" t="n">
        <v>1</v>
      </c>
      <c r="W22" s="0" t="s">
        <v>42</v>
      </c>
      <c r="X22" s="0" t="n">
        <v>25</v>
      </c>
      <c r="Y22" s="0" t="n">
        <v>0</v>
      </c>
      <c r="Z22" s="0" t="s">
        <v>48</v>
      </c>
      <c r="AA22" s="5" t="n">
        <v>2.8</v>
      </c>
      <c r="AB22" s="0" t="s">
        <v>48</v>
      </c>
      <c r="AC22" s="0" t="n">
        <v>4.5</v>
      </c>
      <c r="AD22" s="0" t="n">
        <v>2.8</v>
      </c>
      <c r="AE22" s="0" t="n">
        <v>0</v>
      </c>
      <c r="AF22" s="6" t="n">
        <v>0.411111111111111</v>
      </c>
      <c r="AG22" s="0" t="n">
        <v>0</v>
      </c>
      <c r="AH22" s="0" t="n">
        <v>7.11</v>
      </c>
      <c r="AI22" s="5" t="n">
        <v>27.9</v>
      </c>
      <c r="AJ22" s="0" t="n">
        <v>6.8</v>
      </c>
      <c r="AK22" s="0" t="n">
        <f aca="false">AI22-AJ22</f>
        <v>21.1</v>
      </c>
      <c r="AL22" s="5" t="n">
        <v>3</v>
      </c>
      <c r="AY22" s="0" t="n">
        <v>13</v>
      </c>
    </row>
    <row r="23" customFormat="false" ht="15" hidden="false" customHeight="false" outlineLevel="0" collapsed="false">
      <c r="A23" s="3"/>
      <c r="B23" s="7" t="n">
        <v>21</v>
      </c>
      <c r="C23" s="5" t="n">
        <v>19</v>
      </c>
      <c r="D23" s="5" t="n">
        <v>11.5</v>
      </c>
      <c r="E23" s="5" t="n">
        <v>8.4</v>
      </c>
      <c r="F23" s="5" t="n">
        <v>10.4</v>
      </c>
      <c r="G23" s="5" t="n">
        <v>5.9</v>
      </c>
      <c r="H23" s="5" t="n">
        <v>4.3</v>
      </c>
      <c r="I23" s="8" t="n">
        <v>40</v>
      </c>
      <c r="J23" s="8" t="n">
        <v>87</v>
      </c>
      <c r="K23" s="8" t="n">
        <v>15</v>
      </c>
      <c r="L23" s="5" t="n">
        <v>851.3</v>
      </c>
      <c r="M23" s="5" t="n">
        <v>853.6</v>
      </c>
      <c r="N23" s="5" t="n">
        <v>848.7</v>
      </c>
      <c r="O23" s="0" t="n">
        <f aca="false">M23-N23</f>
        <v>4.89999999999998</v>
      </c>
      <c r="P23" s="5" t="n">
        <v>1014.7</v>
      </c>
      <c r="Q23" s="5" t="n">
        <v>1019.4</v>
      </c>
      <c r="R23" s="5" t="n">
        <v>1008</v>
      </c>
      <c r="S23" s="0" t="n">
        <f aca="false">Q23-R23</f>
        <v>11.4</v>
      </c>
      <c r="T23" s="5" t="n">
        <v>851.3</v>
      </c>
      <c r="U23" s="8" t="s">
        <v>46</v>
      </c>
      <c r="V23" s="8" t="n">
        <v>1</v>
      </c>
      <c r="W23" s="8" t="s">
        <v>42</v>
      </c>
      <c r="X23" s="8" t="n">
        <v>25</v>
      </c>
      <c r="Y23" s="8" t="n">
        <v>0</v>
      </c>
      <c r="Z23" s="0" t="s">
        <v>48</v>
      </c>
      <c r="AA23" s="5" t="n">
        <v>3.6</v>
      </c>
      <c r="AB23" s="0" t="s">
        <v>48</v>
      </c>
      <c r="AC23" s="0" t="n">
        <v>5.1</v>
      </c>
      <c r="AD23" s="0" t="n">
        <v>3.5</v>
      </c>
      <c r="AE23" s="0" t="n">
        <v>0</v>
      </c>
      <c r="AF23" s="6" t="n">
        <v>0.411111111111111</v>
      </c>
      <c r="AG23" s="0" t="n">
        <v>0</v>
      </c>
      <c r="AH23" s="0" t="n">
        <v>6.73</v>
      </c>
      <c r="AI23" s="5" t="n">
        <v>29</v>
      </c>
      <c r="AJ23" s="5" t="n">
        <v>8</v>
      </c>
      <c r="AK23" s="5" t="n">
        <f aca="false">AI23-AJ23</f>
        <v>21</v>
      </c>
      <c r="AL23" s="5" t="n">
        <v>4</v>
      </c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18.7</v>
      </c>
      <c r="D24" s="5" t="n">
        <v>12.6</v>
      </c>
      <c r="E24" s="5" t="n">
        <v>10.1</v>
      </c>
      <c r="F24" s="5" t="n">
        <v>12</v>
      </c>
      <c r="G24" s="5" t="n">
        <v>8.6</v>
      </c>
      <c r="H24" s="5" t="n">
        <v>7</v>
      </c>
      <c r="I24" s="8" t="n">
        <v>49</v>
      </c>
      <c r="J24" s="8" t="n">
        <v>98</v>
      </c>
      <c r="K24" s="8" t="n">
        <v>24</v>
      </c>
      <c r="L24" s="5" t="n">
        <v>851.5</v>
      </c>
      <c r="M24" s="5" t="n">
        <v>853.9</v>
      </c>
      <c r="N24" s="5" t="n">
        <v>848.4</v>
      </c>
      <c r="O24" s="0" t="n">
        <f aca="false">M24-N24</f>
        <v>5.5</v>
      </c>
      <c r="P24" s="5" t="n">
        <v>1014.8</v>
      </c>
      <c r="Q24" s="5" t="n">
        <v>1019.4</v>
      </c>
      <c r="R24" s="5" t="n">
        <v>1008.5</v>
      </c>
      <c r="S24" s="0" t="n">
        <f aca="false">Q24-R24</f>
        <v>10.9</v>
      </c>
      <c r="T24" s="5" t="n">
        <v>851.4</v>
      </c>
      <c r="U24" s="0" t="s">
        <v>46</v>
      </c>
      <c r="V24" s="8" t="n">
        <v>1</v>
      </c>
      <c r="W24" s="0" t="s">
        <v>42</v>
      </c>
      <c r="X24" s="0" t="n">
        <v>25</v>
      </c>
      <c r="Y24" s="0" t="n">
        <v>0</v>
      </c>
      <c r="Z24" s="0" t="s">
        <v>48</v>
      </c>
      <c r="AA24" s="5" t="n">
        <v>3.9</v>
      </c>
      <c r="AB24" s="0" t="s">
        <v>48</v>
      </c>
      <c r="AC24" s="0" t="n">
        <v>5.8</v>
      </c>
      <c r="AD24" s="0" t="n">
        <v>3.7</v>
      </c>
      <c r="AE24" s="0" t="n">
        <v>0</v>
      </c>
      <c r="AF24" s="6" t="n">
        <v>0.41875</v>
      </c>
      <c r="AG24" s="0" t="n">
        <v>0</v>
      </c>
      <c r="AH24" s="0" t="n">
        <v>6.05</v>
      </c>
      <c r="AI24" s="5" t="n">
        <v>27.9</v>
      </c>
      <c r="AJ24" s="5" t="n">
        <v>8</v>
      </c>
      <c r="AK24" s="0" t="n">
        <f aca="false">AI24-AJ24</f>
        <v>19.9</v>
      </c>
      <c r="AL24" s="5" t="n">
        <v>4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5" t="n">
        <v>18.2</v>
      </c>
      <c r="D25" s="5" t="n">
        <v>11.4</v>
      </c>
      <c r="E25" s="5" t="n">
        <v>11.7</v>
      </c>
      <c r="F25" s="5" t="n">
        <v>13.6</v>
      </c>
      <c r="G25" s="5" t="n">
        <v>10.6</v>
      </c>
      <c r="H25" s="5" t="n">
        <v>9.3</v>
      </c>
      <c r="I25" s="8" t="n">
        <v>73</v>
      </c>
      <c r="J25" s="8" t="n">
        <v>98</v>
      </c>
      <c r="K25" s="8" t="n">
        <v>38</v>
      </c>
      <c r="L25" s="5" t="n">
        <v>853.3</v>
      </c>
      <c r="M25" s="5" t="n">
        <v>854</v>
      </c>
      <c r="N25" s="5" t="n">
        <v>852.3</v>
      </c>
      <c r="O25" s="0" t="n">
        <f aca="false">M25-N25</f>
        <v>1.70000000000005</v>
      </c>
      <c r="P25" s="5" t="n">
        <v>1019</v>
      </c>
      <c r="Q25" s="5" t="n">
        <v>1020.5</v>
      </c>
      <c r="R25" s="5" t="n">
        <v>1016.5</v>
      </c>
      <c r="S25" s="5" t="n">
        <f aca="false">Q25-R25</f>
        <v>4</v>
      </c>
      <c r="T25" s="5" t="n">
        <v>853.3</v>
      </c>
      <c r="U25" s="8" t="n">
        <v>0</v>
      </c>
      <c r="V25" s="8" t="n">
        <v>0</v>
      </c>
      <c r="W25" s="8" t="n">
        <v>0</v>
      </c>
      <c r="X25" s="8" t="n">
        <v>25</v>
      </c>
      <c r="Y25" s="8" t="n">
        <v>0</v>
      </c>
      <c r="Z25" s="0" t="s">
        <v>48</v>
      </c>
      <c r="AA25" s="5" t="n">
        <v>1.2</v>
      </c>
      <c r="AB25" s="0" t="s">
        <v>48</v>
      </c>
      <c r="AC25" s="0" t="n">
        <v>1.5</v>
      </c>
      <c r="AD25" s="0" t="n">
        <v>0.9</v>
      </c>
      <c r="AE25" s="0" t="n">
        <v>0</v>
      </c>
      <c r="AF25" s="6" t="n">
        <v>0.410416666666667</v>
      </c>
      <c r="AG25" s="0" t="n">
        <v>0</v>
      </c>
      <c r="AH25" s="0" t="n">
        <v>6.89</v>
      </c>
      <c r="AI25" s="5" t="n">
        <v>28</v>
      </c>
      <c r="AJ25" s="5" t="n">
        <v>8</v>
      </c>
      <c r="AK25" s="5" t="n">
        <f aca="false">AI25-AJ25</f>
        <v>20</v>
      </c>
      <c r="AL25" s="5" t="n">
        <v>4.8</v>
      </c>
      <c r="AY25" s="0" t="n">
        <v>7</v>
      </c>
    </row>
    <row r="26" customFormat="false" ht="15" hidden="false" customHeight="false" outlineLevel="0" collapsed="false">
      <c r="A26" s="3"/>
      <c r="B26" s="7" t="n">
        <v>24</v>
      </c>
      <c r="C26" s="5" t="n">
        <v>20</v>
      </c>
      <c r="D26" s="5" t="n">
        <v>11.2</v>
      </c>
      <c r="E26" s="5" t="n">
        <v>10.4</v>
      </c>
      <c r="F26" s="5" t="n">
        <v>11.4</v>
      </c>
      <c r="G26" s="5" t="n">
        <v>8.3</v>
      </c>
      <c r="H26" s="5" t="n">
        <v>7.6</v>
      </c>
      <c r="I26" s="8" t="n">
        <v>64</v>
      </c>
      <c r="J26" s="8" t="n">
        <v>93</v>
      </c>
      <c r="K26" s="8" t="n">
        <v>22</v>
      </c>
      <c r="L26" s="5" t="n">
        <v>853.9</v>
      </c>
      <c r="M26" s="5" t="n">
        <v>854.6</v>
      </c>
      <c r="N26" s="5" t="n">
        <v>852.9</v>
      </c>
      <c r="O26" s="0" t="n">
        <f aca="false">M26-N26</f>
        <v>1.70000000000005</v>
      </c>
      <c r="P26" s="5" t="n">
        <v>1018.9</v>
      </c>
      <c r="Q26" s="5" t="n">
        <v>1020.4</v>
      </c>
      <c r="R26" s="5" t="n">
        <v>1016.6</v>
      </c>
      <c r="S26" s="0" t="n">
        <f aca="false">Q26-R26</f>
        <v>3.79999999999995</v>
      </c>
      <c r="T26" s="5" t="n">
        <v>853.9</v>
      </c>
      <c r="U26" s="8" t="n">
        <v>0</v>
      </c>
      <c r="V26" s="8" t="n">
        <v>0</v>
      </c>
      <c r="W26" s="8" t="n">
        <v>0</v>
      </c>
      <c r="X26" s="8" t="n">
        <v>25</v>
      </c>
      <c r="Y26" s="8" t="n">
        <v>0</v>
      </c>
      <c r="Z26" s="0" t="s">
        <v>54</v>
      </c>
      <c r="AA26" s="5" t="n">
        <v>0.6</v>
      </c>
      <c r="AB26" s="0" t="s">
        <v>54</v>
      </c>
      <c r="AC26" s="5" t="n">
        <v>0.6</v>
      </c>
      <c r="AD26" s="0" t="n">
        <v>0.6</v>
      </c>
      <c r="AE26" s="8" t="n">
        <v>0</v>
      </c>
      <c r="AF26" s="6" t="n">
        <v>0.411805555555556</v>
      </c>
      <c r="AG26" s="0" t="n">
        <v>0</v>
      </c>
      <c r="AH26" s="0" t="n">
        <v>7.71</v>
      </c>
      <c r="AI26" s="5" t="n">
        <v>31</v>
      </c>
      <c r="AJ26" s="5" t="n">
        <v>8</v>
      </c>
      <c r="AK26" s="5" t="n">
        <f aca="false">AI26-AJ26</f>
        <v>23</v>
      </c>
      <c r="AL26" s="5" t="n">
        <v>4.8</v>
      </c>
      <c r="AY26" s="0" t="n">
        <v>7</v>
      </c>
    </row>
    <row r="27" customFormat="false" ht="15" hidden="false" customHeight="false" outlineLevel="0" collapsed="false">
      <c r="A27" s="3"/>
      <c r="B27" s="7" t="n">
        <v>25</v>
      </c>
      <c r="C27" s="5" t="n">
        <v>20.8</v>
      </c>
      <c r="D27" s="5" t="n">
        <v>12.6</v>
      </c>
      <c r="E27" s="5" t="n">
        <v>8.7</v>
      </c>
      <c r="F27" s="5" t="n">
        <v>9.8</v>
      </c>
      <c r="G27" s="5" t="n">
        <v>7.5</v>
      </c>
      <c r="H27" s="5" t="n">
        <v>4.9</v>
      </c>
      <c r="I27" s="8" t="n">
        <v>37</v>
      </c>
      <c r="J27" s="8" t="n">
        <v>82</v>
      </c>
      <c r="K27" s="8" t="n">
        <v>16</v>
      </c>
      <c r="L27" s="5" t="n">
        <v>851</v>
      </c>
      <c r="M27" s="5" t="n">
        <v>853.5</v>
      </c>
      <c r="N27" s="5" t="n">
        <v>847.5</v>
      </c>
      <c r="O27" s="0" t="n">
        <f aca="false">M27-N27</f>
        <v>6</v>
      </c>
      <c r="P27" s="5" t="n">
        <v>1013.5</v>
      </c>
      <c r="Q27" s="5" t="n">
        <v>1018.9</v>
      </c>
      <c r="R27" s="5" t="n">
        <v>1005.4</v>
      </c>
      <c r="S27" s="0" t="n">
        <f aca="false">Q27-R27</f>
        <v>13.5</v>
      </c>
      <c r="T27" s="5" t="n">
        <v>850.9</v>
      </c>
      <c r="U27" s="8" t="n">
        <v>0</v>
      </c>
      <c r="V27" s="8" t="n">
        <v>0</v>
      </c>
      <c r="W27" s="8" t="n">
        <v>0</v>
      </c>
      <c r="X27" s="8" t="n">
        <v>25</v>
      </c>
      <c r="Y27" s="8" t="n">
        <v>0</v>
      </c>
      <c r="Z27" s="0" t="s">
        <v>48</v>
      </c>
      <c r="AA27" s="5" t="n">
        <v>2</v>
      </c>
      <c r="AB27" s="0" t="s">
        <v>48</v>
      </c>
      <c r="AC27" s="0" t="n">
        <v>3.5</v>
      </c>
      <c r="AD27" s="0" t="n">
        <v>2.3</v>
      </c>
      <c r="AE27" s="0" t="n">
        <v>0</v>
      </c>
      <c r="AF27" s="6" t="n">
        <v>0.409722222222222</v>
      </c>
      <c r="AG27" s="0" t="n">
        <v>0</v>
      </c>
      <c r="AH27" s="0" t="n">
        <v>6.73</v>
      </c>
      <c r="AI27" s="5" t="n">
        <v>32.6</v>
      </c>
      <c r="AJ27" s="5" t="n">
        <v>8.6</v>
      </c>
      <c r="AK27" s="5" t="n">
        <f aca="false">AI27-AJ27</f>
        <v>24</v>
      </c>
      <c r="AL27" s="5" t="n">
        <v>4.6</v>
      </c>
      <c r="AY27" s="0" t="n">
        <v>13</v>
      </c>
    </row>
    <row r="28" customFormat="false" ht="15" hidden="false" customHeight="false" outlineLevel="0" collapsed="false">
      <c r="A28" s="3"/>
      <c r="B28" s="7" t="n">
        <v>26</v>
      </c>
      <c r="C28" s="5" t="n">
        <v>21.3</v>
      </c>
      <c r="D28" s="5" t="n">
        <v>13</v>
      </c>
      <c r="E28" s="5" t="n">
        <v>8.9</v>
      </c>
      <c r="F28" s="5" t="n">
        <v>11.8</v>
      </c>
      <c r="G28" s="5" t="n">
        <v>5.7</v>
      </c>
      <c r="H28" s="5" t="n">
        <v>5.1</v>
      </c>
      <c r="I28" s="8" t="n">
        <v>37</v>
      </c>
      <c r="J28" s="8" t="n">
        <v>77</v>
      </c>
      <c r="K28" s="8" t="n">
        <v>12</v>
      </c>
      <c r="L28" s="5" t="n">
        <v>850.7</v>
      </c>
      <c r="M28" s="5" t="n">
        <v>852.4</v>
      </c>
      <c r="N28" s="5" t="n">
        <v>848.4</v>
      </c>
      <c r="O28" s="0" t="n">
        <f aca="false">M28-N28</f>
        <v>4</v>
      </c>
      <c r="P28" s="5" t="n">
        <v>1012.4</v>
      </c>
      <c r="Q28" s="5" t="n">
        <v>1016.7</v>
      </c>
      <c r="R28" s="5" t="n">
        <v>1006.1</v>
      </c>
      <c r="S28" s="0" t="n">
        <f aca="false">Q28-R28</f>
        <v>10.6</v>
      </c>
      <c r="T28" s="5" t="n">
        <v>850.6</v>
      </c>
      <c r="U28" s="0" t="s">
        <v>44</v>
      </c>
      <c r="V28" s="8" t="n">
        <v>1</v>
      </c>
      <c r="W28" s="0" t="s">
        <v>41</v>
      </c>
      <c r="X28" s="8" t="n">
        <v>25</v>
      </c>
      <c r="Y28" s="8" t="n">
        <v>0</v>
      </c>
      <c r="Z28" s="0" t="s">
        <v>48</v>
      </c>
      <c r="AA28" s="5" t="n">
        <v>2.8</v>
      </c>
      <c r="AB28" s="0" t="s">
        <v>48</v>
      </c>
      <c r="AC28" s="0" t="n">
        <v>4.6</v>
      </c>
      <c r="AD28" s="0" t="n">
        <v>1.8</v>
      </c>
      <c r="AE28" s="0" t="n">
        <v>0</v>
      </c>
      <c r="AF28" s="6" t="n">
        <v>0.410416666666667</v>
      </c>
      <c r="AG28" s="0" t="n">
        <v>0</v>
      </c>
      <c r="AH28" s="0" t="n">
        <v>7.68</v>
      </c>
      <c r="AI28" s="5" t="n">
        <v>33</v>
      </c>
      <c r="AJ28" s="5" t="n">
        <v>9.4</v>
      </c>
      <c r="AK28" s="0" t="n">
        <f aca="false">AI28-AJ28</f>
        <v>23.6</v>
      </c>
      <c r="AL28" s="5" t="n">
        <v>6.4</v>
      </c>
      <c r="AY28" s="0" t="n">
        <v>13</v>
      </c>
    </row>
    <row r="29" customFormat="false" ht="15" hidden="false" customHeight="false" outlineLevel="0" collapsed="false">
      <c r="A29" s="3"/>
      <c r="B29" s="7" t="n">
        <v>27</v>
      </c>
      <c r="C29" s="5" t="n">
        <v>21</v>
      </c>
      <c r="D29" s="5" t="n">
        <v>13</v>
      </c>
      <c r="E29" s="5" t="n">
        <v>9.4</v>
      </c>
      <c r="F29" s="5" t="n">
        <v>11.6</v>
      </c>
      <c r="G29" s="5" t="n">
        <v>7.9</v>
      </c>
      <c r="H29" s="5" t="n">
        <v>6</v>
      </c>
      <c r="I29" s="8" t="n">
        <v>38</v>
      </c>
      <c r="J29" s="8" t="n">
        <v>72</v>
      </c>
      <c r="K29" s="8" t="n">
        <v>17</v>
      </c>
      <c r="L29" s="5" t="n">
        <v>852.1</v>
      </c>
      <c r="M29" s="5" t="n">
        <v>854.4</v>
      </c>
      <c r="N29" s="5" t="n">
        <v>848.8</v>
      </c>
      <c r="O29" s="0" t="n">
        <f aca="false">M29-N29</f>
        <v>5.60000000000002</v>
      </c>
      <c r="P29" s="5" t="n">
        <v>1014.5</v>
      </c>
      <c r="Q29" s="5" t="n">
        <v>1019.3</v>
      </c>
      <c r="R29" s="5" t="n">
        <v>1006.9</v>
      </c>
      <c r="S29" s="0" t="n">
        <f aca="false">Q29-R29</f>
        <v>12.4</v>
      </c>
      <c r="T29" s="5" t="n">
        <v>852</v>
      </c>
      <c r="U29" s="0" t="s">
        <v>40</v>
      </c>
      <c r="V29" s="8" t="n">
        <v>3</v>
      </c>
      <c r="W29" s="0" t="s">
        <v>42</v>
      </c>
      <c r="X29" s="8" t="n">
        <v>25</v>
      </c>
      <c r="Y29" s="8" t="n">
        <v>0</v>
      </c>
      <c r="Z29" s="0" t="s">
        <v>48</v>
      </c>
      <c r="AA29" s="5" t="n">
        <v>3.2</v>
      </c>
      <c r="AB29" s="0" t="s">
        <v>48</v>
      </c>
      <c r="AC29" s="0" t="n">
        <v>3.8</v>
      </c>
      <c r="AD29" s="0" t="n">
        <v>1.9</v>
      </c>
      <c r="AE29" s="0" t="n">
        <v>0</v>
      </c>
      <c r="AF29" s="6" t="n">
        <v>0.404166666666667</v>
      </c>
      <c r="AG29" s="0" t="n">
        <v>0</v>
      </c>
      <c r="AH29" s="0" t="n">
        <v>6.56</v>
      </c>
      <c r="AI29" s="5" t="n">
        <v>32.4</v>
      </c>
      <c r="AJ29" s="5" t="n">
        <v>9.6</v>
      </c>
      <c r="AK29" s="0" t="n">
        <f aca="false">AI29-AJ29</f>
        <v>22.8</v>
      </c>
      <c r="AL29" s="5" t="n">
        <v>5.6</v>
      </c>
      <c r="AY29" s="0" t="n">
        <v>13</v>
      </c>
    </row>
    <row r="30" customFormat="false" ht="15" hidden="false" customHeight="false" outlineLevel="0" collapsed="false">
      <c r="A30" s="3"/>
      <c r="B30" s="7" t="n">
        <v>28</v>
      </c>
      <c r="C30" s="5" t="n">
        <v>21.2</v>
      </c>
      <c r="D30" s="5" t="n">
        <v>12.9</v>
      </c>
      <c r="E30" s="5" t="n">
        <v>9.1</v>
      </c>
      <c r="F30" s="5" t="n">
        <v>11.8</v>
      </c>
      <c r="G30" s="5" t="n">
        <v>6.9</v>
      </c>
      <c r="H30" s="5" t="n">
        <v>5.4</v>
      </c>
      <c r="I30" s="8" t="n">
        <v>37</v>
      </c>
      <c r="J30" s="8" t="n">
        <v>77</v>
      </c>
      <c r="K30" s="8" t="n">
        <v>16</v>
      </c>
      <c r="L30" s="5" t="n">
        <v>852.6</v>
      </c>
      <c r="M30" s="5" t="n">
        <v>854.7</v>
      </c>
      <c r="N30" s="5" t="n">
        <v>849.4</v>
      </c>
      <c r="O30" s="0" t="n">
        <f aca="false">M30-N30</f>
        <v>5.30000000000007</v>
      </c>
      <c r="P30" s="5" t="n">
        <v>1014.7</v>
      </c>
      <c r="Q30" s="5" t="n">
        <v>1019</v>
      </c>
      <c r="R30" s="5" t="n">
        <v>1007.4</v>
      </c>
      <c r="S30" s="0" t="n">
        <f aca="false">Q30-R30</f>
        <v>11.6</v>
      </c>
      <c r="T30" s="5" t="n">
        <v>852.6</v>
      </c>
      <c r="U30" s="8" t="n">
        <v>0</v>
      </c>
      <c r="V30" s="8" t="n">
        <v>0</v>
      </c>
      <c r="W30" s="8" t="n">
        <v>0</v>
      </c>
      <c r="X30" s="8" t="n">
        <v>25</v>
      </c>
      <c r="Y30" s="8" t="n">
        <v>0</v>
      </c>
      <c r="Z30" s="0" t="s">
        <v>54</v>
      </c>
      <c r="AA30" s="5" t="n">
        <v>3.2</v>
      </c>
      <c r="AB30" s="0" t="s">
        <v>48</v>
      </c>
      <c r="AC30" s="0" t="n">
        <v>4.8</v>
      </c>
      <c r="AD30" s="5" t="n">
        <v>3</v>
      </c>
      <c r="AE30" s="0" t="n">
        <v>0</v>
      </c>
      <c r="AF30" s="6" t="n">
        <v>0.408333333333333</v>
      </c>
      <c r="AG30" s="0" t="n">
        <v>0</v>
      </c>
      <c r="AH30" s="0" t="n">
        <v>7.26</v>
      </c>
      <c r="AI30" s="5" t="n">
        <v>30.9</v>
      </c>
      <c r="AJ30" s="5" t="n">
        <v>10.6</v>
      </c>
      <c r="AK30" s="0" t="n">
        <f aca="false">AI30-AJ30</f>
        <v>20.3</v>
      </c>
      <c r="AL30" s="5" t="n">
        <v>7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5" t="n">
        <v>20.6</v>
      </c>
      <c r="D31" s="5" t="n">
        <v>11.8</v>
      </c>
      <c r="E31" s="5" t="n">
        <v>7.9</v>
      </c>
      <c r="F31" s="5" t="n">
        <v>9.8</v>
      </c>
      <c r="G31" s="5" t="n">
        <v>5.8</v>
      </c>
      <c r="H31" s="5" t="n">
        <v>3.4</v>
      </c>
      <c r="I31" s="8" t="n">
        <v>35</v>
      </c>
      <c r="J31" s="8" t="n">
        <v>74</v>
      </c>
      <c r="K31" s="8" t="n">
        <v>13</v>
      </c>
      <c r="L31" s="5" t="n">
        <v>850.4</v>
      </c>
      <c r="M31" s="5" t="n">
        <v>852.4</v>
      </c>
      <c r="N31" s="5" t="n">
        <v>847.5</v>
      </c>
      <c r="O31" s="0" t="n">
        <f aca="false">M31-N31</f>
        <v>4.89999999999998</v>
      </c>
      <c r="P31" s="5" t="n">
        <v>1012.6</v>
      </c>
      <c r="Q31" s="5" t="n">
        <v>1017.1</v>
      </c>
      <c r="R31" s="5" t="n">
        <v>1005.6</v>
      </c>
      <c r="S31" s="0" t="n">
        <f aca="false">Q31-R31</f>
        <v>11.5</v>
      </c>
      <c r="T31" s="5" t="n">
        <v>850.4</v>
      </c>
      <c r="U31" s="8" t="n">
        <v>0</v>
      </c>
      <c r="V31" s="8" t="n">
        <v>0</v>
      </c>
      <c r="W31" s="8" t="n">
        <v>0</v>
      </c>
      <c r="X31" s="8" t="n">
        <v>25</v>
      </c>
      <c r="Y31" s="8" t="n">
        <v>0</v>
      </c>
      <c r="Z31" s="0" t="s">
        <v>48</v>
      </c>
      <c r="AA31" s="5" t="n">
        <v>4.1</v>
      </c>
      <c r="AB31" s="0" t="s">
        <v>48</v>
      </c>
      <c r="AC31" s="0" t="n">
        <v>5.2</v>
      </c>
      <c r="AD31" s="0" t="n">
        <v>3.1</v>
      </c>
      <c r="AE31" s="0" t="n">
        <v>0</v>
      </c>
      <c r="AF31" s="6" t="n">
        <v>0.414583333333333</v>
      </c>
      <c r="AG31" s="0" t="n">
        <v>0</v>
      </c>
      <c r="AH31" s="9" t="n">
        <v>6.6</v>
      </c>
      <c r="AI31" s="5" t="n">
        <v>31.4</v>
      </c>
      <c r="AJ31" s="5" t="n">
        <v>9</v>
      </c>
      <c r="AK31" s="0" t="n">
        <f aca="false">AI31-AJ31</f>
        <v>22.4</v>
      </c>
      <c r="AL31" s="5" t="n">
        <v>5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5" t="n">
        <v>20.3</v>
      </c>
      <c r="D32" s="5" t="n">
        <v>11.1</v>
      </c>
      <c r="E32" s="5" t="n">
        <v>9.9</v>
      </c>
      <c r="F32" s="5" t="n">
        <v>11.1</v>
      </c>
      <c r="G32" s="5" t="n">
        <v>7.9</v>
      </c>
      <c r="H32" s="5" t="n">
        <v>6.8</v>
      </c>
      <c r="I32" s="8" t="n">
        <v>59</v>
      </c>
      <c r="J32" s="8" t="n">
        <v>87</v>
      </c>
      <c r="K32" s="8" t="n">
        <v>20</v>
      </c>
      <c r="L32" s="5" t="n">
        <v>849.8</v>
      </c>
      <c r="M32" s="5" t="n">
        <v>850.3</v>
      </c>
      <c r="N32" s="5" t="n">
        <v>849.1</v>
      </c>
      <c r="O32" s="0" t="n">
        <f aca="false">M32-N32</f>
        <v>1.19999999999993</v>
      </c>
      <c r="P32" s="5" t="n">
        <v>1013.8</v>
      </c>
      <c r="Q32" s="5" t="n">
        <v>1015</v>
      </c>
      <c r="R32" s="5" t="n">
        <v>1011.8</v>
      </c>
      <c r="S32" s="0" t="n">
        <f aca="false">Q32-R32</f>
        <v>3.20000000000005</v>
      </c>
      <c r="T32" s="5" t="n">
        <v>849.8</v>
      </c>
      <c r="U32" s="8" t="n">
        <v>0</v>
      </c>
      <c r="V32" s="8" t="n">
        <v>0</v>
      </c>
      <c r="W32" s="8" t="n">
        <v>0</v>
      </c>
      <c r="X32" s="8" t="n">
        <v>25</v>
      </c>
      <c r="Y32" s="8" t="n">
        <v>0</v>
      </c>
      <c r="Z32" s="0" t="s">
        <v>54</v>
      </c>
      <c r="AA32" s="5" t="n">
        <v>0.8</v>
      </c>
      <c r="AB32" s="0" t="s">
        <v>54</v>
      </c>
      <c r="AC32" s="0" t="n">
        <v>1.2</v>
      </c>
      <c r="AD32" s="0" t="n">
        <v>0.8</v>
      </c>
      <c r="AE32" s="0" t="n">
        <v>0</v>
      </c>
      <c r="AF32" s="6" t="n">
        <v>0.4125</v>
      </c>
      <c r="AG32" s="0" t="n">
        <v>0</v>
      </c>
      <c r="AH32" s="0" t="n">
        <v>6.82</v>
      </c>
      <c r="AI32" s="5" t="n">
        <v>31.2</v>
      </c>
      <c r="AJ32" s="5" t="n">
        <v>9</v>
      </c>
      <c r="AK32" s="0" t="n">
        <f aca="false">AI32-AJ32</f>
        <v>22.2</v>
      </c>
      <c r="AL32" s="5" t="n">
        <v>4.8</v>
      </c>
      <c r="AY32" s="0" t="n">
        <v>7</v>
      </c>
    </row>
    <row r="33" customFormat="false" ht="15" hidden="false" customHeight="false" outlineLevel="0" collapsed="false">
      <c r="A33" s="3"/>
      <c r="B33" s="4" t="n">
        <v>31</v>
      </c>
      <c r="C33" s="5" t="n">
        <v>20.3</v>
      </c>
      <c r="D33" s="5" t="n">
        <v>10.9</v>
      </c>
      <c r="E33" s="5" t="n">
        <v>9.5</v>
      </c>
      <c r="F33" s="5" t="n">
        <v>10.1</v>
      </c>
      <c r="G33" s="5" t="n">
        <v>8.9</v>
      </c>
      <c r="H33" s="5" t="n">
        <v>6.3</v>
      </c>
      <c r="I33" s="8" t="n">
        <v>53</v>
      </c>
      <c r="J33" s="8" t="n">
        <v>80</v>
      </c>
      <c r="K33" s="8" t="n">
        <v>22</v>
      </c>
      <c r="L33" s="5" t="n">
        <v>850.2</v>
      </c>
      <c r="M33" s="5" t="n">
        <v>851</v>
      </c>
      <c r="N33" s="5" t="n">
        <v>848.7</v>
      </c>
      <c r="O33" s="0" t="n">
        <f aca="false">M33-N33</f>
        <v>2.29999999999995</v>
      </c>
      <c r="P33" s="5" t="n">
        <v>1013.8</v>
      </c>
      <c r="Q33" s="5" t="n">
        <v>1015.3</v>
      </c>
      <c r="R33" s="5" t="n">
        <v>1010.9</v>
      </c>
      <c r="S33" s="0" t="n">
        <f aca="false">Q33-R33</f>
        <v>4.39999999999998</v>
      </c>
      <c r="T33" s="5" t="n">
        <v>850.1</v>
      </c>
      <c r="U33" s="8" t="n">
        <v>0</v>
      </c>
      <c r="V33" s="8" t="n">
        <v>0</v>
      </c>
      <c r="W33" s="8" t="n">
        <v>0</v>
      </c>
      <c r="X33" s="8" t="n">
        <v>25</v>
      </c>
      <c r="Y33" s="8" t="n">
        <v>0</v>
      </c>
      <c r="Z33" s="0" t="s">
        <v>67</v>
      </c>
      <c r="AA33" s="5" t="n">
        <v>0</v>
      </c>
      <c r="AB33" s="0" t="s">
        <v>67</v>
      </c>
      <c r="AC33" s="0" t="n">
        <v>0</v>
      </c>
      <c r="AD33" s="0" t="n">
        <v>0</v>
      </c>
      <c r="AE33" s="0" t="n">
        <v>0</v>
      </c>
      <c r="AF33" s="6" t="n">
        <v>0.413194444444444</v>
      </c>
      <c r="AG33" s="0" t="n">
        <v>0</v>
      </c>
      <c r="AH33" s="9" t="n">
        <v>7</v>
      </c>
      <c r="AI33" s="5" t="n">
        <v>31.6</v>
      </c>
      <c r="AJ33" s="5" t="n">
        <v>8.8</v>
      </c>
      <c r="AK33" s="0" t="n">
        <f aca="false">AI33-AJ33</f>
        <v>22.8</v>
      </c>
      <c r="AL33" s="5" t="n">
        <v>5.4</v>
      </c>
      <c r="AY33" s="0" t="n">
        <v>7</v>
      </c>
    </row>
    <row r="34" customFormat="false" ht="15" hidden="false" customHeight="false" outlineLevel="0" collapsed="false">
      <c r="A34" s="10" t="s">
        <v>55</v>
      </c>
      <c r="B34" s="10"/>
      <c r="C34" s="24" t="n">
        <f aca="false">SUM(C3:C12)</f>
        <v>187.6</v>
      </c>
      <c r="D34" s="25" t="n">
        <f aca="false">SUM(D3:D12)</f>
        <v>122.8</v>
      </c>
      <c r="E34" s="25" t="n">
        <f aca="false">SUM(E3:E12)</f>
        <v>105.3</v>
      </c>
      <c r="F34" s="25" t="n">
        <f aca="false">SUM(F3:F12)</f>
        <v>122.6</v>
      </c>
      <c r="G34" s="25" t="n">
        <f aca="false">SUM(G3:G12)</f>
        <v>85.2</v>
      </c>
      <c r="H34" s="25" t="n">
        <f aca="false">SUM(H3:H12)</f>
        <v>81.2</v>
      </c>
      <c r="I34" s="25" t="n">
        <f aca="false">SUM(I3:I12)</f>
        <v>503</v>
      </c>
      <c r="J34" s="25" t="n">
        <f aca="false">SUM(J3:J12)</f>
        <v>839</v>
      </c>
      <c r="K34" s="25" t="n">
        <f aca="false">SUM(K3:K12)</f>
        <v>215</v>
      </c>
      <c r="L34" s="25" t="n">
        <f aca="false">SUM(L3:L12)</f>
        <v>7664.4</v>
      </c>
      <c r="M34" s="25" t="n">
        <f aca="false">SUM(M3:M12)</f>
        <v>7676.8</v>
      </c>
      <c r="N34" s="25" t="n">
        <f aca="false">SUM(N3:N12)</f>
        <v>7646.6</v>
      </c>
      <c r="O34" s="25" t="n">
        <f aca="false">SUM(O3:O12)</f>
        <v>30.2</v>
      </c>
      <c r="P34" s="25" t="n">
        <f aca="false">SUM(P3:P12)</f>
        <v>9128.8</v>
      </c>
      <c r="Q34" s="25" t="n">
        <f aca="false">SUM(Q3:Q12)</f>
        <v>9155.4</v>
      </c>
      <c r="R34" s="25" t="n">
        <f aca="false">SUM(R3:R12)</f>
        <v>9085.8</v>
      </c>
      <c r="S34" s="25" t="n">
        <f aca="false">SUM(S3:S12)</f>
        <v>69.5999999999999</v>
      </c>
      <c r="T34" s="25" t="n">
        <f aca="false">SUM(T3:T12)</f>
        <v>7664</v>
      </c>
      <c r="U34" s="25" t="n">
        <f aca="false">SUM(U3:U12)</f>
        <v>0</v>
      </c>
      <c r="V34" s="25" t="n">
        <f aca="false">SUM(V3:V12)</f>
        <v>3</v>
      </c>
      <c r="W34" s="25" t="n">
        <f aca="false">SUM(W3:W12)</f>
        <v>0</v>
      </c>
      <c r="X34" s="25" t="n">
        <f aca="false">SUM(X3:X12)</f>
        <v>225</v>
      </c>
      <c r="Y34" s="25" t="n">
        <f aca="false">SUM(Y3:Y12)</f>
        <v>0</v>
      </c>
      <c r="Z34" s="25" t="n">
        <f aca="false">SUM(Z3:Z12)</f>
        <v>0</v>
      </c>
      <c r="AA34" s="25" t="n">
        <f aca="false">SUM(AA3:AA12)</f>
        <v>16.5</v>
      </c>
      <c r="AB34" s="25" t="n">
        <f aca="false">SUM(AB3:AB12)</f>
        <v>0</v>
      </c>
      <c r="AC34" s="25" t="n">
        <f aca="false">SUM(AC3:AC12)</f>
        <v>27.5</v>
      </c>
      <c r="AD34" s="25" t="n">
        <f aca="false">SUM(AD3:AD12)</f>
        <v>16.3</v>
      </c>
      <c r="AE34" s="25" t="n">
        <f aca="false">SUM(AE3:AE12)</f>
        <v>0</v>
      </c>
      <c r="AF34" s="26" t="n">
        <f aca="false">SUM(AF3:AF12)</f>
        <v>3.61527777777778</v>
      </c>
      <c r="AG34" s="25" t="n">
        <f aca="false">SUM(AG3:AG12)</f>
        <v>0</v>
      </c>
      <c r="AH34" s="25" t="n">
        <f aca="false">SUM(AH3:AH12)</f>
        <v>57.39</v>
      </c>
      <c r="AI34" s="25" t="n">
        <f aca="false">SUM(AI3:AI12)</f>
        <v>281.2</v>
      </c>
      <c r="AJ34" s="25" t="n">
        <f aca="false">SUM(AJ3:AJ12)</f>
        <v>101.2</v>
      </c>
      <c r="AK34" s="25" t="n">
        <f aca="false">SUM(AK3:AK12)</f>
        <v>180</v>
      </c>
      <c r="AL34" s="25" t="n">
        <f aca="false">SUM(AL3:AL12)</f>
        <v>70.6</v>
      </c>
      <c r="AM34" s="25" t="n">
        <f aca="false">SUM(AM3:AM12)</f>
        <v>2</v>
      </c>
      <c r="AN34" s="25" t="n">
        <f aca="false">SUM(AN3:AN12)</f>
        <v>2</v>
      </c>
      <c r="AO34" s="25" t="n">
        <f aca="false">SUM(AO3:AO12)</f>
        <v>0</v>
      </c>
      <c r="AP34" s="25" t="n">
        <f aca="false">SUM(AP3:AP12)</f>
        <v>0</v>
      </c>
      <c r="AQ34" s="25" t="n">
        <f aca="false">SUM(AQ3:AQ12)</f>
        <v>0</v>
      </c>
      <c r="AR34" s="25" t="n">
        <f aca="false">SUM(AR3:AR12)</f>
        <v>0</v>
      </c>
      <c r="AS34" s="25" t="n">
        <f aca="false">SUM(AS3:AS12)</f>
        <v>0</v>
      </c>
      <c r="AT34" s="25" t="n">
        <f aca="false">SUM(AT3:AT12)</f>
        <v>0</v>
      </c>
      <c r="AU34" s="25" t="n">
        <f aca="false">SUM(AU3:AU12)</f>
        <v>0</v>
      </c>
      <c r="AV34" s="25" t="n">
        <f aca="false">SUM(AV3:AV12)</f>
        <v>0</v>
      </c>
      <c r="AW34" s="25" t="n">
        <f aca="false">SUM(AW3:AW12)</f>
        <v>0</v>
      </c>
      <c r="AX34" s="25" t="n">
        <f aca="false">SUM(AX3:AX12)</f>
        <v>0</v>
      </c>
      <c r="AY34" s="25" t="n">
        <f aca="false">SUM(AY3:AY12)</f>
        <v>96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SUM(C3:C12)/9</f>
        <v>20.8444444444444</v>
      </c>
      <c r="D35" s="5" t="n">
        <f aca="false">SUM(D3:D12)/9</f>
        <v>13.6444444444444</v>
      </c>
      <c r="E35" s="5" t="n">
        <f aca="false">SUM(E3:E12)/9</f>
        <v>11.7</v>
      </c>
      <c r="F35" s="5" t="n">
        <f aca="false">SUM(F3:F12)/9</f>
        <v>13.6222222222222</v>
      </c>
      <c r="G35" s="5" t="n">
        <f aca="false">SUM(G3:G12)/9</f>
        <v>9.46666666666667</v>
      </c>
      <c r="H35" s="5" t="n">
        <f aca="false">SUM(H3:H12)/9</f>
        <v>9.02222222222222</v>
      </c>
      <c r="I35" s="5" t="n">
        <f aca="false">SUM(I3:I12)/9</f>
        <v>55.8888888888889</v>
      </c>
      <c r="J35" s="5" t="n">
        <f aca="false">SUM(J3:J12)/9</f>
        <v>93.2222222222222</v>
      </c>
      <c r="K35" s="5" t="n">
        <f aca="false">SUM(K3:K12)/9</f>
        <v>23.8888888888889</v>
      </c>
      <c r="L35" s="5" t="n">
        <f aca="false">SUM(L3:L12)/9</f>
        <v>851.6</v>
      </c>
      <c r="M35" s="5" t="n">
        <f aca="false">SUM(M3:M12)/9</f>
        <v>852.977777777778</v>
      </c>
      <c r="N35" s="5" t="n">
        <f aca="false">SUM(N3:N12)/9</f>
        <v>849.622222222222</v>
      </c>
      <c r="O35" s="5" t="n">
        <f aca="false">SUM(O3:O12)/9</f>
        <v>3.35555555555556</v>
      </c>
      <c r="P35" s="5" t="n">
        <f aca="false">SUM(P3:P12)/9</f>
        <v>1014.31111111111</v>
      </c>
      <c r="Q35" s="5" t="n">
        <f aca="false">SUM(Q3:Q12)/9</f>
        <v>1017.26666666667</v>
      </c>
      <c r="R35" s="5" t="n">
        <f aca="false">SUM(R3:R12)/9</f>
        <v>1009.53333333333</v>
      </c>
      <c r="S35" s="5" t="n">
        <f aca="false">SUM(S3:S12)/9</f>
        <v>7.73333333333332</v>
      </c>
      <c r="T35" s="5" t="n">
        <f aca="false">SUM(T3:T12)/9</f>
        <v>851.555555555556</v>
      </c>
      <c r="U35" s="5" t="n">
        <f aca="false">SUM(U3:U12)/9</f>
        <v>0</v>
      </c>
      <c r="V35" s="5" t="n">
        <f aca="false">SUM(V3:V12)/9</f>
        <v>0.333333333333333</v>
      </c>
      <c r="W35" s="5" t="n">
        <f aca="false">SUM(W3:W12)/9</f>
        <v>0</v>
      </c>
      <c r="X35" s="5" t="n">
        <f aca="false">SUM(X3:X12)/9</f>
        <v>25</v>
      </c>
      <c r="Y35" s="5" t="n">
        <f aca="false">SUM(Y3:Y12)/9</f>
        <v>0</v>
      </c>
      <c r="Z35" s="5" t="n">
        <f aca="false">SUM(Z3:Z12)/9</f>
        <v>0</v>
      </c>
      <c r="AA35" s="5" t="n">
        <f aca="false">SUM(AA3:AA12)/9</f>
        <v>1.83333333333333</v>
      </c>
      <c r="AB35" s="5" t="n">
        <f aca="false">SUM(AB3:AB12)/9</f>
        <v>0</v>
      </c>
      <c r="AC35" s="5" t="n">
        <f aca="false">SUM(AC3:AC12)/9</f>
        <v>3.05555555555556</v>
      </c>
      <c r="AD35" s="5" t="n">
        <f aca="false">SUM(AD3:AD12)/9</f>
        <v>1.81111111111111</v>
      </c>
      <c r="AE35" s="5" t="n">
        <f aca="false">SUM(AE3:AE12)/9</f>
        <v>0</v>
      </c>
      <c r="AF35" s="5" t="n">
        <f aca="false">SUM(AF3:AF12)/9</f>
        <v>0.401697530864198</v>
      </c>
      <c r="AG35" s="5" t="n">
        <f aca="false">SUM(AG3:AG12)/9</f>
        <v>0</v>
      </c>
      <c r="AH35" s="5" t="n">
        <f aca="false">SUM(AH3:AH12)/9</f>
        <v>6.37666666666667</v>
      </c>
      <c r="AI35" s="5" t="n">
        <f aca="false">SUM(AI3:AI12)/9</f>
        <v>31.2444444444445</v>
      </c>
      <c r="AJ35" s="5" t="n">
        <f aca="false">SUM(AJ3:AJ12)/9</f>
        <v>11.2444444444444</v>
      </c>
      <c r="AK35" s="5" t="n">
        <f aca="false">SUM(AK3:AK12)/9</f>
        <v>20</v>
      </c>
      <c r="AL35" s="5" t="n">
        <f aca="false">SUM(AL3:AL12)/9</f>
        <v>7.84444444444445</v>
      </c>
      <c r="AM35" s="5" t="n">
        <f aca="false">SUM(AM3:AM12)/9</f>
        <v>0.222222222222222</v>
      </c>
      <c r="AN35" s="5" t="n">
        <f aca="false">SUM(AN3:AN12)/9</f>
        <v>0.222222222222222</v>
      </c>
      <c r="AO35" s="5" t="n">
        <f aca="false">SUM(AO3:AO12)/9</f>
        <v>0</v>
      </c>
      <c r="AP35" s="5" t="n">
        <f aca="false">SUM(AP3:AP12)/9</f>
        <v>0</v>
      </c>
      <c r="AQ35" s="5" t="n">
        <f aca="false">SUM(AQ3:AQ12)/9</f>
        <v>0</v>
      </c>
      <c r="AR35" s="5" t="n">
        <f aca="false">SUM(AR3:AR12)/9</f>
        <v>0</v>
      </c>
      <c r="AS35" s="5" t="n">
        <f aca="false">SUM(AS3:AS12)/9</f>
        <v>0</v>
      </c>
      <c r="AT35" s="5" t="n">
        <f aca="false">SUM(AT3:AT12)/9</f>
        <v>0</v>
      </c>
      <c r="AU35" s="5" t="n">
        <f aca="false">SUM(AU3:AU12)/9</f>
        <v>0</v>
      </c>
      <c r="AV35" s="5" t="n">
        <f aca="false">SUM(AV3:AV12)/9</f>
        <v>0</v>
      </c>
      <c r="AW35" s="5" t="n">
        <f aca="false">SUM(AW3:AW12)/9</f>
        <v>0</v>
      </c>
      <c r="AX35" s="5" t="n">
        <f aca="false">SUM(AX3:AX12)/9</f>
        <v>0</v>
      </c>
      <c r="AY35" s="0" t="n">
        <f aca="false">SUM(AY3:AY12)/240</f>
        <v>0.4</v>
      </c>
    </row>
    <row r="36" customFormat="false" ht="15" hidden="false" customHeight="false" outlineLevel="0" collapsed="false">
      <c r="A36" s="10" t="s">
        <v>57</v>
      </c>
      <c r="B36" s="10"/>
      <c r="C36" s="25" t="n">
        <f aca="false">SUM(C13:C22)</f>
        <v>190.7</v>
      </c>
      <c r="D36" s="25" t="n">
        <f aca="false">SUM(D13:D22)</f>
        <v>128.5</v>
      </c>
      <c r="E36" s="25" t="n">
        <f aca="false">SUM(E13:E22)</f>
        <v>108.9</v>
      </c>
      <c r="F36" s="25" t="n">
        <f aca="false">SUM(F13:F22)</f>
        <v>127.1</v>
      </c>
      <c r="G36" s="25" t="n">
        <f aca="false">SUM(G13:G22)</f>
        <v>92.1</v>
      </c>
      <c r="H36" s="25" t="n">
        <f aca="false">SUM(H13:H22)</f>
        <v>79.6</v>
      </c>
      <c r="I36" s="25" t="n">
        <f aca="false">SUM(I13:I22)</f>
        <v>528</v>
      </c>
      <c r="J36" s="25" t="n">
        <f aca="false">SUM(J13:J22)</f>
        <v>935</v>
      </c>
      <c r="K36" s="25" t="n">
        <f aca="false">SUM(K13:K22)</f>
        <v>262</v>
      </c>
      <c r="L36" s="25" t="n">
        <f aca="false">SUM(L13:L22)</f>
        <v>8506.3</v>
      </c>
      <c r="M36" s="25" t="n">
        <f aca="false">SUM(M13:M22)</f>
        <v>8523.3</v>
      </c>
      <c r="N36" s="25" t="n">
        <f aca="false">SUM(N13:N22)</f>
        <v>8484.9</v>
      </c>
      <c r="O36" s="25" t="n">
        <f aca="false">SUM(O13:O22)</f>
        <v>38.4</v>
      </c>
      <c r="P36" s="25" t="n">
        <f aca="false">SUM(P13:P22)</f>
        <v>10137.2</v>
      </c>
      <c r="Q36" s="25" t="n">
        <f aca="false">SUM(Q13:Q22)</f>
        <v>10171.9</v>
      </c>
      <c r="R36" s="25" t="n">
        <f aca="false">SUM(R13:R22)</f>
        <v>10086.3</v>
      </c>
      <c r="S36" s="25" t="n">
        <f aca="false">SUM(S13:S22)</f>
        <v>85.6</v>
      </c>
      <c r="T36" s="25" t="n">
        <f aca="false">SUM(T13:T22)</f>
        <v>8505.8</v>
      </c>
      <c r="U36" s="25" t="n">
        <f aca="false">SUM(U13:U22)</f>
        <v>0</v>
      </c>
      <c r="V36" s="25" t="n">
        <f aca="false">SUM(V13:V22)</f>
        <v>13</v>
      </c>
      <c r="W36" s="25" t="n">
        <f aca="false">SUM(W13:W22)</f>
        <v>0</v>
      </c>
      <c r="X36" s="25" t="n">
        <f aca="false">SUM(X13:X22)</f>
        <v>250</v>
      </c>
      <c r="Y36" s="25" t="n">
        <f aca="false">SUM(Y13:Y22)</f>
        <v>0</v>
      </c>
      <c r="Z36" s="25" t="n">
        <f aca="false">SUM(Z13:Z22)</f>
        <v>0</v>
      </c>
      <c r="AA36" s="25" t="n">
        <f aca="false">SUM(AA13:AA22)</f>
        <v>32.2</v>
      </c>
      <c r="AB36" s="25" t="n">
        <f aca="false">SUM(AB13:AB22)</f>
        <v>0</v>
      </c>
      <c r="AC36" s="25" t="n">
        <f aca="false">SUM(AC13:AC22)</f>
        <v>48.7</v>
      </c>
      <c r="AD36" s="25" t="n">
        <f aca="false">SUM(AD13:AD22)</f>
        <v>31</v>
      </c>
      <c r="AE36" s="25" t="n">
        <f aca="false">SUM(AE13:AE22)</f>
        <v>0</v>
      </c>
      <c r="AF36" s="26" t="n">
        <f aca="false">SUM(AF13:AF22)</f>
        <v>4.04930555555556</v>
      </c>
      <c r="AG36" s="25" t="n">
        <f aca="false">SUM(AG13:AG22)</f>
        <v>0</v>
      </c>
      <c r="AH36" s="25" t="n">
        <f aca="false">SUM(AH13:AH22)</f>
        <v>60.3</v>
      </c>
      <c r="AI36" s="25" t="n">
        <f aca="false">SUM(AI13:AI22)</f>
        <v>283.8</v>
      </c>
      <c r="AJ36" s="25" t="n">
        <f aca="false">SUM(AJ13:AJ22)</f>
        <v>94.4</v>
      </c>
      <c r="AK36" s="25" t="n">
        <f aca="false">SUM(AK13:AK22)</f>
        <v>189.4</v>
      </c>
      <c r="AL36" s="25" t="n">
        <f aca="false">SUM(AL13:AL22)</f>
        <v>56.9</v>
      </c>
      <c r="AM36" s="25" t="n">
        <f aca="false">SUM(AM13:AM22)</f>
        <v>0</v>
      </c>
      <c r="AN36" s="25" t="n">
        <f aca="false">SUM(AN13:AN22)</f>
        <v>5</v>
      </c>
      <c r="AO36" s="25" t="n">
        <f aca="false">SUM(AO13:AO22)</f>
        <v>0</v>
      </c>
      <c r="AP36" s="25" t="n">
        <f aca="false">SUM(AP13:AP22)</f>
        <v>0</v>
      </c>
      <c r="AQ36" s="25" t="n">
        <f aca="false">SUM(AQ13:AQ22)</f>
        <v>0</v>
      </c>
      <c r="AR36" s="25" t="n">
        <f aca="false">SUM(AR13:AR22)</f>
        <v>0</v>
      </c>
      <c r="AS36" s="25" t="n">
        <f aca="false">SUM(AS13:AS22)</f>
        <v>0</v>
      </c>
      <c r="AT36" s="25" t="n">
        <f aca="false">SUM(AT13:AT22)</f>
        <v>0</v>
      </c>
      <c r="AU36" s="25" t="n">
        <f aca="false">SUM(AU13:AU22)</f>
        <v>0</v>
      </c>
      <c r="AV36" s="25" t="n">
        <f aca="false">SUM(AV13:AV22)</f>
        <v>0</v>
      </c>
      <c r="AW36" s="25" t="n">
        <f aca="false">SUM(AW13:AW22)</f>
        <v>0</v>
      </c>
      <c r="AX36" s="25" t="n">
        <f aca="false">SUM(AX13:AX22)</f>
        <v>0</v>
      </c>
      <c r="AY36" s="25" t="n">
        <f aca="false">SUM(AY13:AY22)</f>
        <v>118</v>
      </c>
    </row>
    <row r="37" customFormat="false" ht="15" hidden="false" customHeight="false" outlineLevel="0" collapsed="false">
      <c r="A37" s="14" t="s">
        <v>58</v>
      </c>
      <c r="B37" s="14"/>
      <c r="C37" s="0" t="n">
        <f aca="false">SUM(C13:C22)/10</f>
        <v>19.07</v>
      </c>
      <c r="D37" s="0" t="n">
        <f aca="false">SUM(D13:D22)/10</f>
        <v>12.85</v>
      </c>
      <c r="E37" s="0" t="n">
        <f aca="false">SUM(E13:E22)/10</f>
        <v>10.89</v>
      </c>
      <c r="F37" s="0" t="n">
        <f aca="false">SUM(F13:F22)/10</f>
        <v>12.71</v>
      </c>
      <c r="G37" s="0" t="n">
        <f aca="false">SUM(G13:G22)/10</f>
        <v>9.21</v>
      </c>
      <c r="H37" s="0" t="n">
        <f aca="false">SUM(H13:H22)/10</f>
        <v>7.96</v>
      </c>
      <c r="I37" s="0" t="n">
        <f aca="false">SUM(I13:I22)/10</f>
        <v>52.8</v>
      </c>
      <c r="J37" s="0" t="n">
        <f aca="false">SUM(J13:J22)/10</f>
        <v>93.5</v>
      </c>
      <c r="K37" s="0" t="n">
        <f aca="false">SUM(K13:K22)/10</f>
        <v>26.2</v>
      </c>
      <c r="L37" s="0" t="n">
        <f aca="false">SUM(L13:L22)/10</f>
        <v>850.63</v>
      </c>
      <c r="M37" s="0" t="n">
        <f aca="false">SUM(M13:M22)/10</f>
        <v>852.33</v>
      </c>
      <c r="N37" s="0" t="n">
        <f aca="false">SUM(N13:N22)/10</f>
        <v>848.49</v>
      </c>
      <c r="O37" s="0" t="n">
        <f aca="false">SUM(O13:O22)/10</f>
        <v>3.84</v>
      </c>
      <c r="P37" s="0" t="n">
        <f aca="false">SUM(P13:P22)/10</f>
        <v>1013.72</v>
      </c>
      <c r="Q37" s="0" t="n">
        <f aca="false">SUM(Q13:Q22)/10</f>
        <v>1017.19</v>
      </c>
      <c r="R37" s="0" t="n">
        <f aca="false">SUM(R13:R22)/10</f>
        <v>1008.63</v>
      </c>
      <c r="S37" s="0" t="n">
        <f aca="false">SUM(S13:S22)/10</f>
        <v>8.56</v>
      </c>
      <c r="T37" s="0" t="n">
        <f aca="false">SUM(T13:T22)/10</f>
        <v>850.58</v>
      </c>
      <c r="U37" s="0" t="n">
        <f aca="false">SUM(U13:U22)/10</f>
        <v>0</v>
      </c>
      <c r="V37" s="0" t="n">
        <f aca="false">SUM(V13:V22)/10</f>
        <v>1.3</v>
      </c>
      <c r="W37" s="0" t="n">
        <f aca="false">SUM(W13:W22)/10</f>
        <v>0</v>
      </c>
      <c r="X37" s="0" t="n">
        <f aca="false">SUM(X13:X22)/10</f>
        <v>25</v>
      </c>
      <c r="Y37" s="0" t="n">
        <f aca="false">SUM(Y13:Y22)/10</f>
        <v>0</v>
      </c>
      <c r="Z37" s="0" t="n">
        <f aca="false">SUM(Z13:Z22)/10</f>
        <v>0</v>
      </c>
      <c r="AA37" s="0" t="n">
        <f aca="false">SUM(AA13:AA22)/10</f>
        <v>3.22</v>
      </c>
      <c r="AB37" s="0" t="n">
        <f aca="false">SUM(AB13:AB22)/10</f>
        <v>0</v>
      </c>
      <c r="AC37" s="0" t="n">
        <f aca="false">SUM(AC13:AC22)/10</f>
        <v>4.87</v>
      </c>
      <c r="AD37" s="0" t="n">
        <f aca="false">SUM(AD13:AD22)/10</f>
        <v>3.1</v>
      </c>
      <c r="AE37" s="0" t="n">
        <f aca="false">SUM(AE13:AE22)/10</f>
        <v>0</v>
      </c>
      <c r="AF37" s="21" t="n">
        <f aca="false">SUM(AF13:AF22)/10</f>
        <v>0.404930555555556</v>
      </c>
      <c r="AG37" s="0" t="n">
        <f aca="false">SUM(AG13:AG22)/10</f>
        <v>0</v>
      </c>
      <c r="AH37" s="0" t="n">
        <f aca="false">SUM(AH13:AH22)/10</f>
        <v>6.03</v>
      </c>
      <c r="AI37" s="0" t="n">
        <f aca="false">SUM(AI13:AI22)/10</f>
        <v>28.38</v>
      </c>
      <c r="AJ37" s="0" t="n">
        <f aca="false">SUM(AJ13:AJ22)/10</f>
        <v>9.44</v>
      </c>
      <c r="AK37" s="0" t="n">
        <f aca="false">SUM(AK13:AK22)/10</f>
        <v>18.94</v>
      </c>
      <c r="AL37" s="0" t="n">
        <f aca="false">SUM(AL13:AL22)/10</f>
        <v>5.69</v>
      </c>
      <c r="AM37" s="0" t="n">
        <f aca="false">SUM(AM13:AM22)/10</f>
        <v>0</v>
      </c>
      <c r="AN37" s="0" t="n">
        <f aca="false">SUM(AN13:AN22)/10</f>
        <v>0.5</v>
      </c>
      <c r="AO37" s="0" t="n">
        <f aca="false">SUM(AO13:AO22)/10</f>
        <v>0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</v>
      </c>
      <c r="AX37" s="0" t="n">
        <f aca="false">SUM(AX13:AX22)/10</f>
        <v>0</v>
      </c>
      <c r="AY37" s="0" t="n">
        <f aca="false">SUM(AY13:AY22)/240</f>
        <v>0.491666666666667</v>
      </c>
    </row>
    <row r="38" customFormat="false" ht="15" hidden="false" customHeight="false" outlineLevel="0" collapsed="false">
      <c r="A38" s="10" t="s">
        <v>57</v>
      </c>
      <c r="B38" s="10"/>
      <c r="C38" s="25" t="n">
        <f aca="false">SUM(C23:C33)</f>
        <v>221.4</v>
      </c>
      <c r="D38" s="25" t="n">
        <f aca="false">SUM(D23:D33)</f>
        <v>132</v>
      </c>
      <c r="E38" s="25" t="n">
        <f aca="false">SUM(E23:E33)</f>
        <v>104</v>
      </c>
      <c r="F38" s="25" t="n">
        <f aca="false">SUM(F23:F33)</f>
        <v>123.4</v>
      </c>
      <c r="G38" s="25" t="n">
        <f aca="false">SUM(G23:G33)</f>
        <v>84</v>
      </c>
      <c r="H38" s="25" t="n">
        <f aca="false">SUM(H23:H33)</f>
        <v>66.1</v>
      </c>
      <c r="I38" s="25" t="n">
        <f aca="false">SUM(I23:I33)</f>
        <v>522</v>
      </c>
      <c r="J38" s="25" t="n">
        <f aca="false">SUM(J23:J33)</f>
        <v>925</v>
      </c>
      <c r="K38" s="25" t="n">
        <f aca="false">SUM(K23:K33)</f>
        <v>215</v>
      </c>
      <c r="L38" s="25" t="n">
        <f aca="false">SUM(L23:L33)</f>
        <v>9366.8</v>
      </c>
      <c r="M38" s="25" t="n">
        <f aca="false">SUM(M23:M33)</f>
        <v>9384.8</v>
      </c>
      <c r="N38" s="25" t="n">
        <f aca="false">SUM(N23:N33)</f>
        <v>9341.7</v>
      </c>
      <c r="O38" s="25" t="n">
        <f aca="false">SUM(O23:O33)</f>
        <v>43.1</v>
      </c>
      <c r="P38" s="25" t="n">
        <f aca="false">SUM(P23:P33)</f>
        <v>11162.7</v>
      </c>
      <c r="Q38" s="25" t="n">
        <f aca="false">SUM(Q23:Q33)</f>
        <v>11201</v>
      </c>
      <c r="R38" s="25" t="n">
        <f aca="false">SUM(R23:R33)</f>
        <v>11103.7</v>
      </c>
      <c r="S38" s="25" t="n">
        <f aca="false">SUM(S23:S33)</f>
        <v>97.3</v>
      </c>
      <c r="T38" s="25" t="n">
        <f aca="false">SUM(T23:T33)</f>
        <v>9366.3</v>
      </c>
      <c r="U38" s="25" t="n">
        <f aca="false">SUM(U23:U33)</f>
        <v>0</v>
      </c>
      <c r="V38" s="25" t="n">
        <f aca="false">SUM(V23:V33)</f>
        <v>6</v>
      </c>
      <c r="W38" s="25" t="n">
        <f aca="false">SUM(W23:W33)</f>
        <v>0</v>
      </c>
      <c r="X38" s="25" t="n">
        <f aca="false">SUM(X23:X33)</f>
        <v>275</v>
      </c>
      <c r="Y38" s="25" t="n">
        <f aca="false">SUM(Y23:Y33)</f>
        <v>0</v>
      </c>
      <c r="Z38" s="25" t="n">
        <f aca="false">SUM(Z23:Z33)</f>
        <v>0</v>
      </c>
      <c r="AA38" s="25" t="n">
        <f aca="false">SUM(AA23:AA33)</f>
        <v>25.4</v>
      </c>
      <c r="AB38" s="25" t="n">
        <f aca="false">SUM(AB23:AB33)</f>
        <v>0</v>
      </c>
      <c r="AC38" s="25" t="n">
        <f aca="false">SUM(AC23:AC33)</f>
        <v>36.1</v>
      </c>
      <c r="AD38" s="25" t="n">
        <f aca="false">SUM(AD23:AD33)</f>
        <v>21.6</v>
      </c>
      <c r="AE38" s="25" t="n">
        <f aca="false">SUM(AE23:AE33)</f>
        <v>0</v>
      </c>
      <c r="AF38" s="26" t="n">
        <f aca="false">SUM(AF23:AF33)</f>
        <v>4.525</v>
      </c>
      <c r="AG38" s="25" t="n">
        <f aca="false">SUM(AG23:AG33)</f>
        <v>0</v>
      </c>
      <c r="AH38" s="25" t="n">
        <f aca="false">SUM(AH23:AH33)</f>
        <v>76.03</v>
      </c>
      <c r="AI38" s="25" t="n">
        <f aca="false">SUM(AI23:AI33)</f>
        <v>339</v>
      </c>
      <c r="AJ38" s="25" t="n">
        <f aca="false">SUM(AJ23:AJ33)</f>
        <v>97</v>
      </c>
      <c r="AK38" s="25" t="n">
        <f aca="false">SUM(AK23:AK33)</f>
        <v>242</v>
      </c>
      <c r="AL38" s="25" t="n">
        <f aca="false">SUM(AL23:AL33)</f>
        <v>56.4</v>
      </c>
      <c r="AM38" s="25" t="n">
        <f aca="false">SUM(AM23:AM33)</f>
        <v>0</v>
      </c>
      <c r="AN38" s="25" t="n">
        <f aca="false">SUM(AN23:AN33)</f>
        <v>0</v>
      </c>
      <c r="AO38" s="25" t="n">
        <f aca="false">SUM(AO23:AO33)</f>
        <v>0</v>
      </c>
      <c r="AP38" s="25" t="n">
        <f aca="false">SUM(AP23:AP33)</f>
        <v>0</v>
      </c>
      <c r="AQ38" s="25" t="n">
        <f aca="false">SUM(AQ23:AQ33)</f>
        <v>0</v>
      </c>
      <c r="AR38" s="25" t="n">
        <f aca="false">SUM(AR23:AR33)</f>
        <v>0</v>
      </c>
      <c r="AS38" s="25" t="n">
        <f aca="false">SUM(AS23:AS33)</f>
        <v>0</v>
      </c>
      <c r="AT38" s="25" t="n">
        <f aca="false">SUM(AT23:AT33)</f>
        <v>0</v>
      </c>
      <c r="AU38" s="25" t="n">
        <f aca="false">SUM(AU23:AU33)</f>
        <v>0</v>
      </c>
      <c r="AV38" s="25" t="n">
        <f aca="false">SUM(AV23:AV33)</f>
        <v>0</v>
      </c>
      <c r="AW38" s="25" t="n">
        <f aca="false">SUM(AW23:AW33)</f>
        <v>0</v>
      </c>
      <c r="AX38" s="25" t="n">
        <f aca="false">SUM(AX23:AX33)</f>
        <v>0</v>
      </c>
      <c r="AY38" s="25" t="n">
        <f aca="false">SUM(AY23:AY33)</f>
        <v>119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SUM(C23:C33)/11</f>
        <v>20.1272727272727</v>
      </c>
      <c r="D39" s="5" t="n">
        <f aca="false">SUM(D23:D33)/11</f>
        <v>12</v>
      </c>
      <c r="E39" s="5" t="n">
        <f aca="false">SUM(E23:E33)/11</f>
        <v>9.45454545454546</v>
      </c>
      <c r="F39" s="5" t="n">
        <f aca="false">SUM(F23:F33)/11</f>
        <v>11.2181818181818</v>
      </c>
      <c r="G39" s="5" t="n">
        <f aca="false">SUM(G23:G33)/11</f>
        <v>7.63636363636364</v>
      </c>
      <c r="H39" s="5" t="n">
        <f aca="false">SUM(H23:H33)/11</f>
        <v>6.00909090909091</v>
      </c>
      <c r="I39" s="5" t="n">
        <f aca="false">SUM(I23:I33)/11</f>
        <v>47.4545454545455</v>
      </c>
      <c r="J39" s="5" t="n">
        <f aca="false">SUM(J23:J33)/11</f>
        <v>84.0909090909091</v>
      </c>
      <c r="K39" s="5" t="n">
        <f aca="false">SUM(K23:K33)/11</f>
        <v>19.5454545454545</v>
      </c>
      <c r="L39" s="5" t="n">
        <f aca="false">SUM(L23:L33)/11</f>
        <v>851.527272727273</v>
      </c>
      <c r="M39" s="5" t="n">
        <f aca="false">SUM(M23:M33)/11</f>
        <v>853.163636363636</v>
      </c>
      <c r="N39" s="5" t="n">
        <f aca="false">SUM(N23:N33)/11</f>
        <v>849.245454545455</v>
      </c>
      <c r="O39" s="5" t="n">
        <f aca="false">SUM(O23:O33)/11</f>
        <v>3.91818181818182</v>
      </c>
      <c r="P39" s="5" t="n">
        <f aca="false">SUM(P23:P33)/11</f>
        <v>1014.79090909091</v>
      </c>
      <c r="Q39" s="5" t="n">
        <f aca="false">SUM(Q23:Q33)/11</f>
        <v>1018.27272727273</v>
      </c>
      <c r="R39" s="5" t="n">
        <f aca="false">SUM(R23:R33)/11</f>
        <v>1009.42727272727</v>
      </c>
      <c r="S39" s="5" t="n">
        <f aca="false">SUM(S23:S33)/11</f>
        <v>8.84545454545454</v>
      </c>
      <c r="T39" s="5" t="n">
        <f aca="false">SUM(T23:T33)/11</f>
        <v>851.481818181818</v>
      </c>
      <c r="U39" s="5" t="n">
        <f aca="false">SUM(U23:U33)/11</f>
        <v>0</v>
      </c>
      <c r="V39" s="5" t="n">
        <f aca="false">SUM(V23:V33)/11</f>
        <v>0.545454545454545</v>
      </c>
      <c r="W39" s="5" t="n">
        <f aca="false">SUM(W23:W33)/11</f>
        <v>0</v>
      </c>
      <c r="X39" s="5" t="n">
        <f aca="false">SUM(X23:X33)/11</f>
        <v>25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2.30909090909091</v>
      </c>
      <c r="AB39" s="5" t="n">
        <f aca="false">SUM(AB23:AB33)/11</f>
        <v>0</v>
      </c>
      <c r="AC39" s="5" t="n">
        <f aca="false">SUM(AC23:AC33)/11</f>
        <v>3.28181818181818</v>
      </c>
      <c r="AD39" s="5" t="n">
        <f aca="false">SUM(AD23:AD33)/11</f>
        <v>1.96363636363636</v>
      </c>
      <c r="AE39" s="5" t="n">
        <f aca="false">SUM(AE23:AE33)/11</f>
        <v>0</v>
      </c>
      <c r="AF39" s="5" t="n">
        <f aca="false">SUM(AF23:AF33)/11</f>
        <v>0.411363636363636</v>
      </c>
      <c r="AG39" s="5" t="n">
        <f aca="false">SUM(AG23:AG33)/11</f>
        <v>0</v>
      </c>
      <c r="AH39" s="5" t="n">
        <f aca="false">SUM(AH23:AH33)/11</f>
        <v>6.91181818181818</v>
      </c>
      <c r="AI39" s="5" t="n">
        <f aca="false">SUM(AI23:AI33)/11</f>
        <v>30.8181818181818</v>
      </c>
      <c r="AJ39" s="5" t="n">
        <f aca="false">SUM(AJ23:AJ33)/11</f>
        <v>8.81818181818182</v>
      </c>
      <c r="AK39" s="5" t="n">
        <f aca="false">SUM(AK23:AK33)/11</f>
        <v>22</v>
      </c>
      <c r="AL39" s="5" t="n">
        <f aca="false">SUM(AL23:AL33)/11</f>
        <v>5.12727272727273</v>
      </c>
      <c r="AM39" s="5" t="n">
        <f aca="false">SUM(AM23:AM33)/11</f>
        <v>0</v>
      </c>
      <c r="AN39" s="5" t="n">
        <f aca="false">SUM(AN23:AN33)/11</f>
        <v>0</v>
      </c>
      <c r="AO39" s="5" t="n">
        <f aca="false">SUM(AO23:AO33)/11</f>
        <v>0</v>
      </c>
      <c r="AP39" s="5" t="n">
        <f aca="false">SUM(AP23:AP33)/11</f>
        <v>0</v>
      </c>
      <c r="AQ39" s="5" t="n">
        <f aca="false">SUM(AQ23:AQ33)/11</f>
        <v>0</v>
      </c>
      <c r="AR39" s="5" t="n">
        <f aca="false">SUM(AR23:AR33)/11</f>
        <v>0</v>
      </c>
      <c r="AS39" s="5" t="n">
        <f aca="false">SUM(AS23:AS33)/11</f>
        <v>0</v>
      </c>
      <c r="AT39" s="5" t="n">
        <f aca="false">SUM(AT23:AT33)/11</f>
        <v>0</v>
      </c>
      <c r="AU39" s="5" t="n">
        <f aca="false">SUM(AU23:AU33)/11</f>
        <v>0</v>
      </c>
      <c r="AV39" s="5" t="n">
        <f aca="false">SUM(AV23:AV33)/11</f>
        <v>0</v>
      </c>
      <c r="AW39" s="5" t="n">
        <f aca="false">SUM(AW23:AW33)/11</f>
        <v>0</v>
      </c>
      <c r="AX39" s="5" t="n">
        <f aca="false">SUM(AX23:AX33)/11</f>
        <v>0</v>
      </c>
      <c r="AY39" s="9" t="n">
        <f aca="false">SUM(AY23:AY33)/265</f>
        <v>0.449056603773585</v>
      </c>
    </row>
    <row r="40" customFormat="false" ht="15" hidden="false" customHeight="false" outlineLevel="0" collapsed="false">
      <c r="A40" s="16" t="s">
        <v>60</v>
      </c>
      <c r="B40" s="16"/>
      <c r="C40" s="25" t="n">
        <f aca="false">SUM(C34+C36+C38)</f>
        <v>599.7</v>
      </c>
      <c r="D40" s="25" t="n">
        <f aca="false">SUM(D34+D36+D38)</f>
        <v>383.3</v>
      </c>
      <c r="E40" s="25" t="n">
        <f aca="false">SUM(E34+E36+E38)</f>
        <v>318.2</v>
      </c>
      <c r="F40" s="25" t="n">
        <f aca="false">SUM(F34+F36+F38)</f>
        <v>373.1</v>
      </c>
      <c r="G40" s="25" t="n">
        <f aca="false">SUM(G34+G36+G38)</f>
        <v>261.3</v>
      </c>
      <c r="H40" s="25" t="n">
        <f aca="false">SUM(H34+H36+H38)</f>
        <v>226.9</v>
      </c>
      <c r="I40" s="25" t="n">
        <f aca="false">SUM(I34+I36+I38)</f>
        <v>1553</v>
      </c>
      <c r="J40" s="25" t="n">
        <f aca="false">SUM(J34+J36+J38)</f>
        <v>2699</v>
      </c>
      <c r="K40" s="25" t="n">
        <f aca="false">SUM(K34+K36+K38)</f>
        <v>692</v>
      </c>
      <c r="L40" s="25" t="n">
        <f aca="false">SUM(L34+L36+L38)</f>
        <v>25537.5</v>
      </c>
      <c r="M40" s="25" t="n">
        <f aca="false">SUM(M34+M36+M38)</f>
        <v>25584.9</v>
      </c>
      <c r="N40" s="25" t="n">
        <f aca="false">SUM(N34+N36+N38)</f>
        <v>25473.2</v>
      </c>
      <c r="O40" s="25" t="n">
        <f aca="false">SUM(O34+O36+O38)</f>
        <v>111.7</v>
      </c>
      <c r="P40" s="25" t="n">
        <f aca="false">SUM(P34+P36+P38)</f>
        <v>30428.7</v>
      </c>
      <c r="Q40" s="25" t="n">
        <f aca="false">SUM(Q34+Q36+Q38)</f>
        <v>30528.3</v>
      </c>
      <c r="R40" s="25" t="n">
        <f aca="false">SUM(R34+R36+R38)</f>
        <v>30275.8</v>
      </c>
      <c r="S40" s="25" t="n">
        <f aca="false">SUM(S34+S36+S38)</f>
        <v>252.5</v>
      </c>
      <c r="T40" s="25" t="n">
        <f aca="false">SUM(T34+T36+T38)</f>
        <v>25536.1</v>
      </c>
      <c r="U40" s="25" t="n">
        <f aca="false">SUM(U34+U36+U38)</f>
        <v>0</v>
      </c>
      <c r="V40" s="25" t="n">
        <f aca="false">SUM(V34+V36+V38)</f>
        <v>22</v>
      </c>
      <c r="W40" s="25" t="n">
        <f aca="false">SUM(W34+W36+W38)</f>
        <v>0</v>
      </c>
      <c r="X40" s="25" t="n">
        <f aca="false">SUM(X34+X36+X38)</f>
        <v>750</v>
      </c>
      <c r="Y40" s="25" t="n">
        <f aca="false">SUM(Y34+Y36+Y38)</f>
        <v>0</v>
      </c>
      <c r="Z40" s="25" t="n">
        <f aca="false">SUM(Z34+Z36+Z38)</f>
        <v>0</v>
      </c>
      <c r="AA40" s="25" t="n">
        <f aca="false">SUM(AA34+AA36+AA38)</f>
        <v>74.1</v>
      </c>
      <c r="AB40" s="25" t="n">
        <f aca="false">SUM(AB34+AB36+AB38)</f>
        <v>0</v>
      </c>
      <c r="AC40" s="25" t="n">
        <f aca="false">SUM(AC34+AC36+AC38)</f>
        <v>112.3</v>
      </c>
      <c r="AD40" s="25" t="n">
        <f aca="false">SUM(AD34+AD36+AD38)</f>
        <v>68.9</v>
      </c>
      <c r="AE40" s="25" t="n">
        <f aca="false">SUM(AE34+AE36+AE38)</f>
        <v>0</v>
      </c>
      <c r="AF40" s="26" t="n">
        <f aca="false">SUM(AF34+AF36+AF38)</f>
        <v>12.1895833333333</v>
      </c>
      <c r="AG40" s="25" t="n">
        <f aca="false">SUM(AG34+AG36+AG38)</f>
        <v>0</v>
      </c>
      <c r="AH40" s="25" t="n">
        <f aca="false">SUM(AH34+AH36+AH38)</f>
        <v>193.72</v>
      </c>
      <c r="AI40" s="25" t="n">
        <f aca="false">SUM(AI34+AI36+AI38)</f>
        <v>904</v>
      </c>
      <c r="AJ40" s="25" t="n">
        <f aca="false">SUM(AJ34+AJ36+AJ38)</f>
        <v>292.6</v>
      </c>
      <c r="AK40" s="25" t="n">
        <f aca="false">SUM(AK34+AK36+AK38)</f>
        <v>611.4</v>
      </c>
      <c r="AL40" s="25" t="n">
        <f aca="false">SUM(AL34+AL36+AL38)</f>
        <v>183.9</v>
      </c>
      <c r="AM40" s="25" t="n">
        <f aca="false">SUM(AM34+AM36+AM38)</f>
        <v>2</v>
      </c>
      <c r="AN40" s="25" t="n">
        <f aca="false">SUM(AN34+AN36+AN38)</f>
        <v>7</v>
      </c>
      <c r="AO40" s="25" t="n">
        <f aca="false">SUM(AO34+AO36+AO38)</f>
        <v>0</v>
      </c>
      <c r="AP40" s="25" t="n">
        <f aca="false">SUM(AP34+AP36+AP38)</f>
        <v>0</v>
      </c>
      <c r="AQ40" s="25" t="n">
        <f aca="false">SUM(AQ34+AQ36+AQ38)</f>
        <v>0</v>
      </c>
      <c r="AR40" s="25" t="n">
        <f aca="false">SUM(AR34+AR36+AR38)</f>
        <v>0</v>
      </c>
      <c r="AS40" s="25" t="n">
        <f aca="false">SUM(AS34+AS36+AS38)</f>
        <v>0</v>
      </c>
      <c r="AT40" s="25" t="n">
        <f aca="false">SUM(AT34+AT36+AT38)</f>
        <v>0</v>
      </c>
      <c r="AU40" s="25" t="n">
        <f aca="false">SUM(AU34+AU36+AU38)</f>
        <v>0</v>
      </c>
      <c r="AV40" s="25" t="n">
        <f aca="false">SUM(AV34+AV36+AV38)</f>
        <v>0</v>
      </c>
      <c r="AW40" s="25" t="n">
        <f aca="false">SUM(AW34+AW36+AW38)</f>
        <v>0</v>
      </c>
      <c r="AX40" s="25" t="n">
        <f aca="false">SUM(AX34+AX36+AX38)</f>
        <v>0</v>
      </c>
      <c r="AY40" s="25" t="n">
        <f aca="false">SUM(AY34+AY36+AY38)</f>
        <v>333</v>
      </c>
    </row>
    <row r="41" customFormat="false" ht="15" hidden="false" customHeight="false" outlineLevel="0" collapsed="false">
      <c r="A41" s="17" t="s">
        <v>61</v>
      </c>
      <c r="B41" s="17"/>
      <c r="C41" s="24" t="n">
        <f aca="false">SUM(C34+C36+C38)/30</f>
        <v>19.99</v>
      </c>
      <c r="D41" s="24" t="n">
        <f aca="false">SUM(D34+D36+D38)/30</f>
        <v>12.7766666666667</v>
      </c>
      <c r="E41" s="24" t="n">
        <f aca="false">SUM(E34+E36+E38)/30</f>
        <v>10.6066666666667</v>
      </c>
      <c r="F41" s="24" t="n">
        <f aca="false">SUM(F34+F36+F38)/30</f>
        <v>12.4366666666667</v>
      </c>
      <c r="G41" s="24" t="n">
        <f aca="false">SUM(G34+G36+G38)/30</f>
        <v>8.71</v>
      </c>
      <c r="H41" s="24" t="n">
        <f aca="false">SUM(H34+H36+H38)/30</f>
        <v>7.56333333333333</v>
      </c>
      <c r="I41" s="24" t="n">
        <f aca="false">SUM(I34+I36+I38)/30</f>
        <v>51.7666666666667</v>
      </c>
      <c r="J41" s="24" t="n">
        <f aca="false">SUM(J34+J36+J38)/30</f>
        <v>89.9666666666667</v>
      </c>
      <c r="K41" s="24" t="n">
        <f aca="false">SUM(K34+K36+K38)/30</f>
        <v>23.0666666666667</v>
      </c>
      <c r="L41" s="24" t="n">
        <f aca="false">SUM(L34+L36+L38)/30</f>
        <v>851.25</v>
      </c>
      <c r="M41" s="24" t="n">
        <f aca="false">SUM(M34+M36+M38)/30</f>
        <v>852.83</v>
      </c>
      <c r="N41" s="24" t="n">
        <f aca="false">SUM(N34+N36+N38)/30</f>
        <v>849.106666666667</v>
      </c>
      <c r="O41" s="24" t="n">
        <f aca="false">SUM(O34+O36+O38)/30</f>
        <v>3.72333333333334</v>
      </c>
      <c r="P41" s="24" t="n">
        <f aca="false">SUM(P34+P36+P38)/30</f>
        <v>1014.29</v>
      </c>
      <c r="Q41" s="24" t="n">
        <f aca="false">SUM(Q34+Q36+Q38)/30</f>
        <v>1017.61</v>
      </c>
      <c r="R41" s="24" t="n">
        <f aca="false">SUM(R34+R36+R38)/30</f>
        <v>1009.19333333333</v>
      </c>
      <c r="S41" s="24" t="n">
        <f aca="false">SUM(S34+S36+S38)/30</f>
        <v>8.41666666666666</v>
      </c>
      <c r="T41" s="24" t="n">
        <f aca="false">SUM(T34+T36+T38)/30</f>
        <v>851.203333333333</v>
      </c>
      <c r="U41" s="24" t="n">
        <f aca="false">SUM(U34+U36+U38)/30</f>
        <v>0</v>
      </c>
      <c r="V41" s="24" t="n">
        <f aca="false">SUM(V34+V36+V38)/30</f>
        <v>0.733333333333333</v>
      </c>
      <c r="W41" s="24" t="n">
        <f aca="false">SUM(W34+W36+W38)/30</f>
        <v>0</v>
      </c>
      <c r="X41" s="24" t="n">
        <f aca="false">SUM(X34+X36+X38)/30</f>
        <v>25</v>
      </c>
      <c r="Y41" s="24" t="n">
        <f aca="false">SUM(Y34+Y36+Y38)/30</f>
        <v>0</v>
      </c>
      <c r="Z41" s="24" t="n">
        <f aca="false">SUM(Z34+Z36+Z38)/30</f>
        <v>0</v>
      </c>
      <c r="AA41" s="24" t="n">
        <f aca="false">SUM(AA34+AA36+AA38)/30</f>
        <v>2.47</v>
      </c>
      <c r="AB41" s="24" t="n">
        <f aca="false">SUM(AB34+AB36+AB38)/30</f>
        <v>0</v>
      </c>
      <c r="AC41" s="24" t="n">
        <f aca="false">SUM(AC34+AC36+AC38)/30</f>
        <v>3.74333333333333</v>
      </c>
      <c r="AD41" s="24" t="n">
        <f aca="false">SUM(AD34+AD36+AD38)/30</f>
        <v>2.29666666666667</v>
      </c>
      <c r="AE41" s="24" t="n">
        <f aca="false">SUM(AE34+AE36+AE38)/30</f>
        <v>0</v>
      </c>
      <c r="AF41" s="24" t="n">
        <f aca="false">SUM(AF34+AF36+AF38)/30</f>
        <v>0.406319444444445</v>
      </c>
      <c r="AG41" s="24" t="n">
        <f aca="false">SUM(AG34+AG36+AG38)/30</f>
        <v>0</v>
      </c>
      <c r="AH41" s="24" t="n">
        <f aca="false">SUM(AH34+AH36+AH38)/30</f>
        <v>6.45733333333333</v>
      </c>
      <c r="AI41" s="24" t="n">
        <f aca="false">SUM(AI34+AI36+AI38)/30</f>
        <v>30.1333333333333</v>
      </c>
      <c r="AJ41" s="24" t="n">
        <f aca="false">SUM(AJ34+AJ36+AJ38)/30</f>
        <v>9.75333333333333</v>
      </c>
      <c r="AK41" s="24" t="n">
        <f aca="false">SUM(AK34+AK36+AK38)/30</f>
        <v>20.38</v>
      </c>
      <c r="AL41" s="24" t="n">
        <f aca="false">SUM(AL34+AL36+AL38)/30</f>
        <v>6.13</v>
      </c>
      <c r="AM41" s="24" t="n">
        <f aca="false">SUM(AM34+AM36+AM38)/30</f>
        <v>0.0666666666666667</v>
      </c>
      <c r="AN41" s="24" t="n">
        <f aca="false">SUM(AN34+AN36+AN38)/30</f>
        <v>0.233333333333333</v>
      </c>
      <c r="AO41" s="24" t="n">
        <f aca="false">SUM(AO34+AO36+AO38)/30</f>
        <v>0</v>
      </c>
      <c r="AP41" s="24" t="n">
        <f aca="false">SUM(AP34+AP36+AP38)/30</f>
        <v>0</v>
      </c>
      <c r="AQ41" s="24" t="n">
        <f aca="false">SUM(AQ34+AQ36+AQ38)/30</f>
        <v>0</v>
      </c>
      <c r="AR41" s="24" t="n">
        <f aca="false">SUM(AR34+AR36+AR38)/30</f>
        <v>0</v>
      </c>
      <c r="AS41" s="24" t="n">
        <f aca="false">SUM(AS34+AS36+AS38)/30</f>
        <v>0</v>
      </c>
      <c r="AT41" s="24" t="n">
        <f aca="false">SUM(AT34+AT36+AT38)/30</f>
        <v>0</v>
      </c>
      <c r="AU41" s="24" t="n">
        <f aca="false">SUM(AU34+AU36+AU38)/30</f>
        <v>0</v>
      </c>
      <c r="AV41" s="24" t="n">
        <f aca="false">SUM(AV34+AV36+AV38)/30</f>
        <v>0</v>
      </c>
      <c r="AW41" s="24" t="n">
        <f aca="false">SUM(AW34+AW36+AW38)/30</f>
        <v>0</v>
      </c>
      <c r="AX41" s="24" t="n">
        <f aca="false">SUM(AX34+AX36+AX38)/30</f>
        <v>0</v>
      </c>
      <c r="AY41" s="25" t="n">
        <f aca="false">SUM(AY34+AY36+AY38)/31</f>
        <v>10.741935483871</v>
      </c>
    </row>
    <row r="44" customFormat="false" ht="15" hidden="false" customHeight="false" outlineLevel="0" collapsed="false">
      <c r="B44" s="0" t="s">
        <v>62</v>
      </c>
      <c r="C44" s="0" t="n">
        <f aca="false">STDEV(C3:C33)</f>
        <v>1.11613557451129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68</v>
      </c>
      <c r="B3" s="4" t="n">
        <v>1</v>
      </c>
      <c r="C3" s="0" t="n">
        <v>19.8</v>
      </c>
      <c r="D3" s="0" t="n">
        <v>12.6</v>
      </c>
      <c r="E3" s="0" t="n">
        <v>9.3</v>
      </c>
      <c r="F3" s="0" t="n">
        <v>12.4</v>
      </c>
      <c r="G3" s="0" t="n">
        <v>6.8</v>
      </c>
      <c r="H3" s="0" t="n">
        <v>5.6</v>
      </c>
      <c r="I3" s="0" t="n">
        <v>43</v>
      </c>
      <c r="J3" s="0" t="n">
        <v>96</v>
      </c>
      <c r="K3" s="0" t="n">
        <v>18</v>
      </c>
      <c r="L3" s="0" t="n">
        <v>851.3</v>
      </c>
      <c r="M3" s="5" t="n">
        <v>853</v>
      </c>
      <c r="N3" s="0" t="n">
        <v>849.2</v>
      </c>
      <c r="O3" s="0" t="n">
        <f aca="false">M3-N3</f>
        <v>3.79999999999995</v>
      </c>
      <c r="P3" s="0" t="n">
        <v>1013.8</v>
      </c>
      <c r="Q3" s="0" t="n">
        <v>1017.4</v>
      </c>
      <c r="R3" s="0" t="n">
        <v>1008.4</v>
      </c>
      <c r="S3" s="5" t="n">
        <f aca="false">Q3-R3</f>
        <v>9</v>
      </c>
      <c r="T3" s="0" t="n">
        <v>851.3</v>
      </c>
      <c r="U3" s="0" t="n">
        <v>0</v>
      </c>
      <c r="V3" s="0" t="n">
        <v>0</v>
      </c>
      <c r="W3" s="0" t="n">
        <v>0</v>
      </c>
      <c r="X3" s="0" t="n">
        <v>25</v>
      </c>
      <c r="Y3" s="0" t="n">
        <v>0</v>
      </c>
      <c r="Z3" s="0" t="s">
        <v>48</v>
      </c>
      <c r="AA3" s="0" t="n">
        <v>1.9</v>
      </c>
      <c r="AB3" s="0" t="s">
        <v>47</v>
      </c>
      <c r="AC3" s="0" t="n">
        <v>4.1</v>
      </c>
      <c r="AD3" s="0" t="n">
        <v>2.8</v>
      </c>
      <c r="AE3" s="0" t="n">
        <v>0</v>
      </c>
      <c r="AF3" s="6" t="n">
        <v>0.416666666666667</v>
      </c>
      <c r="AG3" s="0" t="n">
        <v>0</v>
      </c>
      <c r="AH3" s="0" t="n">
        <v>7.14</v>
      </c>
      <c r="AI3" s="5" t="n">
        <v>29</v>
      </c>
      <c r="AJ3" s="0" t="n">
        <v>9.8</v>
      </c>
      <c r="AK3" s="0" t="n">
        <f aca="false">AI3-AJ3</f>
        <v>19.2</v>
      </c>
      <c r="AL3" s="0" t="n">
        <v>5.8</v>
      </c>
      <c r="AY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19.4</v>
      </c>
      <c r="D4" s="0" t="n">
        <v>10.9</v>
      </c>
      <c r="E4" s="0" t="n">
        <v>7.2</v>
      </c>
      <c r="F4" s="0" t="n">
        <v>8.9</v>
      </c>
      <c r="G4" s="0" t="n">
        <v>5.5</v>
      </c>
      <c r="H4" s="0" t="n">
        <v>2.1</v>
      </c>
      <c r="I4" s="0" t="n">
        <v>34</v>
      </c>
      <c r="J4" s="0" t="n">
        <v>77</v>
      </c>
      <c r="K4" s="0" t="n">
        <v>14</v>
      </c>
      <c r="L4" s="0" t="n">
        <v>852.1</v>
      </c>
      <c r="M4" s="0" t="n">
        <v>853.8</v>
      </c>
      <c r="N4" s="0" t="n">
        <v>849.6</v>
      </c>
      <c r="O4" s="0" t="n">
        <f aca="false">M4-N4</f>
        <v>4.19999999999993</v>
      </c>
      <c r="P4" s="0" t="n">
        <v>1015.4</v>
      </c>
      <c r="Q4" s="0" t="n">
        <v>1019.4</v>
      </c>
      <c r="R4" s="0" t="n">
        <v>1008.6</v>
      </c>
      <c r="S4" s="0" t="n">
        <f aca="false">Q4-R4</f>
        <v>10.8</v>
      </c>
      <c r="T4" s="5" t="n">
        <v>852</v>
      </c>
      <c r="U4" s="0" t="n">
        <v>0</v>
      </c>
      <c r="V4" s="0" t="n">
        <v>0</v>
      </c>
      <c r="W4" s="0" t="n">
        <v>0</v>
      </c>
      <c r="X4" s="0" t="n">
        <v>25</v>
      </c>
      <c r="Y4" s="0" t="n">
        <v>0</v>
      </c>
      <c r="Z4" s="0" t="s">
        <v>47</v>
      </c>
      <c r="AA4" s="0" t="n">
        <v>3.2</v>
      </c>
      <c r="AB4" s="0" t="s">
        <v>47</v>
      </c>
      <c r="AC4" s="0" t="n">
        <v>5.1</v>
      </c>
      <c r="AD4" s="0" t="n">
        <v>3.6</v>
      </c>
      <c r="AE4" s="0" t="n">
        <v>0</v>
      </c>
      <c r="AF4" s="6" t="n">
        <v>0.414583333333333</v>
      </c>
      <c r="AG4" s="0" t="n">
        <v>0</v>
      </c>
      <c r="AH4" s="0" t="n">
        <v>8.68</v>
      </c>
      <c r="AI4" s="0" t="n">
        <v>29.6</v>
      </c>
      <c r="AJ4" s="0" t="n">
        <v>7.4</v>
      </c>
      <c r="AK4" s="0" t="n">
        <f aca="false">AI4-AJ4</f>
        <v>22.2</v>
      </c>
      <c r="AL4" s="0" t="n">
        <v>3.4</v>
      </c>
      <c r="AY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19.3</v>
      </c>
      <c r="D5" s="0" t="n">
        <v>11.2</v>
      </c>
      <c r="E5" s="0" t="n">
        <v>7.6</v>
      </c>
      <c r="F5" s="5" t="n">
        <v>10</v>
      </c>
      <c r="G5" s="0" t="n">
        <v>5.9</v>
      </c>
      <c r="H5" s="0" t="n">
        <v>2.9</v>
      </c>
      <c r="I5" s="0" t="n">
        <v>36</v>
      </c>
      <c r="J5" s="0" t="n">
        <v>75</v>
      </c>
      <c r="K5" s="0" t="n">
        <v>15</v>
      </c>
      <c r="L5" s="0" t="n">
        <v>853.1</v>
      </c>
      <c r="M5" s="0" t="n">
        <v>854.8</v>
      </c>
      <c r="N5" s="0" t="n">
        <v>850.8</v>
      </c>
      <c r="O5" s="5" t="n">
        <f aca="false">M5-N5</f>
        <v>4</v>
      </c>
      <c r="P5" s="0" t="n">
        <v>1016.6</v>
      </c>
      <c r="Q5" s="0" t="n">
        <v>1020.5</v>
      </c>
      <c r="R5" s="0" t="n">
        <v>1010.4</v>
      </c>
      <c r="S5" s="0" t="n">
        <f aca="false">Q5-R5</f>
        <v>10.1</v>
      </c>
      <c r="T5" s="0" t="n">
        <v>853.1</v>
      </c>
      <c r="U5" s="0" t="n">
        <v>0</v>
      </c>
      <c r="V5" s="0" t="n">
        <v>0</v>
      </c>
      <c r="W5" s="0" t="n">
        <v>0</v>
      </c>
      <c r="X5" s="0" t="n">
        <v>25</v>
      </c>
      <c r="Y5" s="0" t="n">
        <v>0</v>
      </c>
      <c r="Z5" s="0" t="s">
        <v>48</v>
      </c>
      <c r="AA5" s="5" t="n">
        <v>3</v>
      </c>
      <c r="AB5" s="0" t="s">
        <v>48</v>
      </c>
      <c r="AC5" s="0" t="n">
        <v>5.2</v>
      </c>
      <c r="AD5" s="0" t="n">
        <v>3.2</v>
      </c>
      <c r="AE5" s="0" t="n">
        <v>0</v>
      </c>
      <c r="AF5" s="6" t="n">
        <v>0.420138888888889</v>
      </c>
      <c r="AG5" s="0" t="n">
        <v>0</v>
      </c>
      <c r="AH5" s="0" t="n">
        <v>7.62</v>
      </c>
      <c r="AI5" s="0" t="n">
        <v>29.2</v>
      </c>
      <c r="AJ5" s="0" t="n">
        <v>8.2</v>
      </c>
      <c r="AK5" s="5" t="n">
        <f aca="false">AI5-AJ5</f>
        <v>21</v>
      </c>
      <c r="AL5" s="0" t="n">
        <v>4.2</v>
      </c>
      <c r="AY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19.4</v>
      </c>
      <c r="D6" s="0" t="n">
        <v>12.1</v>
      </c>
      <c r="E6" s="0" t="n">
        <v>8.9</v>
      </c>
      <c r="F6" s="0" t="n">
        <v>9.9</v>
      </c>
      <c r="G6" s="0" t="n">
        <v>8.2</v>
      </c>
      <c r="H6" s="0" t="n">
        <v>5.3</v>
      </c>
      <c r="I6" s="0" t="n">
        <v>40</v>
      </c>
      <c r="J6" s="0" t="n">
        <v>80</v>
      </c>
      <c r="K6" s="0" t="n">
        <v>21</v>
      </c>
      <c r="L6" s="0" t="n">
        <v>853.8</v>
      </c>
      <c r="M6" s="0" t="n">
        <v>855.8</v>
      </c>
      <c r="N6" s="0" t="n">
        <v>851.1</v>
      </c>
      <c r="O6" s="0" t="n">
        <f aca="false">M6-N6</f>
        <v>4.69999999999993</v>
      </c>
      <c r="P6" s="0" t="n">
        <v>1017.2</v>
      </c>
      <c r="Q6" s="0" t="n">
        <v>1021.6</v>
      </c>
      <c r="R6" s="0" t="n">
        <v>1010.5</v>
      </c>
      <c r="S6" s="0" t="n">
        <f aca="false">Q6-R6</f>
        <v>11.1</v>
      </c>
      <c r="T6" s="0" t="n">
        <v>853.7</v>
      </c>
      <c r="U6" s="0" t="s">
        <v>46</v>
      </c>
      <c r="V6" s="0" t="n">
        <v>1</v>
      </c>
      <c r="W6" s="0" t="s">
        <v>47</v>
      </c>
      <c r="X6" s="0" t="n">
        <v>25</v>
      </c>
      <c r="Y6" s="0" t="n">
        <v>0</v>
      </c>
      <c r="Z6" s="0" t="s">
        <v>48</v>
      </c>
      <c r="AA6" s="0" t="n">
        <v>3.5</v>
      </c>
      <c r="AB6" s="0" t="s">
        <v>48</v>
      </c>
      <c r="AC6" s="5" t="n">
        <v>5</v>
      </c>
      <c r="AD6" s="0" t="n">
        <v>3.3</v>
      </c>
      <c r="AE6" s="0" t="n">
        <v>0</v>
      </c>
      <c r="AF6" s="6" t="n">
        <v>0.416666666666667</v>
      </c>
      <c r="AG6" s="0" t="n">
        <v>0</v>
      </c>
      <c r="AH6" s="0" t="n">
        <v>6.63</v>
      </c>
      <c r="AI6" s="0" t="n">
        <v>29.2</v>
      </c>
      <c r="AJ6" s="0" t="n">
        <v>8.4</v>
      </c>
      <c r="AK6" s="0" t="n">
        <f aca="false">AI6-AJ6</f>
        <v>20.8</v>
      </c>
      <c r="AL6" s="0" t="n">
        <v>4.4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19.9</v>
      </c>
      <c r="D7" s="0" t="n">
        <v>12.3</v>
      </c>
      <c r="E7" s="5" t="n">
        <v>9</v>
      </c>
      <c r="F7" s="0" t="n">
        <v>10.1</v>
      </c>
      <c r="G7" s="5" t="n">
        <v>8</v>
      </c>
      <c r="H7" s="0" t="n">
        <v>5.4</v>
      </c>
      <c r="I7" s="8" t="n">
        <v>38</v>
      </c>
      <c r="J7" s="0" t="n">
        <v>69</v>
      </c>
      <c r="K7" s="8" t="n">
        <v>20</v>
      </c>
      <c r="L7" s="0" t="n">
        <v>851.1</v>
      </c>
      <c r="M7" s="0" t="n">
        <v>853.1</v>
      </c>
      <c r="N7" s="0" t="n">
        <v>848.3</v>
      </c>
      <c r="O7" s="0" t="n">
        <f aca="false">M7-N7</f>
        <v>4.80000000000007</v>
      </c>
      <c r="P7" s="0" t="n">
        <v>1013.8</v>
      </c>
      <c r="Q7" s="0" t="n">
        <v>1018.1</v>
      </c>
      <c r="R7" s="0" t="n">
        <v>1007.1</v>
      </c>
      <c r="S7" s="5" t="n">
        <f aca="false">Q7-R7</f>
        <v>11</v>
      </c>
      <c r="T7" s="0" t="n">
        <v>851.1</v>
      </c>
      <c r="U7" s="0" t="s">
        <v>40</v>
      </c>
      <c r="V7" s="0" t="n">
        <v>3</v>
      </c>
      <c r="W7" s="0" t="s">
        <v>42</v>
      </c>
      <c r="X7" s="0" t="n">
        <v>25</v>
      </c>
      <c r="Y7" s="0" t="n">
        <v>0</v>
      </c>
      <c r="Z7" s="0" t="s">
        <v>48</v>
      </c>
      <c r="AA7" s="0" t="n">
        <v>3.5</v>
      </c>
      <c r="AB7" s="0" t="s">
        <v>48</v>
      </c>
      <c r="AC7" s="0" t="n">
        <v>5.6</v>
      </c>
      <c r="AD7" s="0" t="n">
        <v>3.5</v>
      </c>
      <c r="AE7" s="0" t="n">
        <v>0</v>
      </c>
      <c r="AF7" s="6" t="n">
        <v>0.406944444444444</v>
      </c>
      <c r="AG7" s="0" t="n">
        <v>0</v>
      </c>
      <c r="AH7" s="0" t="n">
        <v>7.06</v>
      </c>
      <c r="AI7" s="0" t="n">
        <v>29.6</v>
      </c>
      <c r="AJ7" s="0" t="n">
        <v>9.8</v>
      </c>
      <c r="AK7" s="0" t="n">
        <f aca="false">AI7-AJ7</f>
        <v>19.8</v>
      </c>
      <c r="AL7" s="0" t="n">
        <v>5.8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5" t="n">
        <v>19</v>
      </c>
      <c r="D8" s="0" t="n">
        <v>11.4</v>
      </c>
      <c r="E8" s="0" t="n">
        <v>10.1</v>
      </c>
      <c r="F8" s="5" t="n">
        <v>11</v>
      </c>
      <c r="G8" s="0" t="n">
        <v>9.1</v>
      </c>
      <c r="H8" s="0" t="n">
        <v>7.1</v>
      </c>
      <c r="I8" s="0" t="n">
        <v>34</v>
      </c>
      <c r="J8" s="0" t="n">
        <v>77</v>
      </c>
      <c r="K8" s="0" t="n">
        <v>26</v>
      </c>
      <c r="L8" s="5" t="n">
        <v>851</v>
      </c>
      <c r="M8" s="0" t="n">
        <v>851.5</v>
      </c>
      <c r="N8" s="0" t="n">
        <v>850.2</v>
      </c>
      <c r="O8" s="0" t="n">
        <f aca="false">M8-N8</f>
        <v>1.29999999999995</v>
      </c>
      <c r="P8" s="0" t="n">
        <v>1014.7</v>
      </c>
      <c r="Q8" s="0" t="n">
        <v>1015.8</v>
      </c>
      <c r="R8" s="0" t="n">
        <v>1012.9</v>
      </c>
      <c r="S8" s="0" t="n">
        <f aca="false">Q8-R8</f>
        <v>2.89999999999998</v>
      </c>
      <c r="T8" s="0" t="n">
        <v>850.9</v>
      </c>
      <c r="U8" s="0" t="s">
        <v>40</v>
      </c>
      <c r="V8" s="0" t="n">
        <v>3</v>
      </c>
      <c r="W8" s="0" t="s">
        <v>42</v>
      </c>
      <c r="X8" s="0" t="n">
        <v>25</v>
      </c>
      <c r="Y8" s="0" t="n">
        <v>0</v>
      </c>
      <c r="Z8" s="0" t="s">
        <v>48</v>
      </c>
      <c r="AA8" s="0" t="n">
        <v>1.1</v>
      </c>
      <c r="AB8" s="0" t="s">
        <v>69</v>
      </c>
      <c r="AC8" s="0" t="n">
        <v>2.2</v>
      </c>
      <c r="AD8" s="0" t="n">
        <v>0.9</v>
      </c>
      <c r="AE8" s="0" t="n">
        <v>0</v>
      </c>
      <c r="AF8" s="6" t="n">
        <v>0.4125</v>
      </c>
      <c r="AG8" s="0" t="n">
        <v>0</v>
      </c>
      <c r="AH8" s="0" t="n">
        <v>4.71</v>
      </c>
      <c r="AI8" s="5" t="n">
        <v>29</v>
      </c>
      <c r="AJ8" s="0" t="n">
        <v>10.4</v>
      </c>
      <c r="AK8" s="0" t="n">
        <f aca="false">AI8-AJ8</f>
        <v>18.6</v>
      </c>
      <c r="AL8" s="5" t="n">
        <v>7</v>
      </c>
      <c r="AY8" s="0" t="n">
        <v>7</v>
      </c>
    </row>
    <row r="9" customFormat="false" ht="15" hidden="false" customHeight="false" outlineLevel="0" collapsed="false">
      <c r="A9" s="3"/>
      <c r="B9" s="7" t="n">
        <v>7</v>
      </c>
      <c r="C9" s="0" t="n">
        <v>19.3</v>
      </c>
      <c r="D9" s="0" t="n">
        <v>10.9</v>
      </c>
      <c r="E9" s="0" t="n">
        <v>10.3</v>
      </c>
      <c r="F9" s="0" t="n">
        <v>11.5</v>
      </c>
      <c r="G9" s="5" t="n">
        <v>9</v>
      </c>
      <c r="H9" s="0" t="n">
        <v>7.4</v>
      </c>
      <c r="I9" s="0" t="n">
        <v>64</v>
      </c>
      <c r="J9" s="0" t="n">
        <v>95</v>
      </c>
      <c r="K9" s="0" t="n">
        <v>25</v>
      </c>
      <c r="L9" s="0" t="n">
        <v>850.8</v>
      </c>
      <c r="M9" s="0" t="n">
        <v>851.8</v>
      </c>
      <c r="N9" s="0" t="n">
        <v>849.9</v>
      </c>
      <c r="O9" s="0" t="n">
        <f aca="false">M9-N9</f>
        <v>1.89999999999998</v>
      </c>
      <c r="P9" s="5" t="n">
        <v>1016</v>
      </c>
      <c r="Q9" s="0" t="n">
        <v>1017.6</v>
      </c>
      <c r="R9" s="0" t="n">
        <v>1014.1</v>
      </c>
      <c r="S9" s="0" t="n">
        <f aca="false">Q9-R9</f>
        <v>3.5</v>
      </c>
      <c r="T9" s="0" t="n">
        <v>850.8</v>
      </c>
      <c r="U9" s="0" t="s">
        <v>44</v>
      </c>
      <c r="V9" s="0" t="n">
        <v>1</v>
      </c>
      <c r="W9" s="0" t="s">
        <v>42</v>
      </c>
      <c r="X9" s="0" t="n">
        <v>25</v>
      </c>
      <c r="Y9" s="0" t="n">
        <v>0</v>
      </c>
      <c r="Z9" s="0" t="s">
        <v>48</v>
      </c>
      <c r="AA9" s="0" t="n">
        <v>1.7</v>
      </c>
      <c r="AB9" s="0" t="s">
        <v>48</v>
      </c>
      <c r="AC9" s="0" t="n">
        <v>2.5</v>
      </c>
      <c r="AD9" s="0" t="n">
        <v>1.2</v>
      </c>
      <c r="AE9" s="0" t="n">
        <v>0</v>
      </c>
      <c r="AF9" s="6" t="n">
        <v>0.420138888888889</v>
      </c>
      <c r="AG9" s="0" t="n">
        <v>0</v>
      </c>
      <c r="AH9" s="0" t="n">
        <v>8.68</v>
      </c>
      <c r="AI9" s="0" t="n">
        <v>29.5</v>
      </c>
      <c r="AJ9" s="0" t="n">
        <v>7.2</v>
      </c>
      <c r="AK9" s="0" t="n">
        <f aca="false">AI9-AJ9</f>
        <v>22.3</v>
      </c>
      <c r="AL9" s="5" t="n">
        <v>3</v>
      </c>
      <c r="AY9" s="0" t="n">
        <v>7</v>
      </c>
    </row>
    <row r="10" customFormat="false" ht="15" hidden="false" customHeight="false" outlineLevel="0" collapsed="false">
      <c r="A10" s="3"/>
      <c r="B10" s="7" t="n">
        <v>8</v>
      </c>
      <c r="C10" s="0" t="n">
        <v>19.8</v>
      </c>
      <c r="D10" s="0" t="n">
        <v>11.3</v>
      </c>
      <c r="E10" s="0" t="n">
        <v>7.5</v>
      </c>
      <c r="F10" s="5" t="n">
        <v>10</v>
      </c>
      <c r="G10" s="0" t="n">
        <v>5.2</v>
      </c>
      <c r="H10" s="0" t="n">
        <v>2.7</v>
      </c>
      <c r="I10" s="0" t="n">
        <v>34</v>
      </c>
      <c r="J10" s="0" t="n">
        <v>71</v>
      </c>
      <c r="K10" s="0" t="n">
        <v>12</v>
      </c>
      <c r="L10" s="0" t="n">
        <v>850.9</v>
      </c>
      <c r="M10" s="0" t="n">
        <v>852.8</v>
      </c>
      <c r="N10" s="0" t="n">
        <v>848.4</v>
      </c>
      <c r="O10" s="0" t="n">
        <f aca="false">M10-N10</f>
        <v>4.39999999999998</v>
      </c>
      <c r="P10" s="0" t="n">
        <v>1013.8</v>
      </c>
      <c r="Q10" s="0" t="n">
        <v>1018.4</v>
      </c>
      <c r="R10" s="0" t="n">
        <v>1006.8</v>
      </c>
      <c r="S10" s="0" t="n">
        <f aca="false">Q10-R10</f>
        <v>11.6</v>
      </c>
      <c r="T10" s="0" t="n">
        <v>850.8</v>
      </c>
      <c r="U10" s="0" t="n">
        <v>0</v>
      </c>
      <c r="V10" s="0" t="n">
        <v>0</v>
      </c>
      <c r="W10" s="0" t="n">
        <v>0</v>
      </c>
      <c r="X10" s="0" t="n">
        <v>25</v>
      </c>
      <c r="Y10" s="0" t="n">
        <v>0</v>
      </c>
      <c r="Z10" s="0" t="s">
        <v>54</v>
      </c>
      <c r="AA10" s="0" t="n">
        <v>1.7</v>
      </c>
      <c r="AB10" s="0" t="s">
        <v>48</v>
      </c>
      <c r="AC10" s="0" t="n">
        <v>4.5</v>
      </c>
      <c r="AD10" s="0" t="n">
        <v>1.9</v>
      </c>
      <c r="AE10" s="0" t="n">
        <v>0</v>
      </c>
      <c r="AF10" s="6" t="n">
        <v>0.425694444444444</v>
      </c>
      <c r="AG10" s="0" t="n">
        <v>0</v>
      </c>
      <c r="AH10" s="0" t="n">
        <v>6.24</v>
      </c>
      <c r="AI10" s="5" t="n">
        <v>29</v>
      </c>
      <c r="AJ10" s="5" t="n">
        <v>7</v>
      </c>
      <c r="AK10" s="5" t="n">
        <v>22</v>
      </c>
      <c r="AL10" s="5" t="n">
        <v>4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20.6</v>
      </c>
      <c r="D11" s="5" t="n">
        <v>12</v>
      </c>
      <c r="E11" s="0" t="n">
        <v>7.9</v>
      </c>
      <c r="F11" s="0" t="n">
        <v>10.1</v>
      </c>
      <c r="G11" s="5" t="n">
        <v>4.8</v>
      </c>
      <c r="H11" s="0" t="n">
        <v>3.3</v>
      </c>
      <c r="I11" s="0" t="n">
        <v>34</v>
      </c>
      <c r="J11" s="0" t="n">
        <v>72</v>
      </c>
      <c r="K11" s="0" t="n">
        <v>10</v>
      </c>
      <c r="L11" s="0" t="n">
        <v>850.7</v>
      </c>
      <c r="M11" s="0" t="n">
        <v>853.1</v>
      </c>
      <c r="N11" s="0" t="n">
        <v>847.4</v>
      </c>
      <c r="O11" s="0" t="n">
        <f aca="false">M11-N11</f>
        <v>5.70000000000005</v>
      </c>
      <c r="P11" s="0" t="n">
        <v>1013.2</v>
      </c>
      <c r="Q11" s="0" t="n">
        <v>1018.2</v>
      </c>
      <c r="R11" s="0" t="n">
        <v>1005.3</v>
      </c>
      <c r="S11" s="0" t="n">
        <f aca="false">Q11-R11</f>
        <v>12.9000000000001</v>
      </c>
      <c r="T11" s="0" t="n">
        <v>850.7</v>
      </c>
      <c r="U11" s="0" t="s">
        <v>46</v>
      </c>
      <c r="V11" s="0" t="n">
        <v>1</v>
      </c>
      <c r="W11" s="0" t="s">
        <v>70</v>
      </c>
      <c r="X11" s="0" t="n">
        <v>25</v>
      </c>
      <c r="Y11" s="0" t="n">
        <v>0</v>
      </c>
      <c r="Z11" s="0" t="s">
        <v>43</v>
      </c>
      <c r="AA11" s="0" t="n">
        <v>1.5</v>
      </c>
      <c r="AB11" s="0" t="s">
        <v>47</v>
      </c>
      <c r="AC11" s="0" t="n">
        <v>3.5</v>
      </c>
      <c r="AD11" s="0" t="n">
        <v>1.8</v>
      </c>
      <c r="AE11" s="0" t="n">
        <v>0</v>
      </c>
      <c r="AF11" s="6" t="n">
        <v>0.432638888888889</v>
      </c>
      <c r="AG11" s="0" t="n">
        <v>0</v>
      </c>
      <c r="AH11" s="0" t="n">
        <v>8.15</v>
      </c>
      <c r="AI11" s="0" t="n">
        <v>33.2</v>
      </c>
      <c r="AJ11" s="0" t="n">
        <v>8.4</v>
      </c>
      <c r="AK11" s="0" t="n">
        <f aca="false">AI11-AJ11</f>
        <v>24.8</v>
      </c>
      <c r="AL11" s="5" t="n">
        <v>4.4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20.4</v>
      </c>
      <c r="D12" s="0" t="n">
        <v>12.8</v>
      </c>
      <c r="E12" s="0" t="n">
        <v>9.5</v>
      </c>
      <c r="F12" s="5" t="n">
        <v>11.7</v>
      </c>
      <c r="G12" s="0" t="n">
        <v>8.4</v>
      </c>
      <c r="H12" s="0" t="n">
        <v>6.2</v>
      </c>
      <c r="I12" s="0" t="n">
        <v>39</v>
      </c>
      <c r="J12" s="0" t="n">
        <v>72</v>
      </c>
      <c r="K12" s="0" t="n">
        <v>20</v>
      </c>
      <c r="L12" s="0" t="n">
        <v>849.7</v>
      </c>
      <c r="M12" s="0" t="n">
        <v>851.9</v>
      </c>
      <c r="N12" s="0" t="n">
        <v>846.7</v>
      </c>
      <c r="O12" s="0" t="n">
        <f aca="false">M12-N12</f>
        <v>5.19999999999993</v>
      </c>
      <c r="P12" s="0" t="n">
        <v>1011.9</v>
      </c>
      <c r="Q12" s="0" t="n">
        <v>1016.6</v>
      </c>
      <c r="R12" s="0" t="n">
        <v>1004.6</v>
      </c>
      <c r="S12" s="5" t="n">
        <f aca="false">Q12-R12</f>
        <v>12</v>
      </c>
      <c r="T12" s="0" t="n">
        <v>849.7</v>
      </c>
      <c r="U12" s="0" t="n">
        <v>0</v>
      </c>
      <c r="V12" s="0" t="n">
        <v>0</v>
      </c>
      <c r="W12" s="0" t="n">
        <v>0</v>
      </c>
      <c r="X12" s="0" t="n">
        <v>25</v>
      </c>
      <c r="Y12" s="0" t="n">
        <v>0</v>
      </c>
      <c r="Z12" s="0" t="s">
        <v>47</v>
      </c>
      <c r="AA12" s="0" t="n">
        <v>4.4</v>
      </c>
      <c r="AB12" s="0" t="s">
        <v>47</v>
      </c>
      <c r="AC12" s="0" t="n">
        <v>5.1</v>
      </c>
      <c r="AD12" s="0" t="n">
        <v>3.3</v>
      </c>
      <c r="AE12" s="0" t="n">
        <v>0</v>
      </c>
      <c r="AF12" s="6" t="n">
        <v>0.431944444444444</v>
      </c>
      <c r="AG12" s="0" t="n">
        <v>0</v>
      </c>
      <c r="AH12" s="0" t="n">
        <v>7.38</v>
      </c>
      <c r="AI12" s="5" t="n">
        <v>30.4</v>
      </c>
      <c r="AJ12" s="5" t="n">
        <v>9</v>
      </c>
      <c r="AK12" s="0" t="n">
        <f aca="false">AI12-AJ12</f>
        <v>21.4</v>
      </c>
      <c r="AL12" s="5" t="n">
        <v>5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20.3</v>
      </c>
      <c r="D13" s="0" t="n">
        <v>12.7</v>
      </c>
      <c r="E13" s="0" t="n">
        <v>9.2</v>
      </c>
      <c r="F13" s="0" t="n">
        <v>10.9</v>
      </c>
      <c r="G13" s="5" t="n">
        <v>7</v>
      </c>
      <c r="H13" s="0" t="n">
        <v>5.7</v>
      </c>
      <c r="I13" s="0" t="n">
        <v>42</v>
      </c>
      <c r="J13" s="0" t="n">
        <v>91</v>
      </c>
      <c r="K13" s="0" t="n">
        <v>16</v>
      </c>
      <c r="L13" s="0" t="n">
        <v>847.8</v>
      </c>
      <c r="M13" s="0" t="n">
        <v>849.8</v>
      </c>
      <c r="N13" s="0" t="n">
        <v>845.4</v>
      </c>
      <c r="O13" s="0" t="n">
        <f aca="false">M13-N13</f>
        <v>4.39999999999998</v>
      </c>
      <c r="P13" s="0" t="n">
        <v>1009.6</v>
      </c>
      <c r="Q13" s="0" t="n">
        <v>1014.1</v>
      </c>
      <c r="R13" s="0" t="n">
        <v>1003.1</v>
      </c>
      <c r="S13" s="0" t="n">
        <f aca="false">Q13-R13</f>
        <v>11</v>
      </c>
      <c r="T13" s="0" t="n">
        <v>847.7</v>
      </c>
      <c r="U13" s="0" t="n">
        <v>0</v>
      </c>
      <c r="V13" s="0" t="n">
        <v>0</v>
      </c>
      <c r="W13" s="0" t="n">
        <v>0</v>
      </c>
      <c r="X13" s="0" t="n">
        <v>25</v>
      </c>
      <c r="Y13" s="0" t="n">
        <v>0</v>
      </c>
      <c r="Z13" s="0" t="s">
        <v>48</v>
      </c>
      <c r="AA13" s="0" t="n">
        <v>4.1</v>
      </c>
      <c r="AB13" s="0" t="s">
        <v>48</v>
      </c>
      <c r="AC13" s="0" t="n">
        <v>5.5</v>
      </c>
      <c r="AD13" s="0" t="n">
        <v>3.4</v>
      </c>
      <c r="AE13" s="0" t="n">
        <v>0</v>
      </c>
      <c r="AF13" s="6" t="n">
        <v>0.432638888888889</v>
      </c>
      <c r="AG13" s="0" t="n">
        <v>0</v>
      </c>
      <c r="AH13" s="9" t="n">
        <v>7</v>
      </c>
      <c r="AI13" s="0" t="n">
        <v>31.2</v>
      </c>
      <c r="AJ13" s="5" t="n">
        <v>9</v>
      </c>
      <c r="AK13" s="0" t="n">
        <f aca="false">AI13-AJ13</f>
        <v>22.2</v>
      </c>
      <c r="AL13" s="5" t="n">
        <v>5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19.3</v>
      </c>
      <c r="D14" s="0" t="n">
        <v>12.2</v>
      </c>
      <c r="E14" s="0" t="n">
        <v>9.2</v>
      </c>
      <c r="F14" s="5" t="n">
        <v>10.7</v>
      </c>
      <c r="G14" s="0" t="n">
        <v>7.3</v>
      </c>
      <c r="H14" s="0" t="n">
        <v>5.6</v>
      </c>
      <c r="I14" s="0" t="n">
        <v>42</v>
      </c>
      <c r="J14" s="0" t="n">
        <v>83</v>
      </c>
      <c r="K14" s="0" t="n">
        <v>20</v>
      </c>
      <c r="L14" s="5" t="n">
        <v>847</v>
      </c>
      <c r="M14" s="0" t="n">
        <v>848.5</v>
      </c>
      <c r="N14" s="5" t="n">
        <v>845</v>
      </c>
      <c r="O14" s="0" t="n">
        <f aca="false">M14-N14</f>
        <v>3.5</v>
      </c>
      <c r="P14" s="0" t="n">
        <v>1008.8</v>
      </c>
      <c r="Q14" s="0" t="n">
        <v>1012.3</v>
      </c>
      <c r="R14" s="0" t="n">
        <v>1003.5</v>
      </c>
      <c r="S14" s="0" t="n">
        <f aca="false">Q14-R14</f>
        <v>8.79999999999995</v>
      </c>
      <c r="T14" s="0" t="n">
        <v>846.9</v>
      </c>
      <c r="U14" s="0" t="s">
        <v>44</v>
      </c>
      <c r="V14" s="0" t="n">
        <v>3</v>
      </c>
      <c r="W14" s="0" t="s">
        <v>42</v>
      </c>
      <c r="X14" s="0" t="n">
        <v>25</v>
      </c>
      <c r="Y14" s="0" t="n">
        <v>0</v>
      </c>
      <c r="Z14" s="0" t="s">
        <v>48</v>
      </c>
      <c r="AA14" s="0" t="n">
        <v>3.9</v>
      </c>
      <c r="AB14" s="0" t="s">
        <v>48</v>
      </c>
      <c r="AC14" s="5" t="n">
        <v>6</v>
      </c>
      <c r="AD14" s="0" t="n">
        <v>4.2</v>
      </c>
      <c r="AE14" s="0" t="n">
        <v>0</v>
      </c>
      <c r="AF14" s="6" t="n">
        <v>0.409027777777778</v>
      </c>
      <c r="AG14" s="0" t="n">
        <v>0</v>
      </c>
      <c r="AH14" s="9" t="n">
        <v>5.4</v>
      </c>
      <c r="AI14" s="5" t="n">
        <v>28.4</v>
      </c>
      <c r="AJ14" s="5" t="n">
        <v>9</v>
      </c>
      <c r="AK14" s="0" t="n">
        <f aca="false">AI14-AJ14</f>
        <v>19.4</v>
      </c>
      <c r="AL14" s="5" t="n">
        <v>5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18.9</v>
      </c>
      <c r="D15" s="0" t="n">
        <v>12.8</v>
      </c>
      <c r="E15" s="0" t="n">
        <v>13.2</v>
      </c>
      <c r="F15" s="0" t="n">
        <v>16.4</v>
      </c>
      <c r="G15" s="5" t="n">
        <v>10.9</v>
      </c>
      <c r="H15" s="0" t="n">
        <v>10.9</v>
      </c>
      <c r="I15" s="0" t="n">
        <v>74</v>
      </c>
      <c r="J15" s="0" t="n">
        <v>94</v>
      </c>
      <c r="K15" s="0" t="n">
        <v>44</v>
      </c>
      <c r="L15" s="0" t="n">
        <v>848.2</v>
      </c>
      <c r="M15" s="0" t="n">
        <v>848.7</v>
      </c>
      <c r="N15" s="0" t="n">
        <v>847.4</v>
      </c>
      <c r="O15" s="0" t="n">
        <f aca="false">M15-N15</f>
        <v>1.30000000000007</v>
      </c>
      <c r="P15" s="5" t="n">
        <v>1012</v>
      </c>
      <c r="Q15" s="0" t="n">
        <v>1013.1</v>
      </c>
      <c r="R15" s="5" t="n">
        <v>1010</v>
      </c>
      <c r="S15" s="0" t="n">
        <f aca="false">Q15-R15</f>
        <v>3.10000000000002</v>
      </c>
      <c r="T15" s="5" t="n">
        <v>848.2</v>
      </c>
      <c r="U15" s="0" t="n">
        <v>0</v>
      </c>
      <c r="V15" s="8" t="n">
        <v>0</v>
      </c>
      <c r="W15" s="0" t="n">
        <v>0</v>
      </c>
      <c r="X15" s="8" t="n">
        <v>25</v>
      </c>
      <c r="Y15" s="0" t="n">
        <v>0</v>
      </c>
      <c r="Z15" s="0" t="s">
        <v>54</v>
      </c>
      <c r="AA15" s="0" t="n">
        <v>2.7</v>
      </c>
      <c r="AB15" s="0" t="s">
        <v>54</v>
      </c>
      <c r="AC15" s="0" t="n">
        <v>3.3</v>
      </c>
      <c r="AD15" s="0" t="n">
        <v>1.9</v>
      </c>
      <c r="AE15" s="0" t="n">
        <v>0</v>
      </c>
      <c r="AF15" s="6" t="n">
        <v>0.43125</v>
      </c>
      <c r="AG15" s="0" t="n">
        <v>0</v>
      </c>
      <c r="AH15" s="0" t="n">
        <v>8.32</v>
      </c>
      <c r="AI15" s="5" t="n">
        <v>28</v>
      </c>
      <c r="AJ15" s="5" t="n">
        <v>8.6</v>
      </c>
      <c r="AK15" s="0" t="n">
        <f aca="false">AI15-AJ15</f>
        <v>19.4</v>
      </c>
      <c r="AL15" s="5" t="n">
        <v>4.8</v>
      </c>
      <c r="AY15" s="0" t="n">
        <v>7</v>
      </c>
    </row>
    <row r="16" customFormat="false" ht="15" hidden="false" customHeight="false" outlineLevel="0" collapsed="false">
      <c r="A16" s="3"/>
      <c r="B16" s="7" t="n">
        <v>14</v>
      </c>
      <c r="C16" s="0" t="n">
        <v>19.9</v>
      </c>
      <c r="D16" s="0" t="n">
        <v>11.1</v>
      </c>
      <c r="E16" s="0" t="n">
        <v>10.2</v>
      </c>
      <c r="F16" s="5" t="n">
        <v>10.9</v>
      </c>
      <c r="G16" s="0" t="n">
        <v>8.4</v>
      </c>
      <c r="H16" s="0" t="n">
        <v>7.2</v>
      </c>
      <c r="I16" s="0" t="n">
        <v>61</v>
      </c>
      <c r="J16" s="0" t="n">
        <v>95</v>
      </c>
      <c r="K16" s="0" t="n">
        <v>22</v>
      </c>
      <c r="L16" s="0" t="n">
        <v>849.5</v>
      </c>
      <c r="M16" s="5" t="n">
        <v>850</v>
      </c>
      <c r="N16" s="0" t="n">
        <v>848.9</v>
      </c>
      <c r="O16" s="0" t="n">
        <f aca="false">M16-N16</f>
        <v>1.10000000000002</v>
      </c>
      <c r="P16" s="0" t="n">
        <v>1013.8</v>
      </c>
      <c r="Q16" s="5" t="n">
        <v>1015</v>
      </c>
      <c r="R16" s="0" t="n">
        <v>1012.1</v>
      </c>
      <c r="S16" s="0" t="n">
        <f aca="false">Q16-R16</f>
        <v>2.89999999999998</v>
      </c>
      <c r="T16" s="0" t="n">
        <v>849.5</v>
      </c>
      <c r="U16" s="0" t="n">
        <v>0</v>
      </c>
      <c r="V16" s="0" t="n">
        <v>0</v>
      </c>
      <c r="W16" s="0" t="n">
        <v>0</v>
      </c>
      <c r="X16" s="0" t="n">
        <v>25</v>
      </c>
      <c r="Y16" s="0" t="n">
        <v>0</v>
      </c>
      <c r="Z16" s="0" t="s">
        <v>43</v>
      </c>
      <c r="AA16" s="0" t="n">
        <v>0.6</v>
      </c>
      <c r="AB16" s="0" t="s">
        <v>43</v>
      </c>
      <c r="AC16" s="0" t="n">
        <v>0.6</v>
      </c>
      <c r="AD16" s="0" t="n">
        <v>0.6</v>
      </c>
      <c r="AE16" s="0" t="n">
        <v>0</v>
      </c>
      <c r="AF16" s="6" t="n">
        <v>0.436111111111111</v>
      </c>
      <c r="AG16" s="0" t="n">
        <v>0</v>
      </c>
      <c r="AH16" s="0" t="n">
        <v>7.85</v>
      </c>
      <c r="AI16" s="5" t="n">
        <v>31.6</v>
      </c>
      <c r="AJ16" s="5" t="n">
        <v>7.8</v>
      </c>
      <c r="AK16" s="0" t="n">
        <f aca="false">AI16-AJ16</f>
        <v>23.8</v>
      </c>
      <c r="AL16" s="5" t="n">
        <v>4</v>
      </c>
      <c r="AY16" s="0" t="n">
        <v>7</v>
      </c>
    </row>
    <row r="17" customFormat="false" ht="15" hidden="false" customHeight="false" outlineLevel="0" collapsed="false">
      <c r="A17" s="3"/>
      <c r="B17" s="7" t="n">
        <v>15</v>
      </c>
      <c r="C17" s="0" t="n">
        <v>20.7</v>
      </c>
      <c r="D17" s="0" t="n">
        <v>12.1</v>
      </c>
      <c r="E17" s="0" t="n">
        <v>8.1</v>
      </c>
      <c r="F17" s="0" t="n">
        <v>9.5</v>
      </c>
      <c r="G17" s="5" t="n">
        <v>5.8</v>
      </c>
      <c r="H17" s="0" t="n">
        <v>3.8</v>
      </c>
      <c r="I17" s="0" t="n">
        <v>34</v>
      </c>
      <c r="J17" s="0" t="n">
        <v>72</v>
      </c>
      <c r="K17" s="0" t="n">
        <v>13</v>
      </c>
      <c r="L17" s="0" t="n">
        <v>849.9</v>
      </c>
      <c r="M17" s="0" t="n">
        <v>851.8</v>
      </c>
      <c r="N17" s="0" t="n">
        <v>847.8</v>
      </c>
      <c r="O17" s="0" t="n">
        <f aca="false">M17-N17</f>
        <v>4</v>
      </c>
      <c r="P17" s="0" t="n">
        <v>1011.9</v>
      </c>
      <c r="Q17" s="0" t="n">
        <v>1016.2</v>
      </c>
      <c r="R17" s="5" t="n">
        <v>1006</v>
      </c>
      <c r="S17" s="0" t="n">
        <f aca="false">Q17-R17</f>
        <v>10.2</v>
      </c>
      <c r="T17" s="0" t="n">
        <v>849.8</v>
      </c>
      <c r="U17" s="0" t="s">
        <v>40</v>
      </c>
      <c r="V17" s="0" t="n">
        <v>4</v>
      </c>
      <c r="W17" s="0" t="s">
        <v>42</v>
      </c>
      <c r="X17" s="0" t="n">
        <v>25</v>
      </c>
      <c r="Y17" s="0" t="n">
        <v>0</v>
      </c>
      <c r="Z17" s="0" t="s">
        <v>48</v>
      </c>
      <c r="AA17" s="0" t="n">
        <v>3.2</v>
      </c>
      <c r="AB17" s="0" t="s">
        <v>48</v>
      </c>
      <c r="AC17" s="0" t="n">
        <v>4.5</v>
      </c>
      <c r="AD17" s="0" t="n">
        <v>3.3</v>
      </c>
      <c r="AE17" s="0" t="n">
        <v>0</v>
      </c>
      <c r="AF17" s="6" t="n">
        <v>0.425</v>
      </c>
      <c r="AG17" s="0" t="n">
        <v>0</v>
      </c>
      <c r="AH17" s="0" t="n">
        <v>5.63</v>
      </c>
      <c r="AI17" s="5" t="n">
        <v>31.4</v>
      </c>
      <c r="AJ17" s="5" t="n">
        <v>9</v>
      </c>
      <c r="AK17" s="0" t="n">
        <f aca="false">AI17-AJ17</f>
        <v>22.4</v>
      </c>
      <c r="AL17" s="5" t="n">
        <v>5.4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21.8</v>
      </c>
      <c r="D18" s="0" t="n">
        <v>13.1</v>
      </c>
      <c r="E18" s="0" t="n">
        <v>8.7</v>
      </c>
      <c r="F18" s="5" t="n">
        <v>11.1</v>
      </c>
      <c r="G18" s="0" t="n">
        <v>6.2</v>
      </c>
      <c r="H18" s="0" t="n">
        <v>4.8</v>
      </c>
      <c r="I18" s="0" t="n">
        <v>34</v>
      </c>
      <c r="J18" s="0" t="n">
        <v>76</v>
      </c>
      <c r="K18" s="0" t="n">
        <v>14</v>
      </c>
      <c r="L18" s="0" t="n">
        <v>851.8</v>
      </c>
      <c r="M18" s="0" t="n">
        <v>853.9</v>
      </c>
      <c r="N18" s="0" t="n">
        <v>849.1</v>
      </c>
      <c r="O18" s="0" t="n">
        <f aca="false">M18-N18</f>
        <v>4.79999999999995</v>
      </c>
      <c r="P18" s="0" t="n">
        <v>1013.4</v>
      </c>
      <c r="Q18" s="0" t="n">
        <v>1017.8</v>
      </c>
      <c r="R18" s="0" t="n">
        <v>1006.4</v>
      </c>
      <c r="S18" s="0" t="n">
        <f aca="false">Q18-R18</f>
        <v>11.4</v>
      </c>
      <c r="T18" s="0" t="n">
        <v>851.8</v>
      </c>
      <c r="U18" s="0" t="n">
        <v>0</v>
      </c>
      <c r="V18" s="0" t="n">
        <v>0</v>
      </c>
      <c r="W18" s="0" t="n">
        <v>0</v>
      </c>
      <c r="X18" s="0" t="n">
        <v>25</v>
      </c>
      <c r="Y18" s="0" t="n">
        <v>0</v>
      </c>
      <c r="Z18" s="0" t="s">
        <v>48</v>
      </c>
      <c r="AA18" s="0" t="n">
        <v>3.6</v>
      </c>
      <c r="AB18" s="0" t="s">
        <v>48</v>
      </c>
      <c r="AC18" s="0" t="n">
        <v>6.4</v>
      </c>
      <c r="AD18" s="0" t="n">
        <v>4.2</v>
      </c>
      <c r="AE18" s="0" t="n">
        <v>0</v>
      </c>
      <c r="AF18" s="6" t="n">
        <v>0.445833333333333</v>
      </c>
      <c r="AG18" s="0" t="n">
        <v>0</v>
      </c>
      <c r="AH18" s="0" t="n">
        <v>9.23</v>
      </c>
      <c r="AI18" s="5" t="n">
        <v>31.2</v>
      </c>
      <c r="AJ18" s="5" t="n">
        <v>12</v>
      </c>
      <c r="AK18" s="0" t="n">
        <f aca="false">AI18-AJ18</f>
        <v>19.2</v>
      </c>
      <c r="AL18" s="5" t="n">
        <v>8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20.7</v>
      </c>
      <c r="D19" s="0" t="n">
        <v>12.9</v>
      </c>
      <c r="E19" s="0" t="n">
        <v>9.2</v>
      </c>
      <c r="F19" s="0" t="n">
        <v>10.3</v>
      </c>
      <c r="G19" s="5" t="n">
        <v>7.8</v>
      </c>
      <c r="H19" s="0" t="n">
        <v>5.8</v>
      </c>
      <c r="I19" s="0" t="n">
        <v>37</v>
      </c>
      <c r="J19" s="0" t="n">
        <v>74</v>
      </c>
      <c r="K19" s="0" t="n">
        <v>18</v>
      </c>
      <c r="L19" s="5" t="n">
        <v>851</v>
      </c>
      <c r="M19" s="0" t="n">
        <v>853.2</v>
      </c>
      <c r="N19" s="0" t="n">
        <v>847.6</v>
      </c>
      <c r="O19" s="0" t="n">
        <f aca="false">M19-N19</f>
        <v>5.60000000000002</v>
      </c>
      <c r="P19" s="0" t="n">
        <v>1013.1</v>
      </c>
      <c r="Q19" s="0" t="n">
        <v>1017.7</v>
      </c>
      <c r="R19" s="0" t="n">
        <v>1005.4</v>
      </c>
      <c r="S19" s="0" t="n">
        <f aca="false">Q19-R19</f>
        <v>12.3000000000001</v>
      </c>
      <c r="T19" s="0" t="n">
        <v>850.9</v>
      </c>
      <c r="U19" s="0" t="n">
        <v>0</v>
      </c>
      <c r="V19" s="0" t="n">
        <v>0</v>
      </c>
      <c r="W19" s="0" t="n">
        <v>0</v>
      </c>
      <c r="X19" s="0" t="n">
        <v>25</v>
      </c>
      <c r="Y19" s="0" t="n">
        <v>0</v>
      </c>
      <c r="Z19" s="0" t="s">
        <v>48</v>
      </c>
      <c r="AA19" s="0" t="n">
        <v>4.4</v>
      </c>
      <c r="AB19" s="0" t="s">
        <v>48</v>
      </c>
      <c r="AC19" s="0" t="n">
        <v>5.4</v>
      </c>
      <c r="AD19" s="0" t="n">
        <v>3.5</v>
      </c>
      <c r="AE19" s="0" t="n">
        <v>0</v>
      </c>
      <c r="AF19" s="6" t="n">
        <v>0.447222222222222</v>
      </c>
      <c r="AG19" s="0" t="n">
        <v>0</v>
      </c>
      <c r="AH19" s="0" t="n">
        <v>8.68</v>
      </c>
      <c r="AI19" s="5" t="n">
        <v>30.6</v>
      </c>
      <c r="AJ19" s="5" t="n">
        <v>9.4</v>
      </c>
      <c r="AK19" s="0" t="n">
        <f aca="false">AI19-AJ19</f>
        <v>21.2</v>
      </c>
      <c r="AL19" s="5" t="n">
        <v>5.8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21.8</v>
      </c>
      <c r="D20" s="0" t="n">
        <v>13.4</v>
      </c>
      <c r="E20" s="0" t="n">
        <v>9.4</v>
      </c>
      <c r="F20" s="5" t="n">
        <v>12</v>
      </c>
      <c r="G20" s="0" t="n">
        <v>5.8</v>
      </c>
      <c r="H20" s="0" t="n">
        <v>5.8</v>
      </c>
      <c r="I20" s="0" t="n">
        <v>38</v>
      </c>
      <c r="J20" s="0" t="n">
        <v>87</v>
      </c>
      <c r="K20" s="0" t="n">
        <v>13</v>
      </c>
      <c r="L20" s="0" t="n">
        <v>848.4</v>
      </c>
      <c r="M20" s="0" t="n">
        <v>850.2</v>
      </c>
      <c r="N20" s="0" t="n">
        <v>845.6</v>
      </c>
      <c r="O20" s="0" t="n">
        <f aca="false">M20-N20</f>
        <v>4.60000000000002</v>
      </c>
      <c r="P20" s="0" t="n">
        <v>1009.9</v>
      </c>
      <c r="Q20" s="0" t="n">
        <v>1014.4</v>
      </c>
      <c r="R20" s="0" t="n">
        <v>1002.5</v>
      </c>
      <c r="S20" s="0" t="n">
        <f aca="false">Q20-R20</f>
        <v>11.9</v>
      </c>
      <c r="T20" s="0" t="n">
        <v>848.4</v>
      </c>
      <c r="U20" s="0" t="n">
        <v>0</v>
      </c>
      <c r="V20" s="0" t="n">
        <v>0</v>
      </c>
      <c r="W20" s="0" t="n">
        <v>0</v>
      </c>
      <c r="X20" s="0" t="n">
        <v>25</v>
      </c>
      <c r="Y20" s="0" t="n">
        <v>0</v>
      </c>
      <c r="Z20" s="0" t="s">
        <v>48</v>
      </c>
      <c r="AA20" s="0" t="n">
        <v>3.7</v>
      </c>
      <c r="AB20" s="0" t="s">
        <v>48</v>
      </c>
      <c r="AC20" s="0" t="n">
        <v>5.1</v>
      </c>
      <c r="AD20" s="0" t="n">
        <v>3.6</v>
      </c>
      <c r="AE20" s="0" t="n">
        <v>0</v>
      </c>
      <c r="AF20" s="6" t="n">
        <v>0.452777777777778</v>
      </c>
      <c r="AG20" s="0" t="n">
        <v>0</v>
      </c>
      <c r="AH20" s="0" t="n">
        <v>7.83</v>
      </c>
      <c r="AI20" s="5" t="n">
        <v>32</v>
      </c>
      <c r="AJ20" s="5" t="n">
        <v>10</v>
      </c>
      <c r="AK20" s="5" t="n">
        <f aca="false">AI20-AJ20</f>
        <v>22</v>
      </c>
      <c r="AL20" s="5" t="n">
        <v>6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22.1</v>
      </c>
      <c r="D21" s="0" t="n">
        <v>13.4</v>
      </c>
      <c r="E21" s="0" t="n">
        <v>9.3</v>
      </c>
      <c r="F21" s="0" t="n">
        <v>13.2</v>
      </c>
      <c r="G21" s="5" t="n">
        <v>6</v>
      </c>
      <c r="H21" s="0" t="n">
        <v>5.6</v>
      </c>
      <c r="I21" s="0" t="n">
        <v>37</v>
      </c>
      <c r="J21" s="0" t="n">
        <v>83</v>
      </c>
      <c r="K21" s="0" t="n">
        <v>13</v>
      </c>
      <c r="L21" s="0" t="n">
        <v>849.9</v>
      </c>
      <c r="M21" s="5" t="n">
        <v>852</v>
      </c>
      <c r="N21" s="0" t="n">
        <v>847.4</v>
      </c>
      <c r="O21" s="0" t="n">
        <f aca="false">M21-N21</f>
        <v>4.60000000000002</v>
      </c>
      <c r="P21" s="0" t="n">
        <v>1010.9</v>
      </c>
      <c r="Q21" s="0" t="n">
        <v>1015.3</v>
      </c>
      <c r="R21" s="0" t="n">
        <v>1004.3</v>
      </c>
      <c r="S21" s="0" t="n">
        <f aca="false">Q21-R21</f>
        <v>11</v>
      </c>
      <c r="T21" s="0" t="n">
        <v>849.8</v>
      </c>
      <c r="U21" s="0" t="s">
        <v>44</v>
      </c>
      <c r="V21" s="0" t="n">
        <v>0</v>
      </c>
      <c r="W21" s="0" t="s">
        <v>42</v>
      </c>
      <c r="X21" s="0" t="n">
        <v>25</v>
      </c>
      <c r="Y21" s="0" t="n">
        <v>0</v>
      </c>
      <c r="Z21" s="0" t="s">
        <v>43</v>
      </c>
      <c r="AA21" s="0" t="n">
        <v>1.1</v>
      </c>
      <c r="AB21" s="0" t="s">
        <v>48</v>
      </c>
      <c r="AC21" s="0" t="n">
        <v>4.6</v>
      </c>
      <c r="AD21" s="0" t="n">
        <v>1.6</v>
      </c>
      <c r="AE21" s="0" t="n">
        <v>0</v>
      </c>
      <c r="AF21" s="6" t="n">
        <v>0.435416666666667</v>
      </c>
      <c r="AG21" s="0" t="n">
        <v>0</v>
      </c>
      <c r="AH21" s="0" t="n">
        <v>6.69</v>
      </c>
      <c r="AI21" s="5" t="n">
        <v>32.6</v>
      </c>
      <c r="AJ21" s="5" t="n">
        <v>10</v>
      </c>
      <c r="AK21" s="0" t="n">
        <f aca="false">AI21-AJ21</f>
        <v>22.6</v>
      </c>
      <c r="AL21" s="5" t="n">
        <v>6</v>
      </c>
      <c r="AY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21.9</v>
      </c>
      <c r="D22" s="0" t="n">
        <v>13.9</v>
      </c>
      <c r="E22" s="0" t="n">
        <v>12.6</v>
      </c>
      <c r="F22" s="5" t="n">
        <v>13.6</v>
      </c>
      <c r="G22" s="0" t="n">
        <v>11.6</v>
      </c>
      <c r="H22" s="0" t="n">
        <v>10.4</v>
      </c>
      <c r="I22" s="0" t="n">
        <v>60</v>
      </c>
      <c r="J22" s="0" t="n">
        <v>92</v>
      </c>
      <c r="K22" s="0" t="n">
        <v>28</v>
      </c>
      <c r="L22" s="0" t="n">
        <v>852.8</v>
      </c>
      <c r="M22" s="0" t="n">
        <v>853.6</v>
      </c>
      <c r="N22" s="0" t="n">
        <v>851.9</v>
      </c>
      <c r="O22" s="0" t="n">
        <f aca="false">M22-N22</f>
        <v>1.70000000000005</v>
      </c>
      <c r="P22" s="0" t="n">
        <v>1016.1</v>
      </c>
      <c r="Q22" s="0" t="n">
        <v>1017.6</v>
      </c>
      <c r="R22" s="0" t="n">
        <v>1014.1</v>
      </c>
      <c r="S22" s="0" t="n">
        <f aca="false">Q22-R22</f>
        <v>3.5</v>
      </c>
      <c r="T22" s="0" t="n">
        <v>852.7</v>
      </c>
      <c r="U22" s="0" t="n">
        <v>0</v>
      </c>
      <c r="V22" s="0" t="n">
        <v>0</v>
      </c>
      <c r="W22" s="0" t="n">
        <v>0</v>
      </c>
      <c r="X22" s="0" t="n">
        <v>25</v>
      </c>
      <c r="Y22" s="0" t="n">
        <v>0</v>
      </c>
      <c r="Z22" s="0" t="s">
        <v>48</v>
      </c>
      <c r="AA22" s="0" t="n">
        <v>1.4</v>
      </c>
      <c r="AB22" s="0" t="s">
        <v>48</v>
      </c>
      <c r="AC22" s="0" t="n">
        <v>1.9</v>
      </c>
      <c r="AD22" s="0" t="n">
        <v>1.1</v>
      </c>
      <c r="AE22" s="0" t="n">
        <v>0</v>
      </c>
      <c r="AF22" s="6" t="n">
        <v>0.452777777777778</v>
      </c>
      <c r="AG22" s="0" t="n">
        <v>0</v>
      </c>
      <c r="AH22" s="0" t="n">
        <v>8.35</v>
      </c>
      <c r="AI22" s="5" t="n">
        <v>32.6</v>
      </c>
      <c r="AJ22" s="5" t="n">
        <v>11.6</v>
      </c>
      <c r="AK22" s="5" t="n">
        <f aca="false">AI22-AJ22</f>
        <v>21</v>
      </c>
      <c r="AL22" s="5" t="n">
        <v>7.5</v>
      </c>
      <c r="AY22" s="0" t="n">
        <v>7</v>
      </c>
    </row>
    <row r="23" customFormat="false" ht="15" hidden="false" customHeight="false" outlineLevel="0" collapsed="false">
      <c r="A23" s="3"/>
      <c r="B23" s="7" t="n">
        <v>21</v>
      </c>
      <c r="C23" s="0" t="n">
        <v>21.8</v>
      </c>
      <c r="D23" s="0" t="n">
        <v>11.4</v>
      </c>
      <c r="E23" s="0" t="n">
        <v>8.6</v>
      </c>
      <c r="F23" s="0" t="n">
        <v>10.2</v>
      </c>
      <c r="G23" s="5" t="n">
        <v>6.7</v>
      </c>
      <c r="H23" s="0" t="n">
        <v>4.6</v>
      </c>
      <c r="I23" s="0" t="n">
        <v>43</v>
      </c>
      <c r="J23" s="0" t="n">
        <v>72</v>
      </c>
      <c r="K23" s="0" t="n">
        <v>16</v>
      </c>
      <c r="L23" s="0" t="n">
        <v>853.2</v>
      </c>
      <c r="M23" s="0" t="n">
        <v>853.9</v>
      </c>
      <c r="N23" s="0" t="n">
        <v>852.2</v>
      </c>
      <c r="O23" s="0" t="n">
        <f aca="false">M23-N23</f>
        <v>1.69999999999993</v>
      </c>
      <c r="P23" s="0" t="n">
        <v>1016.7</v>
      </c>
      <c r="Q23" s="5" t="n">
        <v>1018</v>
      </c>
      <c r="R23" s="0" t="n">
        <v>1014.7</v>
      </c>
      <c r="S23" s="0" t="n">
        <f aca="false">Q23-R23</f>
        <v>3.29999999999995</v>
      </c>
      <c r="T23" s="0" t="n">
        <v>853.2</v>
      </c>
      <c r="U23" s="0" t="n">
        <v>0</v>
      </c>
      <c r="V23" s="0" t="n">
        <v>0</v>
      </c>
      <c r="W23" s="0" t="n">
        <v>0</v>
      </c>
      <c r="X23" s="0" t="n">
        <v>25</v>
      </c>
      <c r="Y23" s="0" t="n">
        <v>0</v>
      </c>
      <c r="Z23" s="0" t="s">
        <v>48</v>
      </c>
      <c r="AA23" s="0" t="n">
        <v>1.4</v>
      </c>
      <c r="AB23" s="0" t="s">
        <v>48</v>
      </c>
      <c r="AC23" s="0" t="n">
        <v>2.4</v>
      </c>
      <c r="AD23" s="0" t="n">
        <v>1.4</v>
      </c>
      <c r="AE23" s="0" t="n">
        <v>0</v>
      </c>
      <c r="AF23" s="6" t="n">
        <v>0.452777777777778</v>
      </c>
      <c r="AG23" s="0" t="n">
        <v>0</v>
      </c>
      <c r="AH23" s="0" t="n">
        <v>6.73</v>
      </c>
      <c r="AI23" s="5" t="n">
        <v>31</v>
      </c>
      <c r="AJ23" s="5" t="n">
        <v>11</v>
      </c>
      <c r="AK23" s="5" t="n">
        <f aca="false">AI23-AJ23</f>
        <v>20</v>
      </c>
      <c r="AL23" s="5" t="n">
        <v>7.4</v>
      </c>
      <c r="AY23" s="0" t="n">
        <v>7</v>
      </c>
    </row>
    <row r="24" customFormat="false" ht="15" hidden="false" customHeight="false" outlineLevel="0" collapsed="false">
      <c r="A24" s="3"/>
      <c r="B24" s="7" t="n">
        <v>22</v>
      </c>
      <c r="C24" s="0" t="n">
        <v>21.8</v>
      </c>
      <c r="D24" s="0" t="n">
        <v>13.7</v>
      </c>
      <c r="E24" s="0" t="n">
        <v>11.1</v>
      </c>
      <c r="F24" s="5" t="n">
        <v>13.7</v>
      </c>
      <c r="G24" s="0" t="n">
        <v>9.2</v>
      </c>
      <c r="H24" s="0" t="n">
        <v>8.5</v>
      </c>
      <c r="I24" s="0" t="n">
        <v>48</v>
      </c>
      <c r="J24" s="0" t="n">
        <v>82</v>
      </c>
      <c r="K24" s="0" t="n">
        <v>20</v>
      </c>
      <c r="L24" s="5" t="n">
        <v>852</v>
      </c>
      <c r="M24" s="0" t="n">
        <v>852.7</v>
      </c>
      <c r="N24" s="0" t="n">
        <v>850.4</v>
      </c>
      <c r="O24" s="0" t="n">
        <f aca="false">M24-N24</f>
        <v>2.30000000000007</v>
      </c>
      <c r="P24" s="0" t="n">
        <v>1014.9</v>
      </c>
      <c r="Q24" s="0" t="n">
        <v>1016.7</v>
      </c>
      <c r="R24" s="0" t="n">
        <v>1011.3</v>
      </c>
      <c r="S24" s="0" t="n">
        <f aca="false">Q24-R24</f>
        <v>5.40000000000009</v>
      </c>
      <c r="T24" s="5" t="n">
        <v>852</v>
      </c>
      <c r="U24" s="0" t="n">
        <v>0</v>
      </c>
      <c r="V24" s="0" t="n">
        <v>0</v>
      </c>
      <c r="W24" s="0" t="n">
        <v>0</v>
      </c>
      <c r="X24" s="0" t="n">
        <v>25</v>
      </c>
      <c r="Y24" s="0" t="n">
        <v>0</v>
      </c>
      <c r="Z24" s="0" t="s">
        <v>48</v>
      </c>
      <c r="AA24" s="0" t="n">
        <v>2.7</v>
      </c>
      <c r="AB24" s="0" t="s">
        <v>48</v>
      </c>
      <c r="AC24" s="0" t="n">
        <v>3.8</v>
      </c>
      <c r="AD24" s="0" t="n">
        <v>2.4</v>
      </c>
      <c r="AE24" s="0" t="n">
        <v>0</v>
      </c>
      <c r="AF24" s="6" t="n">
        <v>0.443055555555556</v>
      </c>
      <c r="AG24" s="0" t="n">
        <v>0</v>
      </c>
      <c r="AH24" s="0" t="n">
        <v>8.56</v>
      </c>
      <c r="AI24" s="5" t="n">
        <v>32</v>
      </c>
      <c r="AJ24" s="5" t="n">
        <v>10.6</v>
      </c>
      <c r="AK24" s="0" t="n">
        <f aca="false">AI24-AJ24</f>
        <v>21.4</v>
      </c>
      <c r="AL24" s="5" t="n">
        <v>7</v>
      </c>
      <c r="AY24" s="0" t="n">
        <v>9</v>
      </c>
    </row>
    <row r="25" customFormat="false" ht="15" hidden="false" customHeight="false" outlineLevel="0" collapsed="false">
      <c r="A25" s="3"/>
      <c r="B25" s="7" t="n">
        <v>23</v>
      </c>
      <c r="C25" s="0" t="n">
        <v>21.3</v>
      </c>
      <c r="D25" s="0" t="n">
        <v>14.1</v>
      </c>
      <c r="E25" s="0" t="n">
        <v>11.6</v>
      </c>
      <c r="F25" s="0" t="n">
        <v>13.6</v>
      </c>
      <c r="G25" s="5" t="n">
        <v>8.6</v>
      </c>
      <c r="H25" s="0" t="n">
        <v>9.1</v>
      </c>
      <c r="I25" s="0" t="n">
        <v>49</v>
      </c>
      <c r="J25" s="0" t="n">
        <v>82</v>
      </c>
      <c r="K25" s="0" t="n">
        <v>20</v>
      </c>
      <c r="L25" s="0" t="n">
        <v>850.2</v>
      </c>
      <c r="M25" s="0" t="n">
        <v>850.8</v>
      </c>
      <c r="N25" s="0" t="n">
        <v>849.1</v>
      </c>
      <c r="O25" s="0" t="n">
        <f aca="false">M25-N25</f>
        <v>1.69999999999993</v>
      </c>
      <c r="P25" s="0" t="n">
        <v>1012.5</v>
      </c>
      <c r="Q25" s="0" t="n">
        <v>1014.2</v>
      </c>
      <c r="R25" s="0" t="n">
        <v>1009.5</v>
      </c>
      <c r="S25" s="0" t="n">
        <f aca="false">Q25-R25</f>
        <v>4.70000000000005</v>
      </c>
      <c r="T25" s="0" t="n">
        <v>850.1</v>
      </c>
      <c r="U25" s="0" t="s">
        <v>40</v>
      </c>
      <c r="V25" s="0" t="n">
        <v>2</v>
      </c>
      <c r="W25" s="0" t="s">
        <v>42</v>
      </c>
      <c r="X25" s="0" t="n">
        <v>25</v>
      </c>
      <c r="Y25" s="0" t="n">
        <v>0</v>
      </c>
      <c r="Z25" s="0" t="s">
        <v>48</v>
      </c>
      <c r="AA25" s="5" t="n">
        <v>3</v>
      </c>
      <c r="AB25" s="0" t="s">
        <v>48</v>
      </c>
      <c r="AC25" s="5" t="n">
        <v>4</v>
      </c>
      <c r="AD25" s="5" t="n">
        <v>3</v>
      </c>
      <c r="AE25" s="8" t="n">
        <v>0</v>
      </c>
      <c r="AF25" s="6" t="n">
        <v>0.459722222222222</v>
      </c>
      <c r="AG25" s="0" t="n">
        <v>0</v>
      </c>
      <c r="AH25" s="0" t="n">
        <v>7.15</v>
      </c>
      <c r="AI25" s="5" t="n">
        <v>31</v>
      </c>
      <c r="AJ25" s="5" t="n">
        <v>12</v>
      </c>
      <c r="AK25" s="5" t="n">
        <f aca="false">AI25-AJ25</f>
        <v>19</v>
      </c>
      <c r="AL25" s="5" t="n">
        <v>9</v>
      </c>
      <c r="AY25" s="0" t="n">
        <v>9</v>
      </c>
    </row>
    <row r="26" customFormat="false" ht="15" hidden="false" customHeight="false" outlineLevel="0" collapsed="false">
      <c r="A26" s="3"/>
      <c r="B26" s="7" t="n">
        <v>24</v>
      </c>
      <c r="C26" s="0" t="n">
        <v>20.7</v>
      </c>
      <c r="D26" s="0" t="n">
        <v>13.6</v>
      </c>
      <c r="E26" s="0" t="n">
        <v>11.1</v>
      </c>
      <c r="F26" s="5" t="n">
        <v>13.6</v>
      </c>
      <c r="G26" s="0" t="n">
        <v>8.8</v>
      </c>
      <c r="H26" s="0" t="n">
        <v>8.4</v>
      </c>
      <c r="I26" s="0" t="n">
        <v>49</v>
      </c>
      <c r="J26" s="0" t="n">
        <v>82</v>
      </c>
      <c r="K26" s="0" t="n">
        <v>20</v>
      </c>
      <c r="L26" s="0" t="n">
        <v>849.7</v>
      </c>
      <c r="M26" s="0" t="n">
        <v>850.6</v>
      </c>
      <c r="N26" s="0" t="n">
        <v>848.8</v>
      </c>
      <c r="O26" s="0" t="n">
        <f aca="false">M26-N26</f>
        <v>1.80000000000007</v>
      </c>
      <c r="P26" s="0" t="n">
        <v>1012.4</v>
      </c>
      <c r="Q26" s="0" t="n">
        <v>1014.3</v>
      </c>
      <c r="R26" s="0" t="n">
        <v>1009.5</v>
      </c>
      <c r="S26" s="0" t="n">
        <f aca="false">Q26-R26</f>
        <v>4.79999999999995</v>
      </c>
      <c r="T26" s="0" t="n">
        <v>849.7</v>
      </c>
      <c r="U26" s="0" t="s">
        <v>49</v>
      </c>
      <c r="V26" s="0" t="n">
        <v>6</v>
      </c>
      <c r="W26" s="0" t="s">
        <v>42</v>
      </c>
      <c r="X26" s="0" t="n">
        <v>25</v>
      </c>
      <c r="Y26" s="0" t="n">
        <v>0</v>
      </c>
      <c r="Z26" s="0" t="s">
        <v>48</v>
      </c>
      <c r="AA26" s="5" t="n">
        <v>2</v>
      </c>
      <c r="AB26" s="0" t="s">
        <v>48</v>
      </c>
      <c r="AC26" s="5" t="n">
        <v>4</v>
      </c>
      <c r="AD26" s="5" t="n">
        <v>2</v>
      </c>
      <c r="AE26" s="8" t="n">
        <v>0</v>
      </c>
      <c r="AF26" s="6" t="n">
        <v>0.361111111111111</v>
      </c>
      <c r="AG26" s="0" t="n">
        <v>0</v>
      </c>
      <c r="AH26" s="9" t="n">
        <v>5.5</v>
      </c>
      <c r="AI26" s="5" t="n">
        <v>31.6</v>
      </c>
      <c r="AJ26" s="5" t="n">
        <v>11.4</v>
      </c>
      <c r="AK26" s="0" t="n">
        <f aca="false">AI26-AJ26</f>
        <v>20.2</v>
      </c>
      <c r="AL26" s="5" t="n">
        <v>8</v>
      </c>
      <c r="AY26" s="0" t="n">
        <v>9</v>
      </c>
    </row>
    <row r="27" customFormat="false" ht="15" hidden="false" customHeight="false" outlineLevel="0" collapsed="false">
      <c r="A27" s="3"/>
      <c r="B27" s="7" t="n">
        <v>25</v>
      </c>
      <c r="C27" s="0" t="n">
        <v>20.9</v>
      </c>
      <c r="D27" s="0" t="n">
        <v>12.6</v>
      </c>
      <c r="E27" s="0" t="n">
        <v>10.3</v>
      </c>
      <c r="F27" s="0" t="n">
        <v>12.5</v>
      </c>
      <c r="G27" s="5" t="n">
        <v>7.4</v>
      </c>
      <c r="H27" s="0" t="n">
        <v>7.2</v>
      </c>
      <c r="I27" s="0" t="n">
        <v>51</v>
      </c>
      <c r="J27" s="0" t="n">
        <v>82</v>
      </c>
      <c r="K27" s="0" t="n">
        <v>17</v>
      </c>
      <c r="L27" s="0" t="n">
        <v>850.4</v>
      </c>
      <c r="M27" s="0" t="n">
        <v>851.4</v>
      </c>
      <c r="N27" s="0" t="n">
        <v>849.5</v>
      </c>
      <c r="O27" s="0" t="n">
        <f aca="false">M27-N27</f>
        <v>1.89999999999998</v>
      </c>
      <c r="P27" s="0" t="n">
        <v>1013.7</v>
      </c>
      <c r="Q27" s="0" t="n">
        <v>1015.6</v>
      </c>
      <c r="R27" s="5" t="n">
        <v>1011</v>
      </c>
      <c r="S27" s="0" t="n">
        <f aca="false">Q27-R27</f>
        <v>4.60000000000002</v>
      </c>
      <c r="T27" s="0" t="n">
        <v>850.4</v>
      </c>
      <c r="U27" s="0" t="s">
        <v>49</v>
      </c>
      <c r="V27" s="0" t="n">
        <v>7</v>
      </c>
      <c r="W27" s="0" t="s">
        <v>42</v>
      </c>
      <c r="X27" s="0" t="n">
        <v>25</v>
      </c>
      <c r="Y27" s="0" t="n">
        <v>0</v>
      </c>
      <c r="Z27" s="0" t="s">
        <v>48</v>
      </c>
      <c r="AA27" s="0" t="n">
        <v>2.2</v>
      </c>
      <c r="AB27" s="0" t="s">
        <v>48</v>
      </c>
      <c r="AC27" s="0" t="n">
        <v>3.3</v>
      </c>
      <c r="AD27" s="0" t="n">
        <v>2.2</v>
      </c>
      <c r="AE27" s="0" t="n">
        <v>0</v>
      </c>
      <c r="AF27" s="6" t="n">
        <v>0.340972222222222</v>
      </c>
      <c r="AG27" s="0" t="n">
        <v>0</v>
      </c>
      <c r="AH27" s="0" t="n">
        <v>5.28</v>
      </c>
      <c r="AI27" s="5" t="n">
        <v>30.8</v>
      </c>
      <c r="AJ27" s="5" t="n">
        <v>11.4</v>
      </c>
      <c r="AK27" s="0" t="n">
        <f aca="false">AI27-AJ27</f>
        <v>19.4</v>
      </c>
      <c r="AL27" s="5" t="n">
        <v>9</v>
      </c>
      <c r="AY27" s="0" t="n">
        <v>9</v>
      </c>
    </row>
    <row r="28" customFormat="false" ht="15" hidden="false" customHeight="false" outlineLevel="0" collapsed="false">
      <c r="A28" s="3"/>
      <c r="B28" s="7" t="n">
        <v>26</v>
      </c>
      <c r="C28" s="0" t="n">
        <v>22.6</v>
      </c>
      <c r="D28" s="0" t="n">
        <v>12.6</v>
      </c>
      <c r="E28" s="0" t="n">
        <v>9.3</v>
      </c>
      <c r="F28" s="5" t="n">
        <v>10.8</v>
      </c>
      <c r="G28" s="0" t="n">
        <v>6.9</v>
      </c>
      <c r="H28" s="0" t="n">
        <v>5.8</v>
      </c>
      <c r="I28" s="0" t="n">
        <v>43</v>
      </c>
      <c r="J28" s="0" t="n">
        <v>77</v>
      </c>
      <c r="K28" s="0" t="n">
        <v>13</v>
      </c>
      <c r="L28" s="0" t="n">
        <v>851.5</v>
      </c>
      <c r="M28" s="0" t="n">
        <v>852.6</v>
      </c>
      <c r="N28" s="0" t="n">
        <v>849.9</v>
      </c>
      <c r="O28" s="0" t="n">
        <f aca="false">M28-N28</f>
        <v>2.70000000000005</v>
      </c>
      <c r="P28" s="0" t="n">
        <v>1014.4</v>
      </c>
      <c r="Q28" s="0" t="n">
        <v>1016.7</v>
      </c>
      <c r="R28" s="0" t="n">
        <v>1010.6</v>
      </c>
      <c r="S28" s="0" t="n">
        <f aca="false">Q28-R28</f>
        <v>6.10000000000002</v>
      </c>
      <c r="T28" s="0" t="n">
        <v>851.5</v>
      </c>
      <c r="U28" s="0" t="s">
        <v>40</v>
      </c>
      <c r="V28" s="0" t="n">
        <v>4</v>
      </c>
      <c r="W28" s="0" t="s">
        <v>42</v>
      </c>
      <c r="X28" s="0" t="n">
        <v>25</v>
      </c>
      <c r="Y28" s="0" t="n">
        <v>0</v>
      </c>
      <c r="Z28" s="0" t="s">
        <v>54</v>
      </c>
      <c r="AA28" s="0" t="n">
        <v>0.8</v>
      </c>
      <c r="AB28" s="0" t="s">
        <v>48</v>
      </c>
      <c r="AC28" s="5" t="n">
        <v>3</v>
      </c>
      <c r="AD28" s="0" t="n">
        <v>1.2</v>
      </c>
      <c r="AE28" s="0" t="n">
        <v>0</v>
      </c>
      <c r="AF28" s="6" t="n">
        <v>0.461805555555556</v>
      </c>
      <c r="AG28" s="0" t="n">
        <v>0</v>
      </c>
      <c r="AH28" s="0" t="n">
        <v>9.02</v>
      </c>
      <c r="AI28" s="5" t="n">
        <v>34.2</v>
      </c>
      <c r="AJ28" s="5" t="n">
        <v>10.6</v>
      </c>
      <c r="AK28" s="0" t="n">
        <f aca="false">AI28-AJ28</f>
        <v>23.6</v>
      </c>
      <c r="AL28" s="5" t="n">
        <v>7.6</v>
      </c>
      <c r="AY28" s="0" t="n">
        <v>9</v>
      </c>
    </row>
    <row r="29" customFormat="false" ht="15" hidden="false" customHeight="false" outlineLevel="0" collapsed="false">
      <c r="A29" s="3"/>
      <c r="B29" s="7" t="n">
        <v>27</v>
      </c>
      <c r="C29" s="0" t="n">
        <v>22.1</v>
      </c>
      <c r="D29" s="0" t="n">
        <v>12.5</v>
      </c>
      <c r="E29" s="0" t="n">
        <v>10.4</v>
      </c>
      <c r="F29" s="0" t="n">
        <v>11.4</v>
      </c>
      <c r="G29" s="5" t="n">
        <v>9</v>
      </c>
      <c r="H29" s="0" t="n">
        <v>7.5</v>
      </c>
      <c r="I29" s="0" t="n">
        <v>51</v>
      </c>
      <c r="J29" s="0" t="n">
        <v>78</v>
      </c>
      <c r="K29" s="0" t="n">
        <v>21</v>
      </c>
      <c r="L29" s="0" t="n">
        <v>852.2</v>
      </c>
      <c r="M29" s="0" t="n">
        <v>852.7</v>
      </c>
      <c r="N29" s="0" t="n">
        <v>851.6</v>
      </c>
      <c r="O29" s="0" t="n">
        <f aca="false">M29-N29</f>
        <v>1.10000000000002</v>
      </c>
      <c r="P29" s="0" t="n">
        <v>1014.9</v>
      </c>
      <c r="Q29" s="0" t="n">
        <v>1016.2</v>
      </c>
      <c r="R29" s="0" t="n">
        <v>1013.2</v>
      </c>
      <c r="S29" s="5" t="n">
        <f aca="false">Q29-R29</f>
        <v>3</v>
      </c>
      <c r="T29" s="0" t="n">
        <v>852.1</v>
      </c>
      <c r="U29" s="0" t="s">
        <v>40</v>
      </c>
      <c r="V29" s="0" t="n">
        <v>2</v>
      </c>
      <c r="W29" s="0" t="s">
        <v>42</v>
      </c>
      <c r="X29" s="0" t="n">
        <v>25</v>
      </c>
      <c r="Y29" s="0" t="n">
        <v>0</v>
      </c>
      <c r="Z29" s="0" t="s">
        <v>54</v>
      </c>
      <c r="AA29" s="0" t="n">
        <v>0.9</v>
      </c>
      <c r="AB29" s="0" t="s">
        <v>54</v>
      </c>
      <c r="AC29" s="5" t="n">
        <v>1.4</v>
      </c>
      <c r="AD29" s="0" t="n">
        <v>0.9</v>
      </c>
      <c r="AE29" s="0" t="n">
        <v>0</v>
      </c>
      <c r="AF29" s="6" t="n">
        <v>0.456944444444444</v>
      </c>
      <c r="AG29" s="0" t="n">
        <v>0</v>
      </c>
      <c r="AH29" s="0" t="n">
        <v>7.43</v>
      </c>
      <c r="AI29" s="5" t="n">
        <v>31.5</v>
      </c>
      <c r="AJ29" s="5" t="n">
        <v>11.6</v>
      </c>
      <c r="AK29" s="0" t="n">
        <f aca="false">AI29-AJ29</f>
        <v>19.9</v>
      </c>
      <c r="AL29" s="5" t="n">
        <v>8.6</v>
      </c>
      <c r="AY29" s="0" t="n">
        <v>7</v>
      </c>
    </row>
    <row r="30" customFormat="false" ht="15" hidden="false" customHeight="false" outlineLevel="0" collapsed="false">
      <c r="A30" s="3"/>
      <c r="B30" s="7" t="n">
        <v>28</v>
      </c>
      <c r="O30" s="0" t="n">
        <f aca="false">M30-N30</f>
        <v>0</v>
      </c>
      <c r="S30" s="0" t="n">
        <f aca="false">Q30-R30</f>
        <v>0</v>
      </c>
      <c r="AK30" s="0" t="n">
        <f aca="false">AI30-AJ30</f>
        <v>0</v>
      </c>
    </row>
    <row r="31" customFormat="false" ht="15" hidden="false" customHeight="false" outlineLevel="0" collapsed="false">
      <c r="A31" s="3"/>
      <c r="B31" s="7" t="n">
        <v>29</v>
      </c>
      <c r="C31" s="0" t="n">
        <v>23.5</v>
      </c>
      <c r="D31" s="0" t="n">
        <v>14.2</v>
      </c>
      <c r="E31" s="0" t="n">
        <v>11</v>
      </c>
      <c r="F31" s="0" t="n">
        <v>12.5</v>
      </c>
      <c r="G31" s="5" t="n">
        <v>9.7</v>
      </c>
      <c r="H31" s="0" t="n">
        <v>8.3</v>
      </c>
      <c r="I31" s="0" t="n">
        <v>41</v>
      </c>
      <c r="J31" s="0" t="n">
        <v>65</v>
      </c>
      <c r="K31" s="0" t="n">
        <v>18</v>
      </c>
      <c r="L31" s="0" t="n">
        <v>850.9</v>
      </c>
      <c r="M31" s="0" t="n">
        <v>851.9</v>
      </c>
      <c r="N31" s="0" t="n">
        <v>849.3</v>
      </c>
      <c r="O31" s="0" t="n">
        <f aca="false">M31-N31</f>
        <v>2.60000000000002</v>
      </c>
      <c r="P31" s="0" t="n">
        <v>1012.5</v>
      </c>
      <c r="Q31" s="0" t="n">
        <v>1014.6</v>
      </c>
      <c r="R31" s="0" t="n">
        <v>1008.9</v>
      </c>
      <c r="S31" s="0" t="n">
        <f aca="false">Q31-R31</f>
        <v>5.70000000000005</v>
      </c>
      <c r="T31" s="0" t="n">
        <v>850.8</v>
      </c>
      <c r="U31" s="0" t="s">
        <v>40</v>
      </c>
      <c r="V31" s="0" t="n">
        <v>5</v>
      </c>
      <c r="W31" s="0" t="s">
        <v>42</v>
      </c>
      <c r="X31" s="0" t="n">
        <v>25</v>
      </c>
      <c r="Y31" s="0" t="n">
        <v>0</v>
      </c>
      <c r="Z31" s="0" t="s">
        <v>48</v>
      </c>
      <c r="AA31" s="0" t="n">
        <v>1.2</v>
      </c>
      <c r="AB31" s="0" t="s">
        <v>48</v>
      </c>
      <c r="AC31" s="5" t="n">
        <v>2</v>
      </c>
      <c r="AD31" s="0" t="n">
        <v>0.9</v>
      </c>
      <c r="AE31" s="0" t="n">
        <v>0</v>
      </c>
      <c r="AF31" s="6" t="n">
        <v>0.347222222222222</v>
      </c>
      <c r="AG31" s="0" t="n">
        <v>0</v>
      </c>
      <c r="AH31" s="0" t="n">
        <v>6.66</v>
      </c>
      <c r="AI31" s="5" t="n">
        <v>35</v>
      </c>
      <c r="AJ31" s="5" t="n">
        <v>13.4</v>
      </c>
      <c r="AK31" s="0" t="n">
        <f aca="false">AI31-AJ31</f>
        <v>21.6</v>
      </c>
      <c r="AL31" s="5" t="n">
        <v>10</v>
      </c>
      <c r="AY31" s="0" t="n">
        <v>9</v>
      </c>
    </row>
    <row r="32" customFormat="false" ht="15" hidden="false" customHeight="false" outlineLevel="0" collapsed="false">
      <c r="A32" s="3"/>
      <c r="B32" s="7" t="n">
        <v>30</v>
      </c>
      <c r="C32" s="0" t="n">
        <v>24.4</v>
      </c>
      <c r="D32" s="0" t="n">
        <v>15.4</v>
      </c>
      <c r="E32" s="0" t="n">
        <v>12.5</v>
      </c>
      <c r="F32" s="0" t="n">
        <v>14.2</v>
      </c>
      <c r="G32" s="0" t="n">
        <v>9.5</v>
      </c>
      <c r="H32" s="0" t="n">
        <v>10.2</v>
      </c>
      <c r="I32" s="0" t="n">
        <v>47</v>
      </c>
      <c r="J32" s="0" t="n">
        <v>79</v>
      </c>
      <c r="K32" s="0" t="n">
        <v>17</v>
      </c>
      <c r="L32" s="0" t="n">
        <v>850.4</v>
      </c>
      <c r="M32" s="0" t="n">
        <v>851.2</v>
      </c>
      <c r="N32" s="0" t="n">
        <v>849.1</v>
      </c>
      <c r="O32" s="0" t="n">
        <f aca="false">M32-N32</f>
        <v>2.10000000000002</v>
      </c>
      <c r="P32" s="0" t="n">
        <v>1011.8</v>
      </c>
      <c r="Q32" s="0" t="n">
        <v>1013.8</v>
      </c>
      <c r="R32" s="0" t="n">
        <v>1008.2</v>
      </c>
      <c r="S32" s="0" t="n">
        <f aca="false">Q32-R32</f>
        <v>5.59999999999991</v>
      </c>
      <c r="T32" s="0" t="n">
        <v>850.4</v>
      </c>
      <c r="U32" s="0" t="n">
        <v>0</v>
      </c>
      <c r="V32" s="0" t="n">
        <v>0</v>
      </c>
      <c r="W32" s="0" t="n">
        <v>0</v>
      </c>
      <c r="X32" s="0" t="n">
        <v>25</v>
      </c>
      <c r="Y32" s="0" t="n">
        <v>0</v>
      </c>
      <c r="Z32" s="0" t="s">
        <v>54</v>
      </c>
      <c r="AA32" s="5" t="n">
        <v>2</v>
      </c>
      <c r="AB32" s="0" t="s">
        <v>54</v>
      </c>
      <c r="AC32" s="5" t="n">
        <v>3</v>
      </c>
      <c r="AD32" s="5" t="n">
        <v>2</v>
      </c>
      <c r="AE32" s="5" t="n">
        <v>0</v>
      </c>
      <c r="AF32" s="6" t="n">
        <v>0.451388888888889</v>
      </c>
      <c r="AG32" s="5" t="n">
        <v>0</v>
      </c>
      <c r="AH32" s="9" t="n">
        <v>9.9</v>
      </c>
      <c r="AI32" s="5" t="n">
        <v>35</v>
      </c>
      <c r="AJ32" s="5" t="n">
        <v>13.4</v>
      </c>
      <c r="AK32" s="0" t="n">
        <f aca="false">AI32-AJ32</f>
        <v>21.6</v>
      </c>
      <c r="AL32" s="5" t="n">
        <v>10.4</v>
      </c>
      <c r="AY32" s="0" t="n">
        <v>9</v>
      </c>
    </row>
    <row r="33" customFormat="false" ht="15" hidden="false" customHeight="false" outlineLevel="0" collapsed="false">
      <c r="A33" s="3"/>
      <c r="B33" s="4" t="n">
        <v>31</v>
      </c>
      <c r="O33" s="0" t="n">
        <f aca="false">M33-N33</f>
        <v>0</v>
      </c>
      <c r="S33" s="0" t="n">
        <f aca="false">Q33-R33</f>
        <v>0</v>
      </c>
      <c r="AF33" s="27"/>
      <c r="AK33" s="0" t="n">
        <f aca="false">AI33-AJ33</f>
        <v>0</v>
      </c>
    </row>
    <row r="34" customFormat="false" ht="15" hidden="false" customHeight="false" outlineLevel="0" collapsed="false">
      <c r="A34" s="10" t="s">
        <v>55</v>
      </c>
      <c r="B34" s="10"/>
      <c r="C34" s="28" t="n">
        <f aca="false">SUM(C3:C12)</f>
        <v>196.9</v>
      </c>
      <c r="D34" s="28" t="n">
        <f aca="false">SUM(D3:D12)</f>
        <v>117.5</v>
      </c>
      <c r="E34" s="28" t="n">
        <f aca="false">SUM(E3:E12)</f>
        <v>87.3</v>
      </c>
      <c r="F34" s="28" t="n">
        <f aca="false">SUM(F3:F12)</f>
        <v>105.6</v>
      </c>
      <c r="G34" s="28" t="n">
        <f aca="false">SUM(G3:G12)</f>
        <v>70.9</v>
      </c>
      <c r="H34" s="28" t="n">
        <f aca="false">SUM(H3:H12)</f>
        <v>48</v>
      </c>
      <c r="I34" s="28" t="n">
        <f aca="false">SUM(I3:I12)</f>
        <v>396</v>
      </c>
      <c r="J34" s="28" t="n">
        <f aca="false">SUM(J3:J12)</f>
        <v>784</v>
      </c>
      <c r="K34" s="28" t="n">
        <f aca="false">SUM(K3:K12)</f>
        <v>181</v>
      </c>
      <c r="L34" s="28" t="n">
        <f aca="false">SUM(L3:L12)</f>
        <v>8514.5</v>
      </c>
      <c r="M34" s="28" t="n">
        <f aca="false">SUM(M3:M12)</f>
        <v>8531.6</v>
      </c>
      <c r="N34" s="28" t="n">
        <f aca="false">SUM(N3:N12)</f>
        <v>8491.6</v>
      </c>
      <c r="O34" s="28" t="n">
        <f aca="false">SUM(O3:O12)</f>
        <v>39.9999999999998</v>
      </c>
      <c r="P34" s="28" t="n">
        <f aca="false">SUM(P3:P12)</f>
        <v>10146.4</v>
      </c>
      <c r="Q34" s="28" t="n">
        <f aca="false">SUM(Q3:Q12)</f>
        <v>10183.6</v>
      </c>
      <c r="R34" s="28" t="n">
        <f aca="false">SUM(R3:R12)</f>
        <v>10088.7</v>
      </c>
      <c r="S34" s="28" t="n">
        <f aca="false">SUM(S3:S12)</f>
        <v>94.9000000000001</v>
      </c>
      <c r="T34" s="28" t="n">
        <f aca="false">SUM(T3:T12)</f>
        <v>8514.1</v>
      </c>
      <c r="U34" s="28" t="n">
        <f aca="false">SUM(U3:U12)</f>
        <v>0</v>
      </c>
      <c r="V34" s="28" t="n">
        <f aca="false">SUM(V3:V12)</f>
        <v>9</v>
      </c>
      <c r="W34" s="28" t="n">
        <f aca="false">SUM(W3:W12)</f>
        <v>0</v>
      </c>
      <c r="X34" s="28" t="n">
        <f aca="false">SUM(X3:X12)</f>
        <v>250</v>
      </c>
      <c r="Y34" s="28" t="n">
        <f aca="false">SUM(Y3:Y12)</f>
        <v>0</v>
      </c>
      <c r="Z34" s="28" t="n">
        <f aca="false">SUM(Z3:Z12)</f>
        <v>0</v>
      </c>
      <c r="AA34" s="28" t="n">
        <f aca="false">SUM(AA3:AA12)</f>
        <v>25.5</v>
      </c>
      <c r="AB34" s="28" t="n">
        <f aca="false">SUM(AB3:AB12)</f>
        <v>0</v>
      </c>
      <c r="AC34" s="28" t="n">
        <f aca="false">SUM(AC3:AC12)</f>
        <v>42.8</v>
      </c>
      <c r="AD34" s="28" t="n">
        <f aca="false">SUM(AD3:AD12)</f>
        <v>25.5</v>
      </c>
      <c r="AE34" s="28" t="n">
        <f aca="false">SUM(AE3:AE12)</f>
        <v>0</v>
      </c>
      <c r="AF34" s="29" t="n">
        <f aca="false">SUM(AF3:AF12)</f>
        <v>4.19791666666667</v>
      </c>
      <c r="AG34" s="28" t="n">
        <f aca="false">SUM(AG3:AG12)</f>
        <v>0</v>
      </c>
      <c r="AH34" s="28" t="n">
        <f aca="false">SUM(AH3:AH12)</f>
        <v>72.29</v>
      </c>
      <c r="AI34" s="28" t="n">
        <f aca="false">SUM(AI3:AI12)</f>
        <v>297.7</v>
      </c>
      <c r="AJ34" s="28" t="n">
        <f aca="false">SUM(AJ3:AJ12)</f>
        <v>85.6</v>
      </c>
      <c r="AK34" s="28" t="n">
        <f aca="false">SUM(AK3:AK12)</f>
        <v>212.1</v>
      </c>
      <c r="AL34" s="28" t="n">
        <f aca="false">SUM(AL3:AL12)</f>
        <v>47</v>
      </c>
      <c r="AM34" s="28" t="n">
        <f aca="false">SUM(AM3:AM12)</f>
        <v>0</v>
      </c>
      <c r="AN34" s="28" t="n">
        <f aca="false">SUM(AN3:AN12)</f>
        <v>0</v>
      </c>
      <c r="AO34" s="28" t="n">
        <f aca="false">SUM(AO3:AO12)</f>
        <v>0</v>
      </c>
      <c r="AP34" s="28" t="n">
        <f aca="false">SUM(AP3:AP12)</f>
        <v>0</v>
      </c>
      <c r="AQ34" s="28" t="n">
        <f aca="false">SUM(AQ3:AQ12)</f>
        <v>0</v>
      </c>
      <c r="AR34" s="28" t="n">
        <f aca="false">SUM(AR3:AR12)</f>
        <v>0</v>
      </c>
      <c r="AS34" s="28" t="n">
        <f aca="false">SUM(AS3:AS12)</f>
        <v>0</v>
      </c>
      <c r="AT34" s="28" t="n">
        <f aca="false">SUM(AT3:AT12)</f>
        <v>0</v>
      </c>
      <c r="AU34" s="28" t="n">
        <f aca="false">SUM(AU3:AU12)</f>
        <v>0</v>
      </c>
      <c r="AV34" s="28" t="n">
        <f aca="false">SUM(AV3:AV12)</f>
        <v>0</v>
      </c>
      <c r="AW34" s="28" t="n">
        <f aca="false">SUM(AW3:AW12)</f>
        <v>0</v>
      </c>
      <c r="AX34" s="28" t="n">
        <f aca="false">SUM(AX3:AX12)</f>
        <v>0</v>
      </c>
      <c r="AY34" s="28" t="n">
        <f aca="false">SUM(AY3:AY12)</f>
        <v>118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SUM(C3:C12)/10</f>
        <v>19.69</v>
      </c>
      <c r="D35" s="5" t="n">
        <f aca="false">SUM(D3:D12)/10</f>
        <v>11.75</v>
      </c>
      <c r="E35" s="5" t="n">
        <f aca="false">SUM(E3:E12)/10</f>
        <v>8.73</v>
      </c>
      <c r="F35" s="5" t="n">
        <f aca="false">SUM(F3:F12)/10</f>
        <v>10.56</v>
      </c>
      <c r="G35" s="5" t="n">
        <f aca="false">SUM(G3:G12)/10</f>
        <v>7.09</v>
      </c>
      <c r="H35" s="5" t="n">
        <f aca="false">SUM(H3:H12)/10</f>
        <v>4.8</v>
      </c>
      <c r="I35" s="8" t="n">
        <f aca="false">SUM(I3:I12)/10</f>
        <v>39.6</v>
      </c>
      <c r="J35" s="8" t="n">
        <f aca="false">SUM(J3:J12)/10</f>
        <v>78.4</v>
      </c>
      <c r="K35" s="8" t="n">
        <f aca="false">SUM(K3:K12)/10</f>
        <v>18.1</v>
      </c>
      <c r="L35" s="5" t="n">
        <f aca="false">SUM(L3:L12)/10</f>
        <v>851.45</v>
      </c>
      <c r="M35" s="5" t="n">
        <f aca="false">SUM(M3:M12)/10</f>
        <v>853.16</v>
      </c>
      <c r="N35" s="5" t="n">
        <f aca="false">SUM(N3:N12)/10</f>
        <v>849.16</v>
      </c>
      <c r="O35" s="5" t="n">
        <f aca="false">SUM(O3:O12)/10</f>
        <v>3.99999999999998</v>
      </c>
      <c r="P35" s="5" t="n">
        <f aca="false">SUM(P3:P12)/10</f>
        <v>1014.64</v>
      </c>
      <c r="Q35" s="5" t="n">
        <f aca="false">SUM(Q3:Q12)/10</f>
        <v>1018.36</v>
      </c>
      <c r="R35" s="5" t="n">
        <f aca="false">SUM(R3:R12)/10</f>
        <v>1008.87</v>
      </c>
      <c r="S35" s="5" t="n">
        <f aca="false">SUM(S3:S12)/10</f>
        <v>9.49000000000001</v>
      </c>
      <c r="T35" s="5" t="n">
        <f aca="false">SUM(T3:T12)/10</f>
        <v>851.41</v>
      </c>
      <c r="U35" s="5" t="n">
        <f aca="false">SUM(U3:U12)/10</f>
        <v>0</v>
      </c>
      <c r="V35" s="5" t="n">
        <f aca="false">SUM(V3:V12)/10</f>
        <v>0.9</v>
      </c>
      <c r="W35" s="5" t="n">
        <f aca="false">SUM(W3:W12)/10</f>
        <v>0</v>
      </c>
      <c r="X35" s="5" t="n">
        <f aca="false">SUM(X3:X12)/10</f>
        <v>25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2.55</v>
      </c>
      <c r="AB35" s="5" t="n">
        <f aca="false">SUM(AB3:AB12)/10</f>
        <v>0</v>
      </c>
      <c r="AC35" s="5" t="n">
        <f aca="false">SUM(AC3:AC12)/10</f>
        <v>4.28</v>
      </c>
      <c r="AD35" s="5" t="n">
        <f aca="false">SUM(AD3:AD12)/10</f>
        <v>2.55</v>
      </c>
      <c r="AE35" s="5" t="n">
        <f aca="false">SUM(AE3:AE12)/10</f>
        <v>0</v>
      </c>
      <c r="AF35" s="5" t="n">
        <f aca="false">SUM(AF3:AF12)/10</f>
        <v>0.419791666666667</v>
      </c>
      <c r="AG35" s="5" t="n">
        <f aca="false">SUM(AG3:AG12)/10</f>
        <v>0</v>
      </c>
      <c r="AH35" s="5" t="n">
        <f aca="false">SUM(AH3:AH12)/10</f>
        <v>7.229</v>
      </c>
      <c r="AI35" s="5" t="n">
        <f aca="false">SUM(AI3:AI12)/10</f>
        <v>29.77</v>
      </c>
      <c r="AJ35" s="5" t="n">
        <f aca="false">SUM(AJ3:AJ12)/10</f>
        <v>8.56</v>
      </c>
      <c r="AK35" s="5" t="n">
        <f aca="false">SUM(AK3:AK12)/10</f>
        <v>21.21</v>
      </c>
      <c r="AL35" s="5" t="n">
        <f aca="false">SUM(AL3:AL12)/10</f>
        <v>4.7</v>
      </c>
      <c r="AM35" s="5" t="n">
        <f aca="false">SUM(AM3:AM12)/10</f>
        <v>0</v>
      </c>
      <c r="AN35" s="5" t="n">
        <f aca="false">SUM(AN3:AN12)/10</f>
        <v>0</v>
      </c>
      <c r="AO35" s="5" t="n">
        <f aca="false">SUM(AO3:AO12)/10</f>
        <v>0</v>
      </c>
      <c r="AP35" s="5" t="n">
        <f aca="false">SUM(AP3:AP12)/10</f>
        <v>0</v>
      </c>
      <c r="AQ35" s="5" t="n">
        <f aca="false">SUM(AQ3:AQ12)/10</f>
        <v>0</v>
      </c>
      <c r="AR35" s="5" t="n">
        <f aca="false">SUM(AR3:AR12)/10</f>
        <v>0</v>
      </c>
      <c r="AS35" s="5" t="n">
        <f aca="false">SUM(AS3:AS12)/10</f>
        <v>0</v>
      </c>
      <c r="AT35" s="5" t="n">
        <f aca="false">SUM(AT3:AT12)/10</f>
        <v>0</v>
      </c>
      <c r="AU35" s="5" t="n">
        <f aca="false">SUM(AU3:AU12)/10</f>
        <v>0</v>
      </c>
      <c r="AV35" s="5" t="n">
        <f aca="false">SUM(AV3:AV12)/10</f>
        <v>0</v>
      </c>
      <c r="AW35" s="5" t="n">
        <f aca="false">SUM(AW3:AW12)/10</f>
        <v>0</v>
      </c>
      <c r="AX35" s="0" t="n">
        <f aca="false">SUM(AX3:AX12)/10</f>
        <v>0</v>
      </c>
      <c r="AY35" s="0" t="n">
        <f aca="false">SUM(AY3:AY12)/240</f>
        <v>0.491666666666667</v>
      </c>
    </row>
    <row r="36" customFormat="false" ht="15" hidden="false" customHeight="false" outlineLevel="0" collapsed="false">
      <c r="A36" s="10" t="s">
        <v>57</v>
      </c>
      <c r="B36" s="10"/>
      <c r="C36" s="28" t="n">
        <f aca="false">SUM(C13:C22)</f>
        <v>207.4</v>
      </c>
      <c r="D36" s="28" t="n">
        <f aca="false">SUM(D13:D22)</f>
        <v>127.6</v>
      </c>
      <c r="E36" s="28" t="n">
        <f aca="false">SUM(E13:E22)</f>
        <v>99.1</v>
      </c>
      <c r="F36" s="28" t="n">
        <f aca="false">SUM(F13:F22)</f>
        <v>118.6</v>
      </c>
      <c r="G36" s="28" t="n">
        <f aca="false">SUM(G13:G22)</f>
        <v>76.8</v>
      </c>
      <c r="H36" s="28" t="n">
        <f aca="false">SUM(H13:H22)</f>
        <v>65.6</v>
      </c>
      <c r="I36" s="28" t="n">
        <f aca="false">SUM(I13:I22)</f>
        <v>459</v>
      </c>
      <c r="J36" s="28" t="n">
        <f aca="false">SUM(J13:J22)</f>
        <v>847</v>
      </c>
      <c r="K36" s="28" t="n">
        <f aca="false">SUM(K13:K22)</f>
        <v>201</v>
      </c>
      <c r="L36" s="28" t="n">
        <f aca="false">SUM(L13:L22)</f>
        <v>8496.3</v>
      </c>
      <c r="M36" s="28" t="n">
        <f aca="false">SUM(M13:M22)</f>
        <v>8511.7</v>
      </c>
      <c r="N36" s="28" t="n">
        <f aca="false">SUM(N13:N22)</f>
        <v>8476.1</v>
      </c>
      <c r="O36" s="28" t="n">
        <f aca="false">SUM(O13:O22)</f>
        <v>35.6000000000001</v>
      </c>
      <c r="P36" s="28" t="n">
        <f aca="false">SUM(P13:P22)</f>
        <v>10119.5</v>
      </c>
      <c r="Q36" s="28" t="n">
        <f aca="false">SUM(Q13:Q22)</f>
        <v>10153.5</v>
      </c>
      <c r="R36" s="28" t="n">
        <f aca="false">SUM(R13:R22)</f>
        <v>10067.4</v>
      </c>
      <c r="S36" s="28" t="n">
        <f aca="false">SUM(S13:S22)</f>
        <v>86.1</v>
      </c>
      <c r="T36" s="28" t="n">
        <f aca="false">SUM(T13:T22)</f>
        <v>8495.7</v>
      </c>
      <c r="U36" s="28" t="n">
        <f aca="false">SUM(U13:U22)</f>
        <v>0</v>
      </c>
      <c r="V36" s="28" t="n">
        <f aca="false">SUM(V13:V22)</f>
        <v>7</v>
      </c>
      <c r="W36" s="28" t="n">
        <f aca="false">SUM(W13:W22)</f>
        <v>0</v>
      </c>
      <c r="X36" s="28" t="n">
        <f aca="false">SUM(X13:X22)</f>
        <v>250</v>
      </c>
      <c r="Y36" s="28" t="n">
        <f aca="false">SUM(Y13:Y22)</f>
        <v>0</v>
      </c>
      <c r="Z36" s="28" t="n">
        <f aca="false">SUM(Z13:Z22)</f>
        <v>0</v>
      </c>
      <c r="AA36" s="28" t="n">
        <f aca="false">SUM(AA13:AA22)</f>
        <v>28.7</v>
      </c>
      <c r="AB36" s="28" t="n">
        <f aca="false">SUM(AB13:AB22)</f>
        <v>0</v>
      </c>
      <c r="AC36" s="28" t="n">
        <f aca="false">SUM(AC13:AC22)</f>
        <v>43.3</v>
      </c>
      <c r="AD36" s="28" t="n">
        <f aca="false">SUM(AD13:AD22)</f>
        <v>27.4</v>
      </c>
      <c r="AE36" s="28" t="n">
        <f aca="false">SUM(AE13:AE22)</f>
        <v>0</v>
      </c>
      <c r="AF36" s="29" t="n">
        <f aca="false">SUM(AF13:AF22)</f>
        <v>4.36805555555556</v>
      </c>
      <c r="AG36" s="28" t="n">
        <f aca="false">SUM(AG13:AG22)</f>
        <v>0</v>
      </c>
      <c r="AH36" s="28" t="n">
        <f aca="false">SUM(AH13:AH22)</f>
        <v>74.98</v>
      </c>
      <c r="AI36" s="28" t="n">
        <f aca="false">SUM(AI13:AI22)</f>
        <v>309.6</v>
      </c>
      <c r="AJ36" s="28" t="n">
        <f aca="false">SUM(AJ13:AJ22)</f>
        <v>96.4</v>
      </c>
      <c r="AK36" s="28" t="n">
        <f aca="false">SUM(AK13:AK22)</f>
        <v>213.2</v>
      </c>
      <c r="AL36" s="28" t="n">
        <f aca="false">SUM(AL13:AL22)</f>
        <v>57.5</v>
      </c>
      <c r="AM36" s="28" t="n">
        <f aca="false">SUM(AM13:AM22)</f>
        <v>0</v>
      </c>
      <c r="AN36" s="28" t="n">
        <f aca="false">SUM(AN13:AN22)</f>
        <v>0</v>
      </c>
      <c r="AO36" s="28" t="n">
        <f aca="false">SUM(AO13:AO22)</f>
        <v>0</v>
      </c>
      <c r="AP36" s="28" t="n">
        <f aca="false">SUM(AP13:AP22)</f>
        <v>0</v>
      </c>
      <c r="AQ36" s="28" t="n">
        <f aca="false">SUM(AQ13:AQ22)</f>
        <v>0</v>
      </c>
      <c r="AR36" s="28" t="n">
        <f aca="false">SUM(AR13:AR22)</f>
        <v>0</v>
      </c>
      <c r="AS36" s="28" t="n">
        <f aca="false">SUM(AS13:AS22)</f>
        <v>0</v>
      </c>
      <c r="AT36" s="28" t="n">
        <f aca="false">SUM(AT13:AT22)</f>
        <v>0</v>
      </c>
      <c r="AU36" s="28" t="n">
        <f aca="false">SUM(AU13:AU22)</f>
        <v>0</v>
      </c>
      <c r="AV36" s="28" t="n">
        <f aca="false">SUM(AV13:AV22)</f>
        <v>0</v>
      </c>
      <c r="AW36" s="28" t="n">
        <f aca="false">SUM(AW13:AW22)</f>
        <v>0</v>
      </c>
      <c r="AX36" s="28" t="n">
        <f aca="false">SUM(AX13:AX22)</f>
        <v>0</v>
      </c>
      <c r="AY36" s="28" t="n">
        <f aca="false">SUM(AY13:AY22)</f>
        <v>112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20.74</v>
      </c>
      <c r="D37" s="5" t="n">
        <f aca="false">SUM(D13:D22)/10</f>
        <v>12.76</v>
      </c>
      <c r="E37" s="5" t="n">
        <f aca="false">SUM(E13:E22)/10</f>
        <v>9.91</v>
      </c>
      <c r="F37" s="5" t="n">
        <f aca="false">SUM(F13:F22)/10</f>
        <v>11.86</v>
      </c>
      <c r="G37" s="5" t="n">
        <f aca="false">SUM(G13:G22)/10</f>
        <v>7.68</v>
      </c>
      <c r="H37" s="5" t="n">
        <f aca="false">SUM(H13:H22)/10</f>
        <v>6.56</v>
      </c>
      <c r="I37" s="5" t="n">
        <f aca="false">SUM(I13:I22)/10</f>
        <v>45.9</v>
      </c>
      <c r="J37" s="5" t="n">
        <f aca="false">SUM(J13:J22)/10</f>
        <v>84.7</v>
      </c>
      <c r="K37" s="5" t="n">
        <f aca="false">SUM(K13:K22)/10</f>
        <v>20.1</v>
      </c>
      <c r="L37" s="5" t="n">
        <f aca="false">SUM(L13:L22)/10</f>
        <v>849.63</v>
      </c>
      <c r="M37" s="5" t="n">
        <f aca="false">SUM(M13:M22)/10</f>
        <v>851.17</v>
      </c>
      <c r="N37" s="5" t="n">
        <f aca="false">SUM(N13:N22)/10</f>
        <v>847.61</v>
      </c>
      <c r="O37" s="5" t="n">
        <f aca="false">SUM(O13:O22)/10</f>
        <v>3.56000000000001</v>
      </c>
      <c r="P37" s="5" t="n">
        <f aca="false">SUM(P13:P22)/10</f>
        <v>1011.95</v>
      </c>
      <c r="Q37" s="5" t="n">
        <f aca="false">SUM(Q13:Q22)/10</f>
        <v>1015.35</v>
      </c>
      <c r="R37" s="5" t="n">
        <f aca="false">SUM(R13:R22)/10</f>
        <v>1006.74</v>
      </c>
      <c r="S37" s="5" t="n">
        <f aca="false">SUM(S13:S22)/10</f>
        <v>8.61</v>
      </c>
      <c r="T37" s="5" t="n">
        <f aca="false">SUM(T13:T22)/10</f>
        <v>849.57</v>
      </c>
      <c r="U37" s="5" t="n">
        <f aca="false">SUM(U13:U22)/10</f>
        <v>0</v>
      </c>
      <c r="V37" s="5" t="n">
        <f aca="false">SUM(V13:V22)/10</f>
        <v>0.7</v>
      </c>
      <c r="W37" s="5" t="n">
        <f aca="false">SUM(W13:W22)/10</f>
        <v>0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2.87</v>
      </c>
      <c r="AB37" s="5" t="n">
        <f aca="false">SUM(AB13:AB22)/10</f>
        <v>0</v>
      </c>
      <c r="AC37" s="5" t="n">
        <f aca="false">SUM(AC13:AC22)/10</f>
        <v>4.33</v>
      </c>
      <c r="AD37" s="5" t="n">
        <f aca="false">SUM(AD13:AD22)/10</f>
        <v>2.74</v>
      </c>
      <c r="AE37" s="5" t="n">
        <f aca="false">SUM(AE13:AE22)/10</f>
        <v>0</v>
      </c>
      <c r="AF37" s="5" t="n">
        <f aca="false">SUM(AF13:AF22)/10</f>
        <v>0.436805555555556</v>
      </c>
      <c r="AG37" s="5" t="n">
        <f aca="false">SUM(AG13:AG22)/10</f>
        <v>0</v>
      </c>
      <c r="AH37" s="5" t="n">
        <f aca="false">SUM(AH13:AH22)/10</f>
        <v>7.498</v>
      </c>
      <c r="AI37" s="5" t="n">
        <f aca="false">SUM(AI13:AI22)/10</f>
        <v>30.96</v>
      </c>
      <c r="AJ37" s="5" t="n">
        <f aca="false">SUM(AJ13:AJ22)/10</f>
        <v>9.64</v>
      </c>
      <c r="AK37" s="5" t="n">
        <f aca="false">SUM(AK13:AK22)/10</f>
        <v>21.32</v>
      </c>
      <c r="AL37" s="5" t="n">
        <f aca="false">SUM(AL13:AL22)/10</f>
        <v>5.75</v>
      </c>
      <c r="AM37" s="5" t="n">
        <f aca="false">SUM(AM13:AM22)/10</f>
        <v>0</v>
      </c>
      <c r="AN37" s="5" t="n">
        <f aca="false">SUM(AN13:AN22)/10</f>
        <v>0</v>
      </c>
      <c r="AO37" s="5" t="n">
        <f aca="false">SUM(AO13:AO22)/10</f>
        <v>0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</v>
      </c>
      <c r="AT37" s="5" t="n">
        <f aca="false">SUM(AT13:AT22)/10</f>
        <v>0</v>
      </c>
      <c r="AU37" s="5" t="n">
        <f aca="false">SUM(AU13:AU22)/10</f>
        <v>0</v>
      </c>
      <c r="AV37" s="5" t="n">
        <f aca="false">SUM(AV13:AV22)/10</f>
        <v>0</v>
      </c>
      <c r="AW37" s="5" t="n">
        <f aca="false">SUM(AW13:AW22)/10</f>
        <v>0</v>
      </c>
      <c r="AX37" s="5" t="n">
        <f aca="false">SUM(AX13:AX22)/10</f>
        <v>0</v>
      </c>
      <c r="AY37" s="0" t="n">
        <f aca="false">SUM(AY13:AY22)/240</f>
        <v>0.466666666666667</v>
      </c>
    </row>
    <row r="38" customFormat="false" ht="15" hidden="false" customHeight="false" outlineLevel="0" collapsed="false">
      <c r="A38" s="10" t="s">
        <v>57</v>
      </c>
      <c r="B38" s="10"/>
      <c r="C38" s="28" t="n">
        <f aca="false">SUM(C23:C32)</f>
        <v>199.1</v>
      </c>
      <c r="D38" s="28" t="n">
        <f aca="false">SUM(D23:D32)</f>
        <v>120.1</v>
      </c>
      <c r="E38" s="28" t="n">
        <f aca="false">SUM(E23:E32)</f>
        <v>95.9</v>
      </c>
      <c r="F38" s="28" t="n">
        <f aca="false">SUM(F23:F32)</f>
        <v>112.5</v>
      </c>
      <c r="G38" s="28" t="n">
        <f aca="false">SUM(G23:G32)</f>
        <v>75.8</v>
      </c>
      <c r="H38" s="28" t="n">
        <f aca="false">SUM(H23:H32)</f>
        <v>69.6</v>
      </c>
      <c r="I38" s="28" t="n">
        <f aca="false">SUM(I23:I32)</f>
        <v>422</v>
      </c>
      <c r="J38" s="28" t="n">
        <f aca="false">SUM(J23:J32)</f>
        <v>699</v>
      </c>
      <c r="K38" s="28" t="n">
        <f aca="false">SUM(K23:K32)</f>
        <v>162</v>
      </c>
      <c r="L38" s="28" t="n">
        <f aca="false">SUM(L23:L32)</f>
        <v>7660.5</v>
      </c>
      <c r="M38" s="28" t="n">
        <f aca="false">SUM(M23:M32)</f>
        <v>7667.8</v>
      </c>
      <c r="N38" s="28" t="n">
        <f aca="false">SUM(N23:N32)</f>
        <v>7649.9</v>
      </c>
      <c r="O38" s="28" t="n">
        <f aca="false">SUM(O23:O32)</f>
        <v>17.9000000000001</v>
      </c>
      <c r="P38" s="28" t="n">
        <f aca="false">SUM(P23:P32)</f>
        <v>9123.8</v>
      </c>
      <c r="Q38" s="28" t="n">
        <f aca="false">SUM(Q23:Q32)</f>
        <v>9140.1</v>
      </c>
      <c r="R38" s="28" t="n">
        <f aca="false">SUM(R23:R32)</f>
        <v>9096.9</v>
      </c>
      <c r="S38" s="28" t="n">
        <f aca="false">SUM(S23:S32)</f>
        <v>43.2000000000001</v>
      </c>
      <c r="T38" s="28" t="n">
        <f aca="false">SUM(T23:T32)</f>
        <v>7660.2</v>
      </c>
      <c r="U38" s="28" t="n">
        <f aca="false">SUM(U23:U32)</f>
        <v>0</v>
      </c>
      <c r="V38" s="28" t="n">
        <f aca="false">SUM(V23:V32)</f>
        <v>26</v>
      </c>
      <c r="W38" s="28" t="n">
        <f aca="false">SUM(W23:W32)</f>
        <v>0</v>
      </c>
      <c r="X38" s="28" t="n">
        <f aca="false">SUM(X23:X32)</f>
        <v>225</v>
      </c>
      <c r="Y38" s="28" t="n">
        <f aca="false">SUM(Y23:Y32)</f>
        <v>0</v>
      </c>
      <c r="Z38" s="28" t="n">
        <f aca="false">SUM(Z23:Z32)</f>
        <v>0</v>
      </c>
      <c r="AA38" s="28" t="n">
        <f aca="false">SUM(AA23:AA32)</f>
        <v>16.2</v>
      </c>
      <c r="AB38" s="28" t="n">
        <f aca="false">SUM(AB23:AB32)</f>
        <v>0</v>
      </c>
      <c r="AC38" s="28" t="n">
        <f aca="false">SUM(AC23:AC32)</f>
        <v>26.9</v>
      </c>
      <c r="AD38" s="28" t="n">
        <f aca="false">SUM(AD23:AD32)</f>
        <v>16</v>
      </c>
      <c r="AE38" s="28" t="n">
        <f aca="false">SUM(AE23:AE32)</f>
        <v>0</v>
      </c>
      <c r="AF38" s="29" t="n">
        <f aca="false">SUM(AF23:AF32)</f>
        <v>3.775</v>
      </c>
      <c r="AG38" s="28" t="n">
        <f aca="false">SUM(AG23:AG32)</f>
        <v>0</v>
      </c>
      <c r="AH38" s="28" t="n">
        <f aca="false">SUM(AH23:AH32)</f>
        <v>66.23</v>
      </c>
      <c r="AI38" s="28" t="n">
        <f aca="false">SUM(AI23:AI32)</f>
        <v>292.1</v>
      </c>
      <c r="AJ38" s="28" t="n">
        <f aca="false">SUM(AJ23:AJ32)</f>
        <v>105.4</v>
      </c>
      <c r="AK38" s="28" t="n">
        <f aca="false">SUM(AK23:AK32)</f>
        <v>186.7</v>
      </c>
      <c r="AL38" s="28" t="n">
        <f aca="false">SUM(AL23:AL32)</f>
        <v>77</v>
      </c>
      <c r="AM38" s="28" t="n">
        <f aca="false">SUM(AM23:AM32)</f>
        <v>0</v>
      </c>
      <c r="AN38" s="28" t="n">
        <f aca="false">SUM(AN23:AN32)</f>
        <v>0</v>
      </c>
      <c r="AO38" s="28" t="n">
        <f aca="false">SUM(AO23:AO32)</f>
        <v>0</v>
      </c>
      <c r="AP38" s="28" t="n">
        <f aca="false">SUM(AP23:AP32)</f>
        <v>0</v>
      </c>
      <c r="AQ38" s="28" t="n">
        <f aca="false">SUM(AQ23:AQ32)</f>
        <v>0</v>
      </c>
      <c r="AR38" s="28" t="n">
        <f aca="false">SUM(AR23:AR32)</f>
        <v>0</v>
      </c>
      <c r="AS38" s="28" t="n">
        <f aca="false">SUM(AS23:AS32)</f>
        <v>0</v>
      </c>
      <c r="AT38" s="28" t="n">
        <f aca="false">SUM(AT23:AT32)</f>
        <v>0</v>
      </c>
      <c r="AU38" s="28" t="n">
        <f aca="false">SUM(AU23:AU32)</f>
        <v>0</v>
      </c>
      <c r="AV38" s="28" t="n">
        <f aca="false">SUM(AV23:AV32)</f>
        <v>0</v>
      </c>
      <c r="AW38" s="28" t="n">
        <f aca="false">SUM(AW23:AW32)</f>
        <v>0</v>
      </c>
      <c r="AX38" s="28" t="n">
        <f aca="false">SUM(AX23:AX32)</f>
        <v>0</v>
      </c>
      <c r="AY38" s="28" t="n">
        <f aca="false">SUM(AY23:AY32)</f>
        <v>77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SUM(C23:C32)/9</f>
        <v>22.1222222222222</v>
      </c>
      <c r="D39" s="5" t="n">
        <f aca="false">SUM(D23:D32)/9</f>
        <v>13.3444444444444</v>
      </c>
      <c r="E39" s="5" t="n">
        <f aca="false">SUM(E23:E32)/9</f>
        <v>10.6555555555556</v>
      </c>
      <c r="F39" s="5" t="n">
        <f aca="false">SUM(F23:F32)/9</f>
        <v>12.5</v>
      </c>
      <c r="G39" s="5" t="n">
        <f aca="false">SUM(G23:G32)/9</f>
        <v>8.42222222222222</v>
      </c>
      <c r="H39" s="5" t="n">
        <f aca="false">SUM(H23:H32)/9</f>
        <v>7.73333333333333</v>
      </c>
      <c r="I39" s="5" t="n">
        <f aca="false">SUM(I23:I32)/9</f>
        <v>46.8888888888889</v>
      </c>
      <c r="J39" s="5" t="n">
        <f aca="false">SUM(J23:J32)/9</f>
        <v>77.6666666666667</v>
      </c>
      <c r="K39" s="5" t="n">
        <f aca="false">SUM(K23:K32)/9</f>
        <v>18</v>
      </c>
      <c r="L39" s="5" t="n">
        <f aca="false">SUM(L23:L32)/9</f>
        <v>851.166666666667</v>
      </c>
      <c r="M39" s="5" t="n">
        <f aca="false">SUM(M23:M32)/9</f>
        <v>851.977777777778</v>
      </c>
      <c r="N39" s="5" t="n">
        <f aca="false">SUM(N23:N32)/9</f>
        <v>849.988888888889</v>
      </c>
      <c r="O39" s="5" t="n">
        <f aca="false">SUM(O23:O32)/9</f>
        <v>1.9888888888889</v>
      </c>
      <c r="P39" s="5" t="n">
        <f aca="false">SUM(P23:P32)/9</f>
        <v>1013.75555555556</v>
      </c>
      <c r="Q39" s="5" t="n">
        <f aca="false">SUM(Q23:Q32)/9</f>
        <v>1015.56666666667</v>
      </c>
      <c r="R39" s="5" t="n">
        <f aca="false">SUM(R23:R32)/9</f>
        <v>1010.76666666667</v>
      </c>
      <c r="S39" s="5" t="n">
        <f aca="false">SUM(S23:S32)/9</f>
        <v>4.80000000000001</v>
      </c>
      <c r="T39" s="5" t="n">
        <f aca="false">SUM(T23:T32)/9</f>
        <v>851.133333333334</v>
      </c>
      <c r="U39" s="5" t="n">
        <f aca="false">SUM(U23:U32)/9</f>
        <v>0</v>
      </c>
      <c r="V39" s="5" t="n">
        <f aca="false">SUM(V23:V32)/9</f>
        <v>2.88888888888889</v>
      </c>
      <c r="W39" s="5" t="n">
        <f aca="false">SUM(W23:W32)/9</f>
        <v>0</v>
      </c>
      <c r="X39" s="5" t="n">
        <f aca="false">SUM(X23:X32)/9</f>
        <v>25</v>
      </c>
      <c r="Y39" s="5" t="n">
        <f aca="false">SUM(Y23:Y32)/9</f>
        <v>0</v>
      </c>
      <c r="Z39" s="5" t="n">
        <f aca="false">SUM(Z23:Z32)/9</f>
        <v>0</v>
      </c>
      <c r="AA39" s="5" t="n">
        <f aca="false">SUM(AA23:AA32)/9</f>
        <v>1.8</v>
      </c>
      <c r="AB39" s="5" t="n">
        <f aca="false">SUM(AB23:AB32)/9</f>
        <v>0</v>
      </c>
      <c r="AC39" s="5" t="n">
        <f aca="false">SUM(AC23:AC32)/9</f>
        <v>2.98888888888889</v>
      </c>
      <c r="AD39" s="5" t="n">
        <f aca="false">SUM(AD23:AD32)/9</f>
        <v>1.77777777777778</v>
      </c>
      <c r="AE39" s="5" t="n">
        <f aca="false">SUM(AE23:AE32)/9</f>
        <v>0</v>
      </c>
      <c r="AF39" s="5" t="n">
        <f aca="false">SUM(AF23:AF32)/9</f>
        <v>0.419444444444444</v>
      </c>
      <c r="AG39" s="5" t="n">
        <f aca="false">SUM(AG23:AG32)/9</f>
        <v>0</v>
      </c>
      <c r="AH39" s="5" t="n">
        <f aca="false">SUM(AH23:AH32)/9</f>
        <v>7.35888888888889</v>
      </c>
      <c r="AI39" s="5" t="n">
        <f aca="false">SUM(AI23:AI32)/9</f>
        <v>32.4555555555556</v>
      </c>
      <c r="AJ39" s="5" t="n">
        <f aca="false">SUM(AJ23:AJ32)/9</f>
        <v>11.7111111111111</v>
      </c>
      <c r="AK39" s="5" t="n">
        <f aca="false">SUM(AK23:AK32)/9</f>
        <v>20.7444444444444</v>
      </c>
      <c r="AL39" s="5" t="n">
        <f aca="false">SUM(AL23:AL32)/9</f>
        <v>8.55555555555556</v>
      </c>
      <c r="AM39" s="0" t="n">
        <f aca="false">SUM(AM23:AM32)/10</f>
        <v>0</v>
      </c>
      <c r="AN39" s="0" t="n">
        <f aca="false">SUM(AN23:AN32)/10</f>
        <v>0</v>
      </c>
      <c r="AO39" s="0" t="n">
        <f aca="false">SUM(AO23:AO32)/10</f>
        <v>0</v>
      </c>
      <c r="AP39" s="0" t="n">
        <f aca="false">SUM(AP23:AP32)/10</f>
        <v>0</v>
      </c>
      <c r="AQ39" s="0" t="n">
        <f aca="false">SUM(AQ23:AQ32)/10</f>
        <v>0</v>
      </c>
      <c r="AR39" s="0" t="n">
        <f aca="false">SUM(AR23:AR32)/10</f>
        <v>0</v>
      </c>
      <c r="AS39" s="0" t="n">
        <f aca="false">SUM(AS23:AS32)/10</f>
        <v>0</v>
      </c>
      <c r="AT39" s="0" t="n">
        <f aca="false">SUM(AT23:AT32)/10</f>
        <v>0</v>
      </c>
      <c r="AU39" s="0" t="n">
        <f aca="false">SUM(AU23:AU32)/10</f>
        <v>0</v>
      </c>
      <c r="AV39" s="0" t="n">
        <f aca="false">SUM(AV23:AV32)/10</f>
        <v>0</v>
      </c>
      <c r="AW39" s="0" t="n">
        <f aca="false">SUM(AW23:AW32)/10</f>
        <v>0</v>
      </c>
      <c r="AX39" s="0" t="n">
        <f aca="false">SUM(AX23:AX32)/10</f>
        <v>0</v>
      </c>
      <c r="AY39" s="0" t="n">
        <f aca="false">SUM(AY23:AY32)/240</f>
        <v>0.320833333333333</v>
      </c>
    </row>
    <row r="40" customFormat="false" ht="15" hidden="false" customHeight="false" outlineLevel="0" collapsed="false">
      <c r="A40" s="16" t="s">
        <v>60</v>
      </c>
      <c r="B40" s="16"/>
      <c r="C40" s="30" t="n">
        <f aca="false">SUM(C34+C36+C38)</f>
        <v>603.4</v>
      </c>
      <c r="D40" s="30" t="n">
        <f aca="false">SUM(D34+D36+D38)</f>
        <v>365.2</v>
      </c>
      <c r="E40" s="30" t="n">
        <f aca="false">SUM(E34+E36+E38)</f>
        <v>282.3</v>
      </c>
      <c r="F40" s="30" t="n">
        <f aca="false">SUM(F34+F36+F38)</f>
        <v>336.7</v>
      </c>
      <c r="G40" s="30" t="n">
        <f aca="false">SUM(G34+G36+G38)</f>
        <v>223.5</v>
      </c>
      <c r="H40" s="30" t="n">
        <f aca="false">SUM(H34+H36+H38)</f>
        <v>183.2</v>
      </c>
      <c r="I40" s="30" t="n">
        <f aca="false">SUM(I34+I36+I38)</f>
        <v>1277</v>
      </c>
      <c r="J40" s="30" t="n">
        <f aca="false">SUM(J34+J36+J38)</f>
        <v>2330</v>
      </c>
      <c r="K40" s="30" t="n">
        <f aca="false">SUM(K34+K36+K38)</f>
        <v>544</v>
      </c>
      <c r="L40" s="30" t="n">
        <f aca="false">SUM(L34+L36+L38)</f>
        <v>24671.3</v>
      </c>
      <c r="M40" s="30" t="n">
        <f aca="false">SUM(M34+M36+M38)</f>
        <v>24711.1</v>
      </c>
      <c r="N40" s="30" t="n">
        <f aca="false">SUM(N34+N36+N38)</f>
        <v>24617.6</v>
      </c>
      <c r="O40" s="30" t="n">
        <f aca="false">SUM(O34+O36+O38)</f>
        <v>93.5</v>
      </c>
      <c r="P40" s="30" t="n">
        <f aca="false">SUM(P34+P36+P38)</f>
        <v>29389.7</v>
      </c>
      <c r="Q40" s="30" t="n">
        <f aca="false">SUM(Q34+Q36+Q38)</f>
        <v>29477.2</v>
      </c>
      <c r="R40" s="30" t="n">
        <f aca="false">SUM(R34+R36+R38)</f>
        <v>29253</v>
      </c>
      <c r="S40" s="30" t="n">
        <f aca="false">SUM(S34+S36+S38)</f>
        <v>224.2</v>
      </c>
      <c r="T40" s="30" t="n">
        <f aca="false">SUM(T34+T36+T38)</f>
        <v>24670</v>
      </c>
      <c r="U40" s="30" t="n">
        <f aca="false">SUM(U34+U36+U38)</f>
        <v>0</v>
      </c>
      <c r="V40" s="30" t="n">
        <f aca="false">SUM(V34+V36+V38)</f>
        <v>42</v>
      </c>
      <c r="W40" s="30" t="n">
        <f aca="false">SUM(W34+W36+W38)</f>
        <v>0</v>
      </c>
      <c r="X40" s="30" t="n">
        <f aca="false">SUM(X34+X36+X38)</f>
        <v>725</v>
      </c>
      <c r="Y40" s="30" t="n">
        <f aca="false">SUM(Y34+Y36+Y38)</f>
        <v>0</v>
      </c>
      <c r="Z40" s="30" t="n">
        <f aca="false">SUM(Z34+Z36+Z38)</f>
        <v>0</v>
      </c>
      <c r="AA40" s="30" t="n">
        <f aca="false">SUM(AA34+AA36+AA38)</f>
        <v>70.4</v>
      </c>
      <c r="AB40" s="30" t="n">
        <f aca="false">SUM(AB34+AB36+AB38)</f>
        <v>0</v>
      </c>
      <c r="AC40" s="30" t="n">
        <f aca="false">SUM(AC34+AC36+AC38)</f>
        <v>113</v>
      </c>
      <c r="AD40" s="30" t="n">
        <f aca="false">SUM(AD34+AD36+AD38)</f>
        <v>68.9</v>
      </c>
      <c r="AE40" s="30" t="n">
        <f aca="false">SUM(AE34+AE36+AE38)</f>
        <v>0</v>
      </c>
      <c r="AF40" s="31" t="n">
        <f aca="false">SUM(AF34+AF36+AF38)</f>
        <v>12.3409722222222</v>
      </c>
      <c r="AG40" s="30" t="n">
        <f aca="false">SUM(AG34+AG36+AG38)</f>
        <v>0</v>
      </c>
      <c r="AH40" s="30" t="n">
        <f aca="false">SUM(AH34+AH36+AH38)</f>
        <v>213.5</v>
      </c>
      <c r="AI40" s="30" t="n">
        <f aca="false">SUM(AI34+AI36+AI38)</f>
        <v>899.4</v>
      </c>
      <c r="AJ40" s="30" t="n">
        <f aca="false">SUM(AJ34+AJ36+AJ38)</f>
        <v>287.4</v>
      </c>
      <c r="AK40" s="30" t="n">
        <f aca="false">SUM(AK34+AK36+AK38)</f>
        <v>612</v>
      </c>
      <c r="AL40" s="30" t="n">
        <f aca="false">SUM(AL34+AL36+AL38)</f>
        <v>181.5</v>
      </c>
      <c r="AM40" s="30" t="n">
        <f aca="false">SUM(AM34+AM36+AM38)</f>
        <v>0</v>
      </c>
      <c r="AN40" s="30" t="n">
        <f aca="false">SUM(AN34+AN36+AN38)</f>
        <v>0</v>
      </c>
      <c r="AO40" s="30" t="n">
        <f aca="false">SUM(AO34+AO36+AO38)</f>
        <v>0</v>
      </c>
      <c r="AP40" s="30" t="n">
        <f aca="false">SUM(AP34+AP36+AP38)</f>
        <v>0</v>
      </c>
      <c r="AQ40" s="30" t="n">
        <f aca="false">SUM(AQ34+AQ36+AQ38)</f>
        <v>0</v>
      </c>
      <c r="AR40" s="30" t="n">
        <f aca="false">SUM(AR34+AR36+AR38)</f>
        <v>0</v>
      </c>
      <c r="AS40" s="30" t="n">
        <f aca="false">SUM(AS34+AS36+AS38)</f>
        <v>0</v>
      </c>
      <c r="AT40" s="30" t="n">
        <f aca="false">SUM(AT34+AT36+AT38)</f>
        <v>0</v>
      </c>
      <c r="AU40" s="30" t="n">
        <f aca="false">SUM(AU34+AU36+AU38)</f>
        <v>0</v>
      </c>
      <c r="AV40" s="30" t="n">
        <f aca="false">SUM(AV34+AV36+AV38)</f>
        <v>0</v>
      </c>
      <c r="AW40" s="30" t="n">
        <f aca="false">SUM(AW34+AW36+AW38)</f>
        <v>0</v>
      </c>
      <c r="AX40" s="30" t="n">
        <f aca="false">SUM(AX34+AX36+AX38)</f>
        <v>0</v>
      </c>
      <c r="AY40" s="30" t="n">
        <f aca="false">SUM(AY34+AY36+AY38)</f>
        <v>307</v>
      </c>
    </row>
    <row r="41" customFormat="false" ht="15" hidden="false" customHeight="false" outlineLevel="0" collapsed="false">
      <c r="A41" s="17" t="s">
        <v>61</v>
      </c>
      <c r="B41" s="17"/>
      <c r="C41" s="32" t="n">
        <f aca="false">SUM(C34+C36+C38)/29</f>
        <v>20.8068965517241</v>
      </c>
      <c r="D41" s="32" t="n">
        <f aca="false">SUM(D34+D36+D38)/29</f>
        <v>12.5931034482759</v>
      </c>
      <c r="E41" s="32" t="n">
        <f aca="false">SUM(E34+E36+E38)/29</f>
        <v>9.73448275862069</v>
      </c>
      <c r="F41" s="32" t="n">
        <f aca="false">SUM(F34+F36+F38)/29</f>
        <v>11.6103448275862</v>
      </c>
      <c r="G41" s="32" t="n">
        <f aca="false">SUM(G34+G36+G38)/29</f>
        <v>7.70689655172414</v>
      </c>
      <c r="H41" s="32" t="n">
        <f aca="false">SUM(H34+H36+H38)/29</f>
        <v>6.31724137931034</v>
      </c>
      <c r="I41" s="32" t="n">
        <f aca="false">SUM(I34+I36+I38)/29</f>
        <v>44.0344827586207</v>
      </c>
      <c r="J41" s="32" t="n">
        <f aca="false">SUM(J34+J36+J38)/29</f>
        <v>80.3448275862069</v>
      </c>
      <c r="K41" s="32" t="n">
        <f aca="false">SUM(K34+K36+K38)/29</f>
        <v>18.7586206896552</v>
      </c>
      <c r="L41" s="32" t="n">
        <f aca="false">SUM(L34+L36+L38)/29</f>
        <v>850.734482758621</v>
      </c>
      <c r="M41" s="32" t="n">
        <f aca="false">SUM(M34+M36+M38)/29</f>
        <v>852.106896551724</v>
      </c>
      <c r="N41" s="32" t="n">
        <f aca="false">SUM(N34+N36+N38)/29</f>
        <v>848.88275862069</v>
      </c>
      <c r="O41" s="32" t="n">
        <f aca="false">SUM(O34+O36+O38)/29</f>
        <v>3.22413793103448</v>
      </c>
      <c r="P41" s="32" t="n">
        <f aca="false">SUM(P34+P36+P38)/29</f>
        <v>1013.43793103448</v>
      </c>
      <c r="Q41" s="32" t="n">
        <f aca="false">SUM(Q34+Q36+Q38)/29</f>
        <v>1016.45517241379</v>
      </c>
      <c r="R41" s="32" t="n">
        <f aca="false">SUM(R34+R36+R38)/29</f>
        <v>1008.72413793103</v>
      </c>
      <c r="S41" s="32" t="n">
        <f aca="false">SUM(S34+S36+S38)/29</f>
        <v>7.73103448275863</v>
      </c>
      <c r="T41" s="32" t="n">
        <f aca="false">SUM(T34+T36+T38)/29</f>
        <v>850.689655172414</v>
      </c>
      <c r="U41" s="32" t="n">
        <f aca="false">SUM(U34+U36+U38)/29</f>
        <v>0</v>
      </c>
      <c r="V41" s="32" t="n">
        <f aca="false">SUM(V34+V36+V38)/29</f>
        <v>1.44827586206897</v>
      </c>
      <c r="W41" s="32" t="n">
        <f aca="false">SUM(W34+W36+W38)/29</f>
        <v>0</v>
      </c>
      <c r="X41" s="32" t="n">
        <f aca="false">SUM(X34+X36+X38)/29</f>
        <v>25</v>
      </c>
      <c r="Y41" s="32" t="n">
        <f aca="false">SUM(Y34+Y36+Y38)/29</f>
        <v>0</v>
      </c>
      <c r="Z41" s="32" t="n">
        <f aca="false">SUM(Z34+Z36+Z38)/29</f>
        <v>0</v>
      </c>
      <c r="AA41" s="32" t="n">
        <f aca="false">SUM(AA34+AA36+AA38)/29</f>
        <v>2.42758620689655</v>
      </c>
      <c r="AB41" s="32" t="n">
        <f aca="false">SUM(AB34+AB36+AB38)/29</f>
        <v>0</v>
      </c>
      <c r="AC41" s="32" t="n">
        <f aca="false">SUM(AC34+AC36+AC38)/29</f>
        <v>3.89655172413793</v>
      </c>
      <c r="AD41" s="32" t="n">
        <f aca="false">SUM(AD34+AD36+AD38)/29</f>
        <v>2.37586206896552</v>
      </c>
      <c r="AE41" s="32" t="n">
        <f aca="false">SUM(AE34+AE36+AE38)/29</f>
        <v>0</v>
      </c>
      <c r="AF41" s="32" t="n">
        <f aca="false">SUM(AF34+AF36+AF38)/29</f>
        <v>0.425550766283525</v>
      </c>
      <c r="AG41" s="32" t="n">
        <f aca="false">SUM(AG34+AG36+AG38)/29</f>
        <v>0</v>
      </c>
      <c r="AH41" s="32" t="n">
        <f aca="false">SUM(AH34+AH36+AH38)/29</f>
        <v>7.36206896551724</v>
      </c>
      <c r="AI41" s="32" t="n">
        <f aca="false">SUM(AI34+AI36+AI38)/29</f>
        <v>31.0137931034483</v>
      </c>
      <c r="AJ41" s="32" t="n">
        <f aca="false">SUM(AJ34+AJ36+AJ38)/29</f>
        <v>9.91034482758621</v>
      </c>
      <c r="AK41" s="32" t="n">
        <f aca="false">SUM(AK34+AK36+AK38)/29</f>
        <v>21.1034482758621</v>
      </c>
      <c r="AL41" s="32" t="n">
        <f aca="false">SUM(AL34+AL36+AL38)/29</f>
        <v>6.25862068965517</v>
      </c>
      <c r="AM41" s="32" t="n">
        <f aca="false">SUM(AM34+AM36+AM38)/29</f>
        <v>0</v>
      </c>
      <c r="AN41" s="32" t="n">
        <f aca="false">SUM(AN34+AN36+AN38)/29</f>
        <v>0</v>
      </c>
      <c r="AO41" s="32" t="n">
        <f aca="false">SUM(AO34+AO36+AO38)/29</f>
        <v>0</v>
      </c>
      <c r="AP41" s="32" t="n">
        <f aca="false">SUM(AP34+AP36+AP38)/29</f>
        <v>0</v>
      </c>
      <c r="AQ41" s="32" t="n">
        <f aca="false">SUM(AQ34+AQ36+AQ38)/29</f>
        <v>0</v>
      </c>
      <c r="AR41" s="32" t="n">
        <f aca="false">SUM(AR34+AR36+AR38)/29</f>
        <v>0</v>
      </c>
      <c r="AS41" s="32" t="n">
        <f aca="false">SUM(AS34+AS36+AS38)/29</f>
        <v>0</v>
      </c>
      <c r="AT41" s="32" t="n">
        <f aca="false">SUM(AT34+AT36+AT38)/29</f>
        <v>0</v>
      </c>
      <c r="AU41" s="32" t="n">
        <f aca="false">SUM(AU34+AU36+AU38)/29</f>
        <v>0</v>
      </c>
      <c r="AV41" s="32" t="n">
        <f aca="false">SUM(AV34+AV36+AV38)/29</f>
        <v>0</v>
      </c>
      <c r="AW41" s="32" t="n">
        <f aca="false">SUM(AW34+AW36+AW38)/29</f>
        <v>0</v>
      </c>
      <c r="AX41" s="32" t="n">
        <f aca="false">SUM(AX34+AX36+AX38)/29</f>
        <v>0</v>
      </c>
      <c r="AY41" s="32" t="n">
        <f aca="false">SUM(AY34+AY36+AY38)/29</f>
        <v>10.5862068965517</v>
      </c>
      <c r="AZ41" s="32" t="n">
        <f aca="false">SUM(AZ34+AZ36+AZ38)/29</f>
        <v>0</v>
      </c>
      <c r="BA41" s="32" t="n">
        <f aca="false">SUM(BA34+BA36+BA38)/29</f>
        <v>0</v>
      </c>
      <c r="BB41" s="32" t="n">
        <f aca="false">SUM(BB34+BB36+BB38)/29</f>
        <v>0</v>
      </c>
    </row>
    <row r="43" customFormat="false" ht="15" hidden="false" customHeight="false" outlineLevel="0" collapsed="false">
      <c r="B43" s="0" t="s">
        <v>62</v>
      </c>
      <c r="C43" s="0" t="n">
        <f aca="false">STDEV(C3:C32)</f>
        <v>1.38819796717151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46" activeCellId="0" sqref="C46"/>
    </sheetView>
  </sheetViews>
  <sheetFormatPr defaultRowHeight="15" zeroHeight="false" outlineLevelRow="0" outlineLevelCol="0"/>
  <cols>
    <col collapsed="false" customWidth="false" hidden="false" outlineLevel="0" max="12" min="1" style="0" width="11.43"/>
    <col collapsed="false" customWidth="true" hidden="false" outlineLevel="0" max="13" min="13" style="0" width="12.57"/>
    <col collapsed="false" customWidth="false" hidden="false" outlineLevel="0" max="18" min="14" style="0" width="11.43"/>
    <col collapsed="false" customWidth="true" hidden="false" outlineLevel="0" max="19" min="19" style="0" width="12.57"/>
    <col collapsed="false" customWidth="false" hidden="false" outlineLevel="0" max="1025" min="20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71</v>
      </c>
      <c r="B3" s="4" t="n">
        <v>1</v>
      </c>
      <c r="C3" s="0" t="n">
        <v>23.8</v>
      </c>
      <c r="D3" s="0" t="n">
        <v>13.9</v>
      </c>
      <c r="E3" s="0" t="n">
        <v>11.4</v>
      </c>
      <c r="F3" s="0" t="n">
        <v>12.2</v>
      </c>
      <c r="G3" s="0" t="n">
        <v>10.8</v>
      </c>
      <c r="H3" s="0" t="n">
        <v>8.9</v>
      </c>
      <c r="I3" s="0" t="n">
        <v>50</v>
      </c>
      <c r="J3" s="0" t="n">
        <v>79</v>
      </c>
      <c r="K3" s="0" t="n">
        <v>21</v>
      </c>
      <c r="L3" s="0" t="n">
        <v>850.8</v>
      </c>
      <c r="M3" s="0" t="n">
        <v>851.1</v>
      </c>
      <c r="N3" s="5" t="n">
        <v>850</v>
      </c>
      <c r="O3" s="0" t="n">
        <f aca="false">M3-N3</f>
        <v>1.10000000000002</v>
      </c>
      <c r="P3" s="0" t="n">
        <v>1012.4</v>
      </c>
      <c r="Q3" s="0" t="n">
        <v>1013.9</v>
      </c>
      <c r="R3" s="0" t="n">
        <v>1010.6</v>
      </c>
      <c r="S3" s="0" t="n">
        <f aca="false">Q3-R3</f>
        <v>3.29999999999995</v>
      </c>
      <c r="T3" s="0" t="n">
        <v>850.7</v>
      </c>
      <c r="U3" s="0" t="n">
        <v>0</v>
      </c>
      <c r="V3" s="0" t="n">
        <v>0</v>
      </c>
      <c r="W3" s="0" t="n">
        <v>0</v>
      </c>
      <c r="X3" s="0" t="n">
        <v>25</v>
      </c>
      <c r="Y3" s="0" t="n">
        <v>0</v>
      </c>
      <c r="Z3" s="0" t="s">
        <v>48</v>
      </c>
      <c r="AA3" s="0" t="n">
        <v>0.9</v>
      </c>
      <c r="AB3" s="0" t="s">
        <v>48</v>
      </c>
      <c r="AC3" s="0" t="n">
        <v>1.1</v>
      </c>
      <c r="AD3" s="0" t="n">
        <v>0.9</v>
      </c>
      <c r="AE3" s="0" t="n">
        <v>0</v>
      </c>
      <c r="AF3" s="6" t="n">
        <v>0.444444444444444</v>
      </c>
      <c r="AG3" s="0" t="n">
        <v>0</v>
      </c>
      <c r="AH3" s="0" t="n">
        <v>8.36</v>
      </c>
      <c r="AI3" s="0" t="n">
        <v>34.5</v>
      </c>
      <c r="AJ3" s="0" t="n">
        <v>12.4</v>
      </c>
      <c r="AK3" s="0" t="n">
        <f aca="false">AI3-AJ3</f>
        <v>22.1</v>
      </c>
      <c r="AL3" s="5" t="n">
        <v>9</v>
      </c>
      <c r="AY3" s="0" t="n">
        <v>7</v>
      </c>
    </row>
    <row r="4" customFormat="false" ht="15" hidden="false" customHeight="false" outlineLevel="0" collapsed="false">
      <c r="A4" s="3"/>
      <c r="B4" s="7" t="n">
        <v>2</v>
      </c>
      <c r="C4" s="0" t="n">
        <v>23.2</v>
      </c>
      <c r="D4" s="0" t="n">
        <v>14.5</v>
      </c>
      <c r="E4" s="0" t="n">
        <v>11.5</v>
      </c>
      <c r="F4" s="0" t="n">
        <v>14.4</v>
      </c>
      <c r="G4" s="0" t="n">
        <v>9.1</v>
      </c>
      <c r="H4" s="0" t="n">
        <v>8.9</v>
      </c>
      <c r="I4" s="0" t="n">
        <v>45</v>
      </c>
      <c r="J4" s="0" t="n">
        <v>74</v>
      </c>
      <c r="K4" s="0" t="n">
        <v>17</v>
      </c>
      <c r="L4" s="0" t="n">
        <v>850.8</v>
      </c>
      <c r="M4" s="0" t="n">
        <v>851.6</v>
      </c>
      <c r="N4" s="0" t="n">
        <v>849.1</v>
      </c>
      <c r="O4" s="0" t="n">
        <f aca="false">M4-N4</f>
        <v>2.5</v>
      </c>
      <c r="P4" s="0" t="n">
        <v>1012.7</v>
      </c>
      <c r="Q4" s="0" t="n">
        <v>1014.9</v>
      </c>
      <c r="R4" s="0" t="n">
        <v>1008.8</v>
      </c>
      <c r="S4" s="0" t="n">
        <f aca="false">Q4-R4</f>
        <v>6.10000000000002</v>
      </c>
      <c r="T4" s="0" t="n">
        <v>850.7</v>
      </c>
      <c r="U4" s="0" t="n">
        <v>0</v>
      </c>
      <c r="V4" s="0" t="n">
        <v>0</v>
      </c>
      <c r="W4" s="0" t="n">
        <v>0</v>
      </c>
      <c r="X4" s="0" t="n">
        <v>25</v>
      </c>
      <c r="Y4" s="0" t="n">
        <v>0</v>
      </c>
      <c r="Z4" s="0" t="s">
        <v>48</v>
      </c>
      <c r="AA4" s="0" t="n">
        <v>2.8</v>
      </c>
      <c r="AB4" s="0" t="s">
        <v>48</v>
      </c>
      <c r="AC4" s="0" t="n">
        <v>3.4</v>
      </c>
      <c r="AD4" s="0" t="n">
        <v>2.1</v>
      </c>
      <c r="AE4" s="0" t="n">
        <v>0</v>
      </c>
      <c r="AF4" s="6" t="n">
        <v>0.447222222222222</v>
      </c>
      <c r="AG4" s="0" t="n">
        <v>0</v>
      </c>
      <c r="AH4" s="0" t="n">
        <v>8.44</v>
      </c>
      <c r="AI4" s="0" t="n">
        <v>34.4</v>
      </c>
      <c r="AJ4" s="0" t="n">
        <v>12</v>
      </c>
      <c r="AK4" s="0" t="n">
        <f aca="false">AI4-AJ4</f>
        <v>22.4</v>
      </c>
      <c r="AL4" s="0" t="n">
        <v>8.6</v>
      </c>
      <c r="AY4" s="0" t="n">
        <v>9</v>
      </c>
    </row>
    <row r="5" customFormat="false" ht="15" hidden="false" customHeight="false" outlineLevel="0" collapsed="false">
      <c r="A5" s="3"/>
      <c r="B5" s="7" t="n">
        <v>3</v>
      </c>
      <c r="C5" s="0" t="n">
        <v>22.7</v>
      </c>
      <c r="D5" s="0" t="n">
        <v>12.1</v>
      </c>
      <c r="E5" s="0" t="n">
        <v>9.1</v>
      </c>
      <c r="F5" s="0" t="n">
        <v>10.5</v>
      </c>
      <c r="G5" s="0" t="n">
        <v>7.9</v>
      </c>
      <c r="H5" s="0" t="n">
        <v>5.5</v>
      </c>
      <c r="I5" s="0" t="n">
        <v>41</v>
      </c>
      <c r="J5" s="0" t="n">
        <v>69</v>
      </c>
      <c r="K5" s="0" t="n">
        <v>18</v>
      </c>
      <c r="L5" s="0" t="n">
        <v>850.6</v>
      </c>
      <c r="M5" s="5" t="n">
        <v>851</v>
      </c>
      <c r="N5" s="0" t="n">
        <v>849.9</v>
      </c>
      <c r="O5" s="0" t="n">
        <f aca="false">M5-N5</f>
        <v>1.10000000000002</v>
      </c>
      <c r="P5" s="0" t="n">
        <v>1012.7</v>
      </c>
      <c r="Q5" s="0" t="n">
        <v>1013.8</v>
      </c>
      <c r="R5" s="0" t="n">
        <v>1011.1</v>
      </c>
      <c r="S5" s="0" t="n">
        <f aca="false">Q5-R5</f>
        <v>2.69999999999993</v>
      </c>
      <c r="T5" s="0" t="n">
        <v>850.5</v>
      </c>
      <c r="U5" s="0" t="n">
        <v>0</v>
      </c>
      <c r="V5" s="0" t="n">
        <v>0</v>
      </c>
      <c r="W5" s="0" t="n">
        <v>0</v>
      </c>
      <c r="X5" s="0" t="n">
        <v>25</v>
      </c>
      <c r="Y5" s="0" t="n">
        <v>0</v>
      </c>
      <c r="Z5" s="0" t="s">
        <v>48</v>
      </c>
      <c r="AA5" s="0" t="n">
        <v>1.1</v>
      </c>
      <c r="AB5" s="0" t="s">
        <v>48</v>
      </c>
      <c r="AC5" s="0" t="n">
        <v>2.2</v>
      </c>
      <c r="AD5" s="0" t="n">
        <v>0.9</v>
      </c>
      <c r="AE5" s="0" t="n">
        <v>0</v>
      </c>
      <c r="AF5" s="6" t="n">
        <v>0.433333333333333</v>
      </c>
      <c r="AG5" s="0" t="n">
        <v>0</v>
      </c>
      <c r="AH5" s="0" t="n">
        <v>6.74</v>
      </c>
      <c r="AI5" s="5" t="n">
        <v>33</v>
      </c>
      <c r="AJ5" s="0" t="n">
        <v>12.4</v>
      </c>
      <c r="AK5" s="0" t="n">
        <f aca="false">AI5-AJ5</f>
        <v>20.6</v>
      </c>
      <c r="AL5" s="5" t="n">
        <v>9</v>
      </c>
      <c r="AY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6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Y6" s="0" t="n">
        <v>0</v>
      </c>
    </row>
    <row r="7" customFormat="false" ht="15" hidden="false" customHeight="false" outlineLevel="0" collapsed="false">
      <c r="A7" s="3"/>
      <c r="B7" s="7" t="n">
        <v>5</v>
      </c>
      <c r="C7" s="0" t="n">
        <v>22.2</v>
      </c>
      <c r="D7" s="0" t="n">
        <v>14.2</v>
      </c>
      <c r="E7" s="0" t="n">
        <v>12.3</v>
      </c>
      <c r="F7" s="0" t="n">
        <v>13.5</v>
      </c>
      <c r="G7" s="0" t="n">
        <v>9.2</v>
      </c>
      <c r="H7" s="0" t="n">
        <v>9.9</v>
      </c>
      <c r="I7" s="0" t="n">
        <v>54</v>
      </c>
      <c r="J7" s="0" t="n">
        <v>86</v>
      </c>
      <c r="K7" s="0" t="n">
        <v>23</v>
      </c>
      <c r="L7" s="0" t="n">
        <v>848.7</v>
      </c>
      <c r="M7" s="0" t="n">
        <v>849.2</v>
      </c>
      <c r="N7" s="5" t="n">
        <v>848</v>
      </c>
      <c r="O7" s="0" t="n">
        <f aca="false">M7-N7</f>
        <v>1.20000000000005</v>
      </c>
      <c r="P7" s="0" t="n">
        <v>1010.4</v>
      </c>
      <c r="Q7" s="0" t="n">
        <v>1011.4</v>
      </c>
      <c r="R7" s="0" t="n">
        <v>1009.1</v>
      </c>
      <c r="S7" s="0" t="n">
        <f aca="false">Q7-R7</f>
        <v>2.29999999999995</v>
      </c>
      <c r="T7" s="0" t="n">
        <v>848.7</v>
      </c>
      <c r="U7" s="0" t="s">
        <v>40</v>
      </c>
      <c r="V7" s="0" t="n">
        <v>3</v>
      </c>
      <c r="W7" s="0" t="s">
        <v>42</v>
      </c>
      <c r="X7" s="0" t="n">
        <v>25</v>
      </c>
      <c r="Y7" s="0" t="n">
        <v>0</v>
      </c>
      <c r="Z7" s="0" t="s">
        <v>48</v>
      </c>
      <c r="AA7" s="0" t="n">
        <v>1.9</v>
      </c>
      <c r="AB7" s="0" t="s">
        <v>48</v>
      </c>
      <c r="AC7" s="0" t="n">
        <v>3.1</v>
      </c>
      <c r="AD7" s="0" t="n">
        <v>1.9</v>
      </c>
      <c r="AE7" s="0" t="n">
        <v>0</v>
      </c>
      <c r="AF7" s="6" t="n">
        <v>0.431944444444444</v>
      </c>
      <c r="AG7" s="0" t="n">
        <v>0</v>
      </c>
      <c r="AH7" s="0" t="n">
        <v>8.69</v>
      </c>
      <c r="AI7" s="0" t="n">
        <v>30.6</v>
      </c>
      <c r="AJ7" s="5" t="n">
        <v>13</v>
      </c>
      <c r="AK7" s="0" t="n">
        <f aca="false">AI7-AJ7</f>
        <v>17.6</v>
      </c>
      <c r="AL7" s="0" t="n">
        <v>9.4</v>
      </c>
      <c r="AY7" s="0" t="n">
        <v>7</v>
      </c>
    </row>
    <row r="8" customFormat="false" ht="15" hidden="false" customHeight="false" outlineLevel="0" collapsed="false">
      <c r="A8" s="3"/>
      <c r="B8" s="7" t="n">
        <v>6</v>
      </c>
      <c r="C8" s="0" t="n">
        <v>20.8</v>
      </c>
      <c r="D8" s="5" t="n">
        <v>12</v>
      </c>
      <c r="E8" s="0" t="n">
        <v>7.8</v>
      </c>
      <c r="F8" s="0" t="n">
        <v>9.8</v>
      </c>
      <c r="G8" s="0" t="n">
        <v>5.8</v>
      </c>
      <c r="H8" s="0" t="n">
        <v>3.2</v>
      </c>
      <c r="I8" s="0" t="n">
        <v>32</v>
      </c>
      <c r="J8" s="0" t="n">
        <v>72</v>
      </c>
      <c r="K8" s="0" t="n">
        <v>14</v>
      </c>
      <c r="L8" s="0" t="n">
        <v>849.9</v>
      </c>
      <c r="M8" s="0" t="n">
        <v>851.2</v>
      </c>
      <c r="N8" s="0" t="n">
        <v>848.6</v>
      </c>
      <c r="O8" s="0" t="n">
        <f aca="false">M8-N8</f>
        <v>2.60000000000002</v>
      </c>
      <c r="P8" s="0" t="n">
        <v>1011.5</v>
      </c>
      <c r="Q8" s="0" t="n">
        <v>1014.5</v>
      </c>
      <c r="R8" s="0" t="n">
        <v>1006.5</v>
      </c>
      <c r="S8" s="5" t="n">
        <f aca="false">Q8-R8</f>
        <v>8</v>
      </c>
      <c r="T8" s="0" t="n">
        <v>849.9</v>
      </c>
      <c r="U8" s="0" t="s">
        <v>40</v>
      </c>
      <c r="V8" s="0" t="n">
        <v>6</v>
      </c>
      <c r="W8" s="0" t="s">
        <v>42</v>
      </c>
      <c r="X8" s="0" t="n">
        <v>25</v>
      </c>
      <c r="Y8" s="0" t="n">
        <v>0</v>
      </c>
      <c r="Z8" s="0" t="s">
        <v>48</v>
      </c>
      <c r="AA8" s="0" t="n">
        <v>3.4</v>
      </c>
      <c r="AB8" s="0" t="s">
        <v>48</v>
      </c>
      <c r="AC8" s="5" t="n">
        <v>5</v>
      </c>
      <c r="AD8" s="0" t="n">
        <v>3.4</v>
      </c>
      <c r="AE8" s="0" t="n">
        <v>0</v>
      </c>
      <c r="AF8" s="6" t="n">
        <v>0.364583333333333</v>
      </c>
      <c r="AG8" s="0" t="n">
        <v>0</v>
      </c>
      <c r="AH8" s="0" t="n">
        <v>7.65</v>
      </c>
      <c r="AI8" s="0" t="n">
        <v>29.8</v>
      </c>
      <c r="AJ8" s="0" t="n">
        <v>10.6</v>
      </c>
      <c r="AK8" s="0" t="n">
        <f aca="false">AI8-AJ8</f>
        <v>19.2</v>
      </c>
      <c r="AL8" s="0" t="n">
        <v>7.2</v>
      </c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21.5</v>
      </c>
      <c r="D9" s="0" t="n">
        <v>12.4</v>
      </c>
      <c r="E9" s="0" t="n">
        <v>7.9</v>
      </c>
      <c r="F9" s="0" t="n">
        <v>9.3</v>
      </c>
      <c r="G9" s="0" t="n">
        <v>5.1</v>
      </c>
      <c r="H9" s="0" t="n">
        <v>3.3</v>
      </c>
      <c r="I9" s="0" t="n">
        <v>32</v>
      </c>
      <c r="J9" s="0" t="n">
        <v>74</v>
      </c>
      <c r="K9" s="0" t="n">
        <v>10</v>
      </c>
      <c r="L9" s="0" t="n">
        <v>850.4</v>
      </c>
      <c r="M9" s="0" t="n">
        <v>852.2</v>
      </c>
      <c r="N9" s="0" t="n">
        <v>848.2</v>
      </c>
      <c r="O9" s="5" t="n">
        <f aca="false">M9-N9</f>
        <v>4</v>
      </c>
      <c r="P9" s="0" t="n">
        <v>1012.2</v>
      </c>
      <c r="Q9" s="0" t="n">
        <v>1016.6</v>
      </c>
      <c r="R9" s="0" t="n">
        <v>1005.4</v>
      </c>
      <c r="S9" s="0" t="n">
        <f aca="false">Q9-R9</f>
        <v>11.2</v>
      </c>
      <c r="T9" s="0" t="n">
        <v>850.3</v>
      </c>
      <c r="U9" s="0" t="s">
        <v>40</v>
      </c>
      <c r="V9" s="0" t="n">
        <v>2</v>
      </c>
      <c r="W9" s="0" t="s">
        <v>42</v>
      </c>
      <c r="X9" s="0" t="n">
        <v>25</v>
      </c>
      <c r="Y9" s="0" t="n">
        <v>0</v>
      </c>
      <c r="Z9" s="0" t="s">
        <v>47</v>
      </c>
      <c r="AA9" s="5" t="n">
        <v>4</v>
      </c>
      <c r="AB9" s="0" t="s">
        <v>47</v>
      </c>
      <c r="AC9" s="0" t="n">
        <v>4.4</v>
      </c>
      <c r="AD9" s="0" t="n">
        <v>2.2</v>
      </c>
      <c r="AE9" s="0" t="n">
        <v>0</v>
      </c>
      <c r="AF9" s="6" t="n">
        <v>0.438888888888889</v>
      </c>
      <c r="AG9" s="0" t="n">
        <v>0</v>
      </c>
      <c r="AH9" s="0" t="n">
        <v>5.34</v>
      </c>
      <c r="AI9" s="0" t="n">
        <v>33.4</v>
      </c>
      <c r="AJ9" s="0" t="n">
        <v>8.8</v>
      </c>
      <c r="AK9" s="0" t="n">
        <f aca="false">AI9-AJ9</f>
        <v>24.6</v>
      </c>
      <c r="AL9" s="0" t="n">
        <v>4.4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22.2</v>
      </c>
      <c r="D10" s="0" t="n">
        <v>12.6</v>
      </c>
      <c r="E10" s="0" t="n">
        <v>8.1</v>
      </c>
      <c r="F10" s="0" t="n">
        <v>10.3</v>
      </c>
      <c r="G10" s="0" t="n">
        <v>6.3</v>
      </c>
      <c r="H10" s="0" t="n">
        <v>3.9</v>
      </c>
      <c r="I10" s="0" t="n">
        <v>31</v>
      </c>
      <c r="J10" s="0" t="n">
        <v>70</v>
      </c>
      <c r="K10" s="0" t="n">
        <v>13</v>
      </c>
      <c r="L10" s="0" t="n">
        <v>849.2</v>
      </c>
      <c r="M10" s="0" t="n">
        <v>851.5</v>
      </c>
      <c r="N10" s="0" t="n">
        <v>846.3</v>
      </c>
      <c r="O10" s="0" t="n">
        <f aca="false">M10-N10</f>
        <v>5.20000000000005</v>
      </c>
      <c r="P10" s="0" t="n">
        <v>1010.5</v>
      </c>
      <c r="Q10" s="0" t="n">
        <v>1015.7</v>
      </c>
      <c r="R10" s="0" t="n">
        <v>1002.9</v>
      </c>
      <c r="S10" s="0" t="n">
        <f aca="false">Q10-R10</f>
        <v>12.8000000000001</v>
      </c>
      <c r="T10" s="0" t="n">
        <v>849.1</v>
      </c>
      <c r="U10" s="0" t="n">
        <v>0</v>
      </c>
      <c r="V10" s="0" t="n">
        <v>0</v>
      </c>
      <c r="W10" s="0" t="n">
        <v>0</v>
      </c>
      <c r="X10" s="0" t="n">
        <v>12</v>
      </c>
      <c r="Y10" s="0" t="n">
        <v>0</v>
      </c>
      <c r="Z10" s="0" t="s">
        <v>51</v>
      </c>
      <c r="AA10" s="0" t="n">
        <v>3.9</v>
      </c>
      <c r="AB10" s="0" t="s">
        <v>51</v>
      </c>
      <c r="AC10" s="0" t="n">
        <v>4.4</v>
      </c>
      <c r="AD10" s="0" t="n">
        <v>2.8</v>
      </c>
      <c r="AE10" s="0" t="n">
        <v>0</v>
      </c>
      <c r="AF10" s="6" t="n">
        <v>0.423611111111111</v>
      </c>
      <c r="AG10" s="0" t="n">
        <v>0</v>
      </c>
      <c r="AH10" s="0" t="n">
        <v>7.46</v>
      </c>
      <c r="AI10" s="0" t="n">
        <v>33.2</v>
      </c>
      <c r="AJ10" s="0" t="n">
        <v>8.8</v>
      </c>
      <c r="AK10" s="0" t="n">
        <f aca="false">AI10-AJ10</f>
        <v>24.4</v>
      </c>
      <c r="AL10" s="0" t="n">
        <v>4.8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20.5</v>
      </c>
      <c r="D11" s="0" t="n">
        <v>12.4</v>
      </c>
      <c r="E11" s="0" t="n">
        <v>8.5</v>
      </c>
      <c r="F11" s="0" t="n">
        <v>10.6</v>
      </c>
      <c r="G11" s="0" t="n">
        <v>5.5</v>
      </c>
      <c r="H11" s="0" t="n">
        <v>4.5</v>
      </c>
      <c r="I11" s="0" t="n">
        <v>34</v>
      </c>
      <c r="J11" s="0" t="n">
        <v>64</v>
      </c>
      <c r="K11" s="0" t="n">
        <v>13</v>
      </c>
      <c r="L11" s="0" t="n">
        <v>847.6</v>
      </c>
      <c r="M11" s="0" t="n">
        <v>849.1</v>
      </c>
      <c r="N11" s="0" t="n">
        <v>845.6</v>
      </c>
      <c r="O11" s="0" t="n">
        <f aca="false">M11-N11</f>
        <v>3.5</v>
      </c>
      <c r="P11" s="0" t="n">
        <v>1008.7</v>
      </c>
      <c r="Q11" s="0" t="n">
        <v>1011.9</v>
      </c>
      <c r="R11" s="0" t="n">
        <v>1003.7</v>
      </c>
      <c r="S11" s="0" t="n">
        <f aca="false">Q11-R11</f>
        <v>8.19999999999993</v>
      </c>
      <c r="T11" s="0" t="n">
        <v>847.6</v>
      </c>
      <c r="U11" s="0" t="s">
        <v>40</v>
      </c>
      <c r="V11" s="0" t="n">
        <v>3</v>
      </c>
      <c r="W11" s="0" t="s">
        <v>42</v>
      </c>
      <c r="X11" s="0" t="n">
        <v>5</v>
      </c>
      <c r="Y11" s="0" t="n">
        <v>0</v>
      </c>
      <c r="Z11" s="0" t="s">
        <v>48</v>
      </c>
      <c r="AA11" s="0" t="n">
        <v>2.9</v>
      </c>
      <c r="AB11" s="0" t="s">
        <v>48</v>
      </c>
      <c r="AC11" s="0" t="n">
        <v>5.1</v>
      </c>
      <c r="AD11" s="0" t="n">
        <v>3.2</v>
      </c>
      <c r="AE11" s="0" t="n">
        <v>0</v>
      </c>
      <c r="AF11" s="6" t="n">
        <v>0.363888888888889</v>
      </c>
      <c r="AG11" s="0" t="n">
        <v>0</v>
      </c>
      <c r="AH11" s="0" t="n">
        <v>6.82</v>
      </c>
      <c r="AI11" s="0" t="n">
        <v>30.2</v>
      </c>
      <c r="AJ11" s="5" t="n">
        <v>11</v>
      </c>
      <c r="AK11" s="0" t="n">
        <f aca="false">AI11-AJ11</f>
        <v>19.2</v>
      </c>
      <c r="AL11" s="5" t="n">
        <v>8</v>
      </c>
      <c r="AR11" s="0" t="s">
        <v>72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20.2</v>
      </c>
      <c r="D12" s="0" t="n">
        <v>12.2</v>
      </c>
      <c r="E12" s="0" t="n">
        <v>8.8</v>
      </c>
      <c r="F12" s="5" t="n">
        <v>12</v>
      </c>
      <c r="G12" s="0" t="n">
        <v>6.4</v>
      </c>
      <c r="H12" s="0" t="n">
        <v>4.9</v>
      </c>
      <c r="I12" s="0" t="n">
        <v>39</v>
      </c>
      <c r="J12" s="0" t="n">
        <v>77</v>
      </c>
      <c r="K12" s="0" t="n">
        <v>15</v>
      </c>
      <c r="L12" s="0" t="n">
        <v>848.4</v>
      </c>
      <c r="M12" s="0" t="n">
        <v>850.2</v>
      </c>
      <c r="N12" s="5" t="n">
        <v>846</v>
      </c>
      <c r="O12" s="0" t="n">
        <f aca="false">M12-N12</f>
        <v>4.20000000000005</v>
      </c>
      <c r="P12" s="0" t="n">
        <v>1010.5</v>
      </c>
      <c r="Q12" s="0" t="n">
        <v>1014.6</v>
      </c>
      <c r="R12" s="0" t="n">
        <v>1004.1</v>
      </c>
      <c r="S12" s="0" t="n">
        <f aca="false">Q12-R12</f>
        <v>10.5</v>
      </c>
      <c r="T12" s="0" t="n">
        <v>848.3</v>
      </c>
      <c r="U12" s="0" t="n">
        <v>0</v>
      </c>
      <c r="V12" s="0" t="n">
        <v>0</v>
      </c>
      <c r="W12" s="0" t="n">
        <v>0</v>
      </c>
      <c r="X12" s="0" t="n">
        <v>2</v>
      </c>
      <c r="Y12" s="0" t="n">
        <v>0</v>
      </c>
      <c r="Z12" s="0" t="s">
        <v>48</v>
      </c>
      <c r="AA12" s="0" t="n">
        <v>4.5</v>
      </c>
      <c r="AB12" s="0" t="s">
        <v>48</v>
      </c>
      <c r="AC12" s="0" t="n">
        <v>5.3</v>
      </c>
      <c r="AD12" s="0" t="n">
        <v>3.8</v>
      </c>
      <c r="AE12" s="0" t="n">
        <v>0</v>
      </c>
      <c r="AF12" s="6" t="n">
        <v>0.281944444444444</v>
      </c>
      <c r="AG12" s="0" t="n">
        <v>0</v>
      </c>
      <c r="AH12" s="0" t="n">
        <v>5.73</v>
      </c>
      <c r="AI12" s="0" t="n">
        <v>30.4</v>
      </c>
      <c r="AJ12" s="5" t="n">
        <v>9</v>
      </c>
      <c r="AK12" s="0" t="n">
        <f aca="false">AI12-AJ12</f>
        <v>21.4</v>
      </c>
      <c r="AL12" s="5" t="n">
        <v>5</v>
      </c>
      <c r="AR12" s="0" t="s">
        <v>72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21.9</v>
      </c>
      <c r="D13" s="0" t="n">
        <v>13.9</v>
      </c>
      <c r="E13" s="0" t="n">
        <v>12.5</v>
      </c>
      <c r="F13" s="0" t="n">
        <v>13.9</v>
      </c>
      <c r="G13" s="0" t="n">
        <v>11.5</v>
      </c>
      <c r="H13" s="0" t="n">
        <v>10.3</v>
      </c>
      <c r="I13" s="0" t="n">
        <v>57</v>
      </c>
      <c r="J13" s="0" t="n">
        <v>91</v>
      </c>
      <c r="K13" s="0" t="n">
        <v>31</v>
      </c>
      <c r="L13" s="0" t="n">
        <v>849.2</v>
      </c>
      <c r="M13" s="0" t="n">
        <v>849.8</v>
      </c>
      <c r="N13" s="0" t="n">
        <v>848.5</v>
      </c>
      <c r="O13" s="0" t="n">
        <f aca="false">M13-N13</f>
        <v>1.29999999999995</v>
      </c>
      <c r="P13" s="0" t="n">
        <v>1012.2</v>
      </c>
      <c r="Q13" s="0" t="n">
        <v>1013.3</v>
      </c>
      <c r="R13" s="0" t="n">
        <v>1010.8</v>
      </c>
      <c r="S13" s="0" t="n">
        <f aca="false">Q13-R13</f>
        <v>2.5</v>
      </c>
      <c r="T13" s="0" t="n">
        <v>849.1</v>
      </c>
      <c r="U13" s="0" t="s">
        <v>40</v>
      </c>
      <c r="V13" s="0" t="n">
        <v>3</v>
      </c>
      <c r="W13" s="0" t="s">
        <v>47</v>
      </c>
      <c r="X13" s="0" t="n">
        <v>25</v>
      </c>
      <c r="Y13" s="0" t="n">
        <v>0</v>
      </c>
      <c r="Z13" s="0" t="s">
        <v>73</v>
      </c>
      <c r="AA13" s="0" t="n">
        <v>2.2</v>
      </c>
      <c r="AB13" s="0" t="s">
        <v>74</v>
      </c>
      <c r="AC13" s="0" t="n">
        <v>2.5</v>
      </c>
      <c r="AD13" s="0" t="n">
        <v>1.6</v>
      </c>
      <c r="AE13" s="0" t="n">
        <v>0</v>
      </c>
      <c r="AF13" s="6" t="n">
        <v>0.371527777777778</v>
      </c>
      <c r="AG13" s="0" t="n">
        <v>0</v>
      </c>
      <c r="AH13" s="0" t="n">
        <v>7.89</v>
      </c>
      <c r="AI13" s="0" t="n">
        <v>33.4</v>
      </c>
      <c r="AJ13" s="5" t="n">
        <v>10</v>
      </c>
      <c r="AK13" s="0" t="n">
        <f aca="false">AI13-AJ13</f>
        <v>23.4</v>
      </c>
      <c r="AL13" s="5" t="n">
        <v>6</v>
      </c>
      <c r="AR13" s="0" t="s">
        <v>72</v>
      </c>
      <c r="AY13" s="0" t="n">
        <v>7</v>
      </c>
    </row>
    <row r="14" customFormat="false" ht="15" hidden="false" customHeight="false" outlineLevel="0" collapsed="false">
      <c r="A14" s="3"/>
      <c r="B14" s="7" t="n">
        <v>12</v>
      </c>
      <c r="C14" s="0" t="n">
        <v>21.7</v>
      </c>
      <c r="D14" s="0" t="n">
        <v>13.3</v>
      </c>
      <c r="E14" s="0" t="n">
        <v>11.6</v>
      </c>
      <c r="F14" s="0" t="n">
        <v>13.1</v>
      </c>
      <c r="G14" s="0" t="n">
        <v>9.4</v>
      </c>
      <c r="H14" s="0" t="n">
        <v>9.1</v>
      </c>
      <c r="I14" s="0" t="n">
        <v>58</v>
      </c>
      <c r="J14" s="0" t="n">
        <v>94</v>
      </c>
      <c r="K14" s="0" t="n">
        <v>22</v>
      </c>
      <c r="L14" s="0" t="n">
        <v>850.3</v>
      </c>
      <c r="M14" s="0" t="n">
        <v>850.7</v>
      </c>
      <c r="N14" s="0" t="n">
        <v>849.7</v>
      </c>
      <c r="O14" s="5" t="n">
        <f aca="false">M14-N14</f>
        <v>1</v>
      </c>
      <c r="P14" s="0" t="n">
        <v>1013.2</v>
      </c>
      <c r="Q14" s="0" t="n">
        <v>1014.3</v>
      </c>
      <c r="R14" s="0" t="n">
        <v>1011.6</v>
      </c>
      <c r="S14" s="0" t="n">
        <v>2.7</v>
      </c>
      <c r="T14" s="0" t="n">
        <v>850.2</v>
      </c>
      <c r="U14" s="0" t="n">
        <v>0</v>
      </c>
      <c r="V14" s="0" t="n">
        <v>0</v>
      </c>
      <c r="W14" s="0" t="n">
        <v>0</v>
      </c>
      <c r="X14" s="0" t="n">
        <v>25</v>
      </c>
      <c r="Y14" s="0" t="n">
        <v>0</v>
      </c>
      <c r="Z14" s="0" t="s">
        <v>51</v>
      </c>
      <c r="AA14" s="0" t="n">
        <v>0.7</v>
      </c>
      <c r="AB14" s="0" t="s">
        <v>51</v>
      </c>
      <c r="AC14" s="0" t="n">
        <v>0.8</v>
      </c>
      <c r="AD14" s="0" t="n">
        <v>0.7</v>
      </c>
      <c r="AE14" s="0" t="n">
        <v>0</v>
      </c>
      <c r="AF14" s="6" t="n">
        <v>0.415277777777778</v>
      </c>
      <c r="AG14" s="0" t="n">
        <v>0</v>
      </c>
      <c r="AH14" s="0" t="n">
        <v>5.58</v>
      </c>
      <c r="AI14" s="0" t="n">
        <v>31.6</v>
      </c>
      <c r="AJ14" s="0" t="n">
        <v>10.6</v>
      </c>
      <c r="AK14" s="5" t="n">
        <f aca="false">AI14-AJ14</f>
        <v>21</v>
      </c>
      <c r="AL14" s="5" t="n">
        <v>7</v>
      </c>
      <c r="AR14" s="0" t="s">
        <v>72</v>
      </c>
      <c r="AY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21.7</v>
      </c>
      <c r="D15" s="0" t="n">
        <v>14.4</v>
      </c>
      <c r="E15" s="0" t="n">
        <v>10.9</v>
      </c>
      <c r="F15" s="0" t="n">
        <v>16.6</v>
      </c>
      <c r="G15" s="0" t="n">
        <v>7.2</v>
      </c>
      <c r="H15" s="5" t="n">
        <v>8</v>
      </c>
      <c r="I15" s="0" t="n">
        <v>42</v>
      </c>
      <c r="J15" s="0" t="n">
        <v>88</v>
      </c>
      <c r="K15" s="0" t="n">
        <v>15</v>
      </c>
      <c r="L15" s="0" t="n">
        <v>849.3</v>
      </c>
      <c r="M15" s="0" t="n">
        <v>850.8</v>
      </c>
      <c r="N15" s="0" t="n">
        <v>847.4</v>
      </c>
      <c r="O15" s="0" t="n">
        <f aca="false">M15-N15</f>
        <v>3.39999999999998</v>
      </c>
      <c r="P15" s="0" t="n">
        <v>1010.4</v>
      </c>
      <c r="Q15" s="0" t="n">
        <v>1014.3</v>
      </c>
      <c r="R15" s="0" t="n">
        <v>1004.3</v>
      </c>
      <c r="S15" s="0" t="n">
        <f aca="false">Q15-R15</f>
        <v>10</v>
      </c>
      <c r="T15" s="0" t="n">
        <v>849.3</v>
      </c>
      <c r="U15" s="0" t="n">
        <v>0</v>
      </c>
      <c r="V15" s="0" t="n">
        <v>0</v>
      </c>
      <c r="W15" s="0" t="n">
        <v>0</v>
      </c>
      <c r="X15" s="0" t="n">
        <v>5</v>
      </c>
      <c r="Y15" s="0" t="n">
        <v>0</v>
      </c>
      <c r="Z15" s="0" t="s">
        <v>48</v>
      </c>
      <c r="AA15" s="0" t="n">
        <v>3.1</v>
      </c>
      <c r="AB15" s="0" t="s">
        <v>47</v>
      </c>
      <c r="AC15" s="0" t="n">
        <v>5.2</v>
      </c>
      <c r="AD15" s="0" t="n">
        <v>3.4</v>
      </c>
      <c r="AE15" s="0" t="n">
        <v>0</v>
      </c>
      <c r="AF15" s="6" t="n">
        <v>0.434722222222222</v>
      </c>
      <c r="AG15" s="0" t="n">
        <v>0</v>
      </c>
      <c r="AH15" s="0" t="n">
        <v>6.67</v>
      </c>
      <c r="AI15" s="0" t="n">
        <v>32.4</v>
      </c>
      <c r="AJ15" s="0" t="n">
        <v>10.8</v>
      </c>
      <c r="AK15" s="0" t="n">
        <f aca="false">AI15-AJ15</f>
        <v>21.6</v>
      </c>
      <c r="AL15" s="0" t="n">
        <v>6.8</v>
      </c>
      <c r="AR15" s="0" t="s">
        <v>72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21.9</v>
      </c>
      <c r="D16" s="0" t="n">
        <v>14.7</v>
      </c>
      <c r="E16" s="0" t="n">
        <v>11.1</v>
      </c>
      <c r="F16" s="5" t="n">
        <v>13</v>
      </c>
      <c r="G16" s="0" t="n">
        <v>8.8</v>
      </c>
      <c r="H16" s="0" t="n">
        <v>8.4</v>
      </c>
      <c r="I16" s="0" t="n">
        <v>42</v>
      </c>
      <c r="J16" s="0" t="n">
        <v>88</v>
      </c>
      <c r="K16" s="0" t="n">
        <v>18</v>
      </c>
      <c r="L16" s="0" t="n">
        <v>849.3</v>
      </c>
      <c r="M16" s="0" t="n">
        <v>850.8</v>
      </c>
      <c r="N16" s="0" t="n">
        <v>847.2</v>
      </c>
      <c r="O16" s="0" t="n">
        <f aca="false">M16-N16</f>
        <v>3.59999999999991</v>
      </c>
      <c r="P16" s="0" t="n">
        <v>1010.4</v>
      </c>
      <c r="Q16" s="0" t="n">
        <v>1014.5</v>
      </c>
      <c r="R16" s="5" t="n">
        <v>1004</v>
      </c>
      <c r="S16" s="0" t="n">
        <f aca="false">Q16-R16</f>
        <v>10.5</v>
      </c>
      <c r="T16" s="0" t="n">
        <v>849.2</v>
      </c>
      <c r="U16" s="0" t="n">
        <v>0</v>
      </c>
      <c r="V16" s="0" t="n">
        <v>0</v>
      </c>
      <c r="W16" s="0" t="n">
        <v>0</v>
      </c>
      <c r="X16" s="0" t="n">
        <v>12</v>
      </c>
      <c r="Y16" s="0" t="n">
        <v>0</v>
      </c>
      <c r="Z16" s="0" t="s">
        <v>48</v>
      </c>
      <c r="AA16" s="0" t="n">
        <v>4.2</v>
      </c>
      <c r="AB16" s="0" t="s">
        <v>48</v>
      </c>
      <c r="AC16" s="0" t="n">
        <v>6.3</v>
      </c>
      <c r="AD16" s="0" t="n">
        <v>3.9</v>
      </c>
      <c r="AE16" s="0" t="n">
        <v>0</v>
      </c>
      <c r="AF16" s="6" t="n">
        <v>0.434722222222222</v>
      </c>
      <c r="AG16" s="0" t="n">
        <v>0</v>
      </c>
      <c r="AH16" s="0" t="n">
        <v>7.87</v>
      </c>
      <c r="AI16" s="0" t="n">
        <v>33.2</v>
      </c>
      <c r="AJ16" s="5" t="n">
        <v>11</v>
      </c>
      <c r="AK16" s="0" t="n">
        <f aca="false">AI16-AJ16</f>
        <v>22.2</v>
      </c>
      <c r="AL16" s="5" t="n">
        <v>7</v>
      </c>
      <c r="AR16" s="0" t="s">
        <v>72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21.9</v>
      </c>
      <c r="D17" s="0" t="n">
        <v>13.4</v>
      </c>
      <c r="E17" s="0" t="n">
        <v>9.6</v>
      </c>
      <c r="F17" s="0" t="n">
        <v>11.8</v>
      </c>
      <c r="G17" s="0" t="n">
        <v>7.2</v>
      </c>
      <c r="H17" s="0" t="n">
        <v>6.2</v>
      </c>
      <c r="I17" s="0" t="n">
        <v>39</v>
      </c>
      <c r="J17" s="0" t="n">
        <v>81</v>
      </c>
      <c r="K17" s="0" t="n">
        <v>15</v>
      </c>
      <c r="L17" s="0" t="n">
        <v>849.5</v>
      </c>
      <c r="M17" s="5" t="n">
        <v>851</v>
      </c>
      <c r="N17" s="0" t="n">
        <v>847.6</v>
      </c>
      <c r="O17" s="0" t="n">
        <f aca="false">M17-N17</f>
        <v>3.39999999999998</v>
      </c>
      <c r="P17" s="5" t="n">
        <v>1011</v>
      </c>
      <c r="Q17" s="0" t="n">
        <v>1014.8</v>
      </c>
      <c r="R17" s="0" t="n">
        <v>1004.9</v>
      </c>
      <c r="S17" s="0" t="n">
        <f aca="false">Q17-R17</f>
        <v>9.89999999999998</v>
      </c>
      <c r="T17" s="0" t="n">
        <v>849.5</v>
      </c>
      <c r="U17" s="0" t="s">
        <v>44</v>
      </c>
      <c r="V17" s="0" t="n">
        <v>5</v>
      </c>
      <c r="W17" s="0" t="s">
        <v>42</v>
      </c>
      <c r="X17" s="0" t="n">
        <v>5</v>
      </c>
      <c r="Z17" s="0" t="s">
        <v>48</v>
      </c>
      <c r="AA17" s="0" t="n">
        <v>3.8</v>
      </c>
      <c r="AB17" s="0" t="s">
        <v>48</v>
      </c>
      <c r="AC17" s="0" t="n">
        <v>5.4</v>
      </c>
      <c r="AD17" s="0" t="n">
        <v>3.4</v>
      </c>
      <c r="AE17" s="0" t="n">
        <v>0</v>
      </c>
      <c r="AF17" s="6" t="n">
        <v>0.375</v>
      </c>
      <c r="AG17" s="0" t="n">
        <v>0</v>
      </c>
      <c r="AH17" s="0" t="n">
        <v>7.21</v>
      </c>
      <c r="AI17" s="0" t="n">
        <v>33.2</v>
      </c>
      <c r="AJ17" s="5" t="n">
        <v>10.2</v>
      </c>
      <c r="AK17" s="5" t="n">
        <f aca="false">AI17-AJ17</f>
        <v>23</v>
      </c>
      <c r="AL17" s="5" t="n">
        <v>6.2</v>
      </c>
      <c r="AR17" s="0" t="s">
        <v>72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23.3</v>
      </c>
      <c r="D18" s="0" t="n">
        <v>14.1</v>
      </c>
      <c r="E18" s="0" t="n">
        <v>9.3</v>
      </c>
      <c r="F18" s="0" t="n">
        <v>12.6</v>
      </c>
      <c r="G18" s="0" t="n">
        <v>6.4</v>
      </c>
      <c r="H18" s="0" t="n">
        <v>5.6</v>
      </c>
      <c r="I18" s="0" t="n">
        <v>33</v>
      </c>
      <c r="J18" s="0" t="n">
        <v>79</v>
      </c>
      <c r="K18" s="0" t="n">
        <v>13</v>
      </c>
      <c r="L18" s="0" t="n">
        <v>850.4</v>
      </c>
      <c r="M18" s="0" t="n">
        <v>852.3</v>
      </c>
      <c r="N18" s="0" t="n">
        <v>848.3</v>
      </c>
      <c r="O18" s="0" t="n">
        <f aca="false">M18-N18</f>
        <v>4</v>
      </c>
      <c r="P18" s="0" t="n">
        <v>1010.6</v>
      </c>
      <c r="Q18" s="0" t="n">
        <v>1014.8</v>
      </c>
      <c r="R18" s="0" t="n">
        <v>1004.6</v>
      </c>
      <c r="S18" s="0" t="n">
        <f aca="false">Q18-R18</f>
        <v>10.1999999999999</v>
      </c>
      <c r="T18" s="0" t="n">
        <v>850.3</v>
      </c>
      <c r="U18" s="0" t="s">
        <v>44</v>
      </c>
      <c r="V18" s="0" t="n">
        <v>1</v>
      </c>
      <c r="W18" s="0" t="s">
        <v>42</v>
      </c>
      <c r="X18" s="0" t="n">
        <v>10</v>
      </c>
      <c r="Y18" s="0" t="n">
        <v>0</v>
      </c>
      <c r="Z18" s="0" t="s">
        <v>48</v>
      </c>
      <c r="AA18" s="5" t="n">
        <v>3</v>
      </c>
      <c r="AB18" s="0" t="s">
        <v>48</v>
      </c>
      <c r="AC18" s="0" t="n">
        <v>5.6</v>
      </c>
      <c r="AD18" s="5" t="n">
        <v>3</v>
      </c>
      <c r="AE18" s="0" t="n">
        <v>0</v>
      </c>
      <c r="AF18" s="6" t="n">
        <v>0.425</v>
      </c>
      <c r="AG18" s="0" t="n">
        <v>0</v>
      </c>
      <c r="AH18" s="0" t="n">
        <v>8.16</v>
      </c>
      <c r="AI18" s="0" t="n">
        <v>33.1</v>
      </c>
      <c r="AJ18" s="5" t="n">
        <v>13.6</v>
      </c>
      <c r="AK18" s="0" t="n">
        <f aca="false">AI18-AJ18</f>
        <v>19.5</v>
      </c>
      <c r="AL18" s="5" t="n">
        <v>9.5</v>
      </c>
      <c r="AR18" s="0" t="s">
        <v>72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22.8</v>
      </c>
      <c r="D19" s="0" t="n">
        <v>15.5</v>
      </c>
      <c r="E19" s="0" t="n">
        <v>12.2</v>
      </c>
      <c r="F19" s="0" t="n">
        <v>9.8</v>
      </c>
      <c r="G19" s="0" t="n">
        <v>12.2</v>
      </c>
      <c r="H19" s="5" t="n">
        <v>6</v>
      </c>
      <c r="I19" s="0" t="n">
        <v>43</v>
      </c>
      <c r="J19" s="0" t="n">
        <v>84</v>
      </c>
      <c r="K19" s="0" t="n">
        <v>20</v>
      </c>
      <c r="L19" s="0" t="n">
        <v>849.8</v>
      </c>
      <c r="M19" s="5" t="n">
        <v>852</v>
      </c>
      <c r="N19" s="0" t="n">
        <v>846.8</v>
      </c>
      <c r="O19" s="0" t="n">
        <f aca="false">M19-N19</f>
        <v>5.20000000000005</v>
      </c>
      <c r="P19" s="0" t="n">
        <v>1010.2</v>
      </c>
      <c r="Q19" s="0" t="n">
        <v>1014.6</v>
      </c>
      <c r="R19" s="0" t="n">
        <v>1003.4</v>
      </c>
      <c r="S19" s="0" t="n">
        <f aca="false">Q19-R19</f>
        <v>11.2</v>
      </c>
      <c r="T19" s="0" t="n">
        <v>849.8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s">
        <v>48</v>
      </c>
      <c r="AA19" s="0" t="n">
        <v>3.5</v>
      </c>
      <c r="AB19" s="0" t="s">
        <v>48</v>
      </c>
      <c r="AC19" s="0" t="n">
        <v>6.2</v>
      </c>
      <c r="AD19" s="0" t="n">
        <v>3.2</v>
      </c>
      <c r="AE19" s="0" t="n">
        <v>0</v>
      </c>
      <c r="AF19" s="6" t="n">
        <v>0.455555555555556</v>
      </c>
      <c r="AG19" s="0" t="n">
        <v>0</v>
      </c>
      <c r="AH19" s="0" t="n">
        <v>6.88</v>
      </c>
      <c r="AI19" s="0" t="n">
        <v>32.4</v>
      </c>
      <c r="AJ19" s="5" t="n">
        <v>13</v>
      </c>
      <c r="AK19" s="0" t="n">
        <f aca="false">AI19-AJ19</f>
        <v>19.4</v>
      </c>
      <c r="AL19" s="5" t="n">
        <v>9</v>
      </c>
      <c r="AR19" s="0" t="s">
        <v>72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22.5</v>
      </c>
      <c r="D20" s="0" t="n">
        <v>14.5</v>
      </c>
      <c r="E20" s="0" t="n">
        <v>13.1</v>
      </c>
      <c r="F20" s="0" t="n">
        <v>14.4</v>
      </c>
      <c r="G20" s="0" t="n">
        <v>11.2</v>
      </c>
      <c r="H20" s="0" t="n">
        <v>10.9</v>
      </c>
      <c r="I20" s="0" t="n">
        <v>59</v>
      </c>
      <c r="J20" s="0" t="n">
        <v>89</v>
      </c>
      <c r="K20" s="0" t="n">
        <v>27</v>
      </c>
      <c r="L20" s="0" t="n">
        <v>850.2</v>
      </c>
      <c r="M20" s="0" t="n">
        <v>850.4</v>
      </c>
      <c r="N20" s="0" t="n">
        <v>849.8</v>
      </c>
      <c r="O20" s="0" t="n">
        <f aca="false">M20-N20</f>
        <v>0.600000000000023</v>
      </c>
      <c r="P20" s="0" t="n">
        <v>1012.4</v>
      </c>
      <c r="Q20" s="0" t="n">
        <v>1013.1</v>
      </c>
      <c r="R20" s="0" t="n">
        <v>1011.3</v>
      </c>
      <c r="S20" s="0" t="n">
        <f aca="false">Q20-R20</f>
        <v>1.80000000000007</v>
      </c>
      <c r="T20" s="0" t="n">
        <v>849.8</v>
      </c>
      <c r="U20" s="0" t="n">
        <v>0</v>
      </c>
      <c r="V20" s="0" t="n">
        <v>0</v>
      </c>
      <c r="W20" s="0" t="n">
        <v>0</v>
      </c>
      <c r="X20" s="0" t="n">
        <v>12</v>
      </c>
      <c r="Y20" s="0" t="n">
        <v>0</v>
      </c>
      <c r="Z20" s="0" t="s">
        <v>48</v>
      </c>
      <c r="AA20" s="0" t="n">
        <v>2.5</v>
      </c>
      <c r="AB20" s="0" t="s">
        <v>48</v>
      </c>
      <c r="AC20" s="0" t="n">
        <v>2.8</v>
      </c>
      <c r="AD20" s="0" t="n">
        <v>1.9</v>
      </c>
      <c r="AE20" s="0" t="n">
        <v>0</v>
      </c>
      <c r="AF20" s="6" t="n">
        <v>0.46875</v>
      </c>
      <c r="AG20" s="0" t="n">
        <v>0</v>
      </c>
      <c r="AH20" s="0" t="n">
        <v>8.03</v>
      </c>
      <c r="AI20" s="0" t="n">
        <v>32.5</v>
      </c>
      <c r="AJ20" s="5" t="n">
        <v>11.8</v>
      </c>
      <c r="AK20" s="0" t="n">
        <f aca="false">AI20-AJ20</f>
        <v>20.7</v>
      </c>
      <c r="AL20" s="5" t="n">
        <v>8</v>
      </c>
      <c r="AR20" s="0" t="s">
        <v>72</v>
      </c>
      <c r="AY20" s="0" t="n">
        <v>7</v>
      </c>
    </row>
    <row r="21" customFormat="false" ht="15" hidden="false" customHeight="false" outlineLevel="0" collapsed="false">
      <c r="A21" s="3"/>
      <c r="B21" s="7" t="n">
        <v>19</v>
      </c>
      <c r="C21" s="0" t="n">
        <v>24.7</v>
      </c>
      <c r="D21" s="0" t="n">
        <v>14.7</v>
      </c>
      <c r="E21" s="0" t="n">
        <v>12.5</v>
      </c>
      <c r="F21" s="5" t="n">
        <v>14</v>
      </c>
      <c r="G21" s="5" t="n">
        <v>9</v>
      </c>
      <c r="H21" s="0" t="n">
        <v>10.1</v>
      </c>
      <c r="I21" s="0" t="n">
        <v>54</v>
      </c>
      <c r="J21" s="0" t="n">
        <v>92</v>
      </c>
      <c r="K21" s="0" t="n">
        <v>17</v>
      </c>
      <c r="L21" s="0" t="n">
        <v>849.8</v>
      </c>
      <c r="M21" s="5" t="n">
        <v>850.4</v>
      </c>
      <c r="N21" s="0" t="n">
        <v>849.2</v>
      </c>
      <c r="O21" s="0" t="n">
        <f aca="false">M21-N21</f>
        <v>1.19999999999993</v>
      </c>
      <c r="P21" s="0" t="n">
        <v>1011.8</v>
      </c>
      <c r="Q21" s="0" t="n">
        <v>1013.2</v>
      </c>
      <c r="R21" s="5" t="n">
        <v>1010</v>
      </c>
      <c r="S21" s="0" t="n">
        <f aca="false">Q21-R21</f>
        <v>3.20000000000005</v>
      </c>
      <c r="T21" s="0" t="n">
        <v>849.8</v>
      </c>
      <c r="U21" s="0" t="n">
        <v>0</v>
      </c>
      <c r="V21" s="0" t="n">
        <v>0</v>
      </c>
      <c r="W21" s="0" t="n">
        <v>0</v>
      </c>
      <c r="X21" s="0" t="n">
        <v>25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6" t="n">
        <v>0.473611111111111</v>
      </c>
      <c r="AG21" s="0" t="n">
        <v>0</v>
      </c>
      <c r="AH21" s="0" t="n">
        <v>7.72</v>
      </c>
      <c r="AI21" s="0" t="n">
        <v>35.8</v>
      </c>
      <c r="AJ21" s="5" t="n">
        <v>12.4</v>
      </c>
      <c r="AK21" s="0" t="n">
        <f aca="false">AI21-AJ21</f>
        <v>23.4</v>
      </c>
      <c r="AL21" s="5" t="n">
        <v>8.4</v>
      </c>
      <c r="AY21" s="0" t="n">
        <v>7</v>
      </c>
    </row>
    <row r="22" customFormat="false" ht="15" hidden="false" customHeight="false" outlineLevel="0" collapsed="false">
      <c r="A22" s="3"/>
      <c r="B22" s="7" t="n">
        <v>20</v>
      </c>
      <c r="C22" s="0" t="n">
        <v>23.5</v>
      </c>
      <c r="D22" s="0" t="n">
        <v>16.3</v>
      </c>
      <c r="E22" s="0" t="n">
        <v>12.9</v>
      </c>
      <c r="F22" s="5" t="n">
        <v>15</v>
      </c>
      <c r="G22" s="0" t="n">
        <v>10.7</v>
      </c>
      <c r="H22" s="0" t="n">
        <v>10.7</v>
      </c>
      <c r="I22" s="0" t="n">
        <v>43</v>
      </c>
      <c r="J22" s="0" t="n">
        <v>90</v>
      </c>
      <c r="K22" s="0" t="n">
        <v>20</v>
      </c>
      <c r="L22" s="0" t="n">
        <v>848.7</v>
      </c>
      <c r="M22" s="0" t="n">
        <v>850.7</v>
      </c>
      <c r="N22" s="0" t="n">
        <v>846.3</v>
      </c>
      <c r="O22" s="0" t="n">
        <f aca="false">M22-N22</f>
        <v>4.40000000000009</v>
      </c>
      <c r="P22" s="0" t="n">
        <v>1008.4</v>
      </c>
      <c r="Q22" s="0" t="n">
        <v>1012.8</v>
      </c>
      <c r="R22" s="5" t="n">
        <v>1002</v>
      </c>
      <c r="S22" s="0" t="n">
        <f aca="false">Q22-R22</f>
        <v>10.8</v>
      </c>
      <c r="T22" s="0" t="n">
        <v>848.7</v>
      </c>
      <c r="U22" s="0" t="n">
        <v>0</v>
      </c>
      <c r="V22" s="0" t="n">
        <v>0</v>
      </c>
      <c r="W22" s="0" t="n">
        <v>0</v>
      </c>
      <c r="X22" s="0" t="n">
        <v>12</v>
      </c>
      <c r="Y22" s="0" t="n">
        <v>0</v>
      </c>
      <c r="Z22" s="0" t="s">
        <v>48</v>
      </c>
      <c r="AA22" s="0" t="n">
        <v>3.2</v>
      </c>
      <c r="AB22" s="0" t="s">
        <v>47</v>
      </c>
      <c r="AC22" s="0" t="n">
        <v>5.4</v>
      </c>
      <c r="AD22" s="0" t="n">
        <v>2.4</v>
      </c>
      <c r="AE22" s="0" t="n">
        <v>0</v>
      </c>
      <c r="AF22" s="6" t="n">
        <v>0.454861111111111</v>
      </c>
      <c r="AG22" s="0" t="n">
        <v>0</v>
      </c>
      <c r="AH22" s="0" t="n">
        <v>7.26</v>
      </c>
      <c r="AI22" s="0" t="n">
        <v>34.5</v>
      </c>
      <c r="AJ22" s="5" t="n">
        <v>13</v>
      </c>
      <c r="AK22" s="0" t="n">
        <f aca="false">AI22-AJ22</f>
        <v>21.5</v>
      </c>
      <c r="AL22" s="5" t="n">
        <v>9</v>
      </c>
      <c r="AR22" s="0" t="s">
        <v>72</v>
      </c>
      <c r="AY22" s="0" t="n">
        <v>13</v>
      </c>
    </row>
    <row r="23" customFormat="false" ht="15" hidden="false" customHeight="false" outlineLevel="0" collapsed="false">
      <c r="A23" s="3"/>
      <c r="B23" s="7" t="n">
        <v>21</v>
      </c>
      <c r="C23" s="33" t="n">
        <v>22.7</v>
      </c>
      <c r="D23" s="33" t="n">
        <v>15.3</v>
      </c>
      <c r="E23" s="33" t="n">
        <v>11.8</v>
      </c>
      <c r="F23" s="33" t="n">
        <v>15.2</v>
      </c>
      <c r="G23" s="33" t="n">
        <v>8.6</v>
      </c>
      <c r="H23" s="33" t="n">
        <v>9.1</v>
      </c>
      <c r="I23" s="33" t="n">
        <v>43</v>
      </c>
      <c r="J23" s="33" t="n">
        <v>94</v>
      </c>
      <c r="K23" s="33" t="n">
        <v>17</v>
      </c>
      <c r="L23" s="33" t="n">
        <v>847.3</v>
      </c>
      <c r="M23" s="34" t="n">
        <v>849.2</v>
      </c>
      <c r="N23" s="34" t="n">
        <v>845</v>
      </c>
      <c r="O23" s="33" t="n">
        <f aca="false">M23-N23</f>
        <v>4.20000000000005</v>
      </c>
      <c r="P23" s="33" t="n">
        <v>1007.5</v>
      </c>
      <c r="Q23" s="33" t="n">
        <v>1011.6</v>
      </c>
      <c r="R23" s="34" t="n">
        <v>1001</v>
      </c>
      <c r="S23" s="33" t="n">
        <f aca="false">Q23-R23</f>
        <v>10.6</v>
      </c>
      <c r="T23" s="33" t="n">
        <v>847.3</v>
      </c>
      <c r="U23" s="0" t="s">
        <v>40</v>
      </c>
      <c r="V23" s="0" t="n">
        <v>4</v>
      </c>
      <c r="W23" s="0" t="s">
        <v>42</v>
      </c>
      <c r="X23" s="0" t="n">
        <v>15</v>
      </c>
      <c r="Y23" s="0" t="n">
        <v>0</v>
      </c>
      <c r="Z23" s="0" t="s">
        <v>48</v>
      </c>
      <c r="AA23" s="0" t="n">
        <v>2.9</v>
      </c>
      <c r="AB23" s="0" t="s">
        <v>48</v>
      </c>
      <c r="AC23" s="0" t="n">
        <v>5.2</v>
      </c>
      <c r="AD23" s="0" t="n">
        <v>2.7</v>
      </c>
      <c r="AE23" s="0" t="n">
        <v>0</v>
      </c>
      <c r="AF23" s="6" t="n">
        <v>0.461805555555556</v>
      </c>
      <c r="AG23" s="0" t="n">
        <v>0</v>
      </c>
      <c r="AH23" s="0" t="n">
        <v>6.82</v>
      </c>
      <c r="AI23" s="0" t="n">
        <v>33.4</v>
      </c>
      <c r="AJ23" s="5" t="n">
        <v>12.4</v>
      </c>
      <c r="AK23" s="5" t="n">
        <f aca="false">AI23-AJ23</f>
        <v>21</v>
      </c>
      <c r="AL23" s="5" t="n">
        <v>9.2</v>
      </c>
      <c r="AR23" s="0" t="s">
        <v>72</v>
      </c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22.7</v>
      </c>
      <c r="D24" s="0" t="n">
        <v>16.7</v>
      </c>
      <c r="E24" s="5" t="n">
        <v>14</v>
      </c>
      <c r="F24" s="0" t="n">
        <v>15.9</v>
      </c>
      <c r="G24" s="5" t="n">
        <v>11</v>
      </c>
      <c r="H24" s="0" t="n">
        <v>11.8</v>
      </c>
      <c r="I24" s="0" t="n">
        <v>48</v>
      </c>
      <c r="J24" s="0" t="n">
        <v>96</v>
      </c>
      <c r="K24" s="0" t="n">
        <v>22</v>
      </c>
      <c r="L24" s="5" t="n">
        <v>848</v>
      </c>
      <c r="M24" s="0" t="n">
        <v>849.5</v>
      </c>
      <c r="N24" s="5" t="n">
        <v>846</v>
      </c>
      <c r="O24" s="0" t="n">
        <f aca="false">M24-N24</f>
        <v>3.5</v>
      </c>
      <c r="P24" s="0" t="n">
        <v>1007.9</v>
      </c>
      <c r="Q24" s="0" t="n">
        <v>1011.3</v>
      </c>
      <c r="R24" s="5" t="n">
        <v>1002.2</v>
      </c>
      <c r="S24" s="0" t="n">
        <f aca="false">Q24-R24</f>
        <v>9.09999999999991</v>
      </c>
      <c r="T24" s="0" t="n">
        <v>847.9</v>
      </c>
      <c r="U24" s="0" t="s">
        <v>44</v>
      </c>
      <c r="V24" s="0" t="n">
        <v>1</v>
      </c>
      <c r="W24" s="0" t="s">
        <v>42</v>
      </c>
      <c r="X24" s="0" t="n">
        <v>10</v>
      </c>
      <c r="Y24" s="0" t="n">
        <v>0</v>
      </c>
      <c r="Z24" s="0" t="s">
        <v>48</v>
      </c>
      <c r="AA24" s="0" t="n">
        <v>2.4</v>
      </c>
      <c r="AB24" s="0" t="s">
        <v>48</v>
      </c>
      <c r="AC24" s="0" t="n">
        <v>4.5</v>
      </c>
      <c r="AD24" s="0" t="n">
        <v>2.5</v>
      </c>
      <c r="AE24" s="0" t="n">
        <v>0</v>
      </c>
      <c r="AF24" s="6" t="n">
        <v>0.397916666666667</v>
      </c>
      <c r="AG24" s="0" t="n">
        <v>0</v>
      </c>
      <c r="AH24" s="0" t="n">
        <v>6.49</v>
      </c>
      <c r="AI24" s="0" t="n">
        <v>33.1</v>
      </c>
      <c r="AJ24" s="5" t="n">
        <v>13.8</v>
      </c>
      <c r="AK24" s="0" t="n">
        <f aca="false">AI24-AJ24</f>
        <v>19.3</v>
      </c>
      <c r="AL24" s="5" t="n">
        <v>10</v>
      </c>
      <c r="AR24" s="0" t="s">
        <v>72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23.8</v>
      </c>
      <c r="D25" s="0" t="n">
        <v>15.4</v>
      </c>
      <c r="E25" s="0" t="n">
        <v>11.1</v>
      </c>
      <c r="F25" s="0" t="n">
        <v>15.8</v>
      </c>
      <c r="G25" s="0" t="n">
        <v>6.7</v>
      </c>
      <c r="H25" s="0" t="n">
        <v>8.1</v>
      </c>
      <c r="I25" s="0" t="n">
        <v>40</v>
      </c>
      <c r="J25" s="0" t="n">
        <v>96</v>
      </c>
      <c r="K25" s="0" t="n">
        <v>12</v>
      </c>
      <c r="L25" s="0" t="n">
        <v>848.7</v>
      </c>
      <c r="M25" s="5" t="n">
        <v>850.8</v>
      </c>
      <c r="N25" s="0" t="n">
        <v>845.8</v>
      </c>
      <c r="O25" s="0" t="n">
        <f aca="false">M25-N25</f>
        <v>5</v>
      </c>
      <c r="P25" s="0" t="n">
        <v>1008.6</v>
      </c>
      <c r="Q25" s="0" t="n">
        <v>1013.3</v>
      </c>
      <c r="R25" s="5" t="n">
        <v>1001.2</v>
      </c>
      <c r="S25" s="0" t="n">
        <f aca="false">Q25-R25</f>
        <v>12.0999999999999</v>
      </c>
      <c r="T25" s="0" t="n">
        <v>848.6</v>
      </c>
      <c r="U25" s="0" t="s">
        <v>46</v>
      </c>
      <c r="V25" s="0" t="n">
        <v>1</v>
      </c>
      <c r="W25" s="0" t="s">
        <v>42</v>
      </c>
      <c r="X25" s="0" t="n">
        <v>15</v>
      </c>
      <c r="Y25" s="0" t="n">
        <v>0</v>
      </c>
      <c r="Z25" s="0" t="s">
        <v>48</v>
      </c>
      <c r="AA25" s="0" t="n">
        <v>2</v>
      </c>
      <c r="AB25" s="0" t="s">
        <v>48</v>
      </c>
      <c r="AC25" s="0" t="n">
        <v>5.1</v>
      </c>
      <c r="AD25" s="0" t="n">
        <v>2</v>
      </c>
      <c r="AE25" s="0" t="n">
        <v>0</v>
      </c>
      <c r="AF25" s="6" t="n">
        <v>0.459722222222222</v>
      </c>
      <c r="AG25" s="0" t="n">
        <v>0</v>
      </c>
      <c r="AH25" s="0" t="n">
        <v>6.93</v>
      </c>
      <c r="AI25" s="0" t="n">
        <v>35.8</v>
      </c>
      <c r="AJ25" s="5" t="n">
        <v>13.4</v>
      </c>
      <c r="AK25" s="0" t="n">
        <f aca="false">AI25-AJ25</f>
        <v>22.4</v>
      </c>
      <c r="AL25" s="5" t="n">
        <v>9.6</v>
      </c>
      <c r="AR25" s="0" t="s">
        <v>72</v>
      </c>
      <c r="AY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24.2</v>
      </c>
      <c r="D26" s="0" t="n">
        <v>16.7</v>
      </c>
      <c r="E26" s="0" t="n">
        <v>13.2</v>
      </c>
      <c r="F26" s="0" t="n">
        <v>16.4</v>
      </c>
      <c r="G26" s="0" t="n">
        <v>9.3</v>
      </c>
      <c r="H26" s="0" t="n">
        <v>10.9</v>
      </c>
      <c r="I26" s="0" t="n">
        <v>43</v>
      </c>
      <c r="J26" s="0" t="n">
        <v>89</v>
      </c>
      <c r="K26" s="0" t="n">
        <v>18</v>
      </c>
      <c r="L26" s="0" t="n">
        <v>848.7</v>
      </c>
      <c r="M26" s="0" t="n">
        <v>850.6</v>
      </c>
      <c r="N26" s="0" t="n">
        <v>846.3</v>
      </c>
      <c r="O26" s="0" t="n">
        <f aca="false">M26-N26</f>
        <v>4.30000000000007</v>
      </c>
      <c r="P26" s="0" t="n">
        <v>1008</v>
      </c>
      <c r="Q26" s="0" t="n">
        <v>1012.1</v>
      </c>
      <c r="R26" s="5" t="n">
        <v>1001.8</v>
      </c>
      <c r="S26" s="0" t="n">
        <f aca="false">Q26-R26</f>
        <v>10.3000000000001</v>
      </c>
      <c r="T26" s="0" t="n">
        <v>848.7</v>
      </c>
      <c r="U26" s="0" t="s">
        <v>46</v>
      </c>
      <c r="V26" s="0" t="n">
        <v>2</v>
      </c>
      <c r="W26" s="0" t="s">
        <v>42</v>
      </c>
      <c r="X26" s="0" t="n">
        <v>12</v>
      </c>
      <c r="Y26" s="0" t="n">
        <v>0</v>
      </c>
      <c r="Z26" s="0" t="s">
        <v>48</v>
      </c>
      <c r="AA26" s="0" t="n">
        <v>3.1</v>
      </c>
      <c r="AB26" s="0" t="s">
        <v>48</v>
      </c>
      <c r="AC26" s="0" t="n">
        <v>5.3</v>
      </c>
      <c r="AD26" s="0" t="n">
        <v>2.8</v>
      </c>
      <c r="AE26" s="0" t="n">
        <v>0</v>
      </c>
      <c r="AF26" s="6" t="n">
        <v>0.468055555555555</v>
      </c>
      <c r="AG26" s="0" t="n">
        <v>0</v>
      </c>
      <c r="AH26" s="0" t="n">
        <v>7.39</v>
      </c>
      <c r="AI26" s="0" t="n">
        <v>34.4</v>
      </c>
      <c r="AJ26" s="5" t="n">
        <v>15.4</v>
      </c>
      <c r="AK26" s="0" t="n">
        <v>19</v>
      </c>
      <c r="AL26" s="5" t="n">
        <v>11.4</v>
      </c>
      <c r="AR26" s="0" t="s">
        <v>72</v>
      </c>
      <c r="AY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23.6</v>
      </c>
      <c r="D27" s="0" t="n">
        <v>15.8</v>
      </c>
      <c r="E27" s="0" t="n">
        <v>14.3</v>
      </c>
      <c r="F27" s="0" t="n">
        <v>16.2</v>
      </c>
      <c r="G27" s="0" t="n">
        <v>12.1</v>
      </c>
      <c r="H27" s="0" t="n">
        <v>12.2</v>
      </c>
      <c r="I27" s="0" t="n">
        <v>59</v>
      </c>
      <c r="J27" s="0" t="n">
        <v>89</v>
      </c>
      <c r="K27" s="0" t="n">
        <v>28</v>
      </c>
      <c r="L27" s="0" t="n">
        <v>850.3</v>
      </c>
      <c r="M27" s="5" t="n">
        <v>850.8</v>
      </c>
      <c r="N27" s="0" t="n">
        <v>849.9</v>
      </c>
      <c r="O27" s="0" t="n">
        <f aca="false">M27-N27</f>
        <v>0.899999999999977</v>
      </c>
      <c r="P27" s="33" t="n">
        <v>1011.6</v>
      </c>
      <c r="Q27" s="0" t="n">
        <v>1012.7</v>
      </c>
      <c r="R27" s="5" t="n">
        <v>1010.5</v>
      </c>
      <c r="S27" s="0" t="n">
        <f aca="false">Q27-R27</f>
        <v>2.20000000000005</v>
      </c>
      <c r="T27" s="0" t="n">
        <v>850.3</v>
      </c>
      <c r="U27" s="0" t="s">
        <v>46</v>
      </c>
      <c r="V27" s="0" t="n">
        <v>2</v>
      </c>
      <c r="W27" s="0" t="s">
        <v>42</v>
      </c>
      <c r="X27" s="0" t="n">
        <v>12</v>
      </c>
      <c r="Y27" s="0" t="n">
        <v>0</v>
      </c>
      <c r="Z27" s="0" t="s">
        <v>54</v>
      </c>
      <c r="AA27" s="0" t="n">
        <v>1.5</v>
      </c>
      <c r="AB27" s="0" t="s">
        <v>54</v>
      </c>
      <c r="AC27" s="0" t="n">
        <v>2.6</v>
      </c>
      <c r="AD27" s="0" t="n">
        <v>1.2</v>
      </c>
      <c r="AE27" s="0" t="n">
        <v>0</v>
      </c>
      <c r="AF27" s="6" t="n">
        <v>0.379861111111111</v>
      </c>
      <c r="AG27" s="0" t="n">
        <v>0</v>
      </c>
      <c r="AH27" s="0" t="n">
        <v>6.82</v>
      </c>
      <c r="AI27" s="0" t="n">
        <v>33</v>
      </c>
      <c r="AJ27" s="5" t="n">
        <v>16</v>
      </c>
      <c r="AK27" s="0" t="n">
        <f aca="false">AI27-AJ27</f>
        <v>17</v>
      </c>
      <c r="AL27" s="5" t="n">
        <v>11.4</v>
      </c>
      <c r="AY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23.5</v>
      </c>
      <c r="D28" s="0" t="n">
        <v>18.1</v>
      </c>
      <c r="E28" s="0" t="n">
        <v>18.8</v>
      </c>
      <c r="F28" s="0" t="n">
        <v>19.5</v>
      </c>
      <c r="G28" s="0" t="n">
        <v>16.6</v>
      </c>
      <c r="H28" s="0" t="n">
        <v>16.5</v>
      </c>
      <c r="I28" s="0" t="n">
        <v>76</v>
      </c>
      <c r="J28" s="0" t="n">
        <v>98</v>
      </c>
      <c r="K28" s="0" t="n">
        <v>42</v>
      </c>
      <c r="L28" s="0" t="n">
        <v>851.9</v>
      </c>
      <c r="M28" s="0" t="n">
        <v>852.5</v>
      </c>
      <c r="N28" s="0" t="n">
        <v>851.2</v>
      </c>
      <c r="O28" s="0" t="n">
        <f aca="false">M28-N28</f>
        <v>1.29999999999995</v>
      </c>
      <c r="P28" s="0" t="n">
        <v>1013.1</v>
      </c>
      <c r="Q28" s="0" t="n">
        <v>1014</v>
      </c>
      <c r="R28" s="5" t="n">
        <v>1011.7</v>
      </c>
      <c r="S28" s="0" t="n">
        <f aca="false">Q28-R28</f>
        <v>2.29999999999995</v>
      </c>
      <c r="T28" s="0" t="n">
        <v>851.9</v>
      </c>
      <c r="U28" s="0" t="s">
        <v>49</v>
      </c>
      <c r="V28" s="0" t="n">
        <v>7</v>
      </c>
      <c r="W28" s="0" t="s">
        <v>42</v>
      </c>
      <c r="X28" s="0" t="n">
        <v>25</v>
      </c>
      <c r="Y28" s="0" t="n">
        <v>0</v>
      </c>
      <c r="Z28" s="0" t="s">
        <v>75</v>
      </c>
      <c r="AA28" s="0" t="n">
        <v>0.6</v>
      </c>
      <c r="AB28" s="0" t="s">
        <v>75</v>
      </c>
      <c r="AC28" s="0" t="n">
        <v>0.6</v>
      </c>
      <c r="AD28" s="0" t="n">
        <v>0.6</v>
      </c>
      <c r="AE28" s="0" t="n">
        <v>25.3</v>
      </c>
      <c r="AF28" s="6" t="n">
        <v>0.375</v>
      </c>
      <c r="AG28" s="0" t="n">
        <v>25.3</v>
      </c>
      <c r="AH28" s="0" t="n">
        <v>6.38</v>
      </c>
      <c r="AI28" s="0" t="n">
        <v>31.6</v>
      </c>
      <c r="AJ28" s="5" t="n">
        <v>17</v>
      </c>
      <c r="AK28" s="0" t="n">
        <f aca="false">AI28-AJ28</f>
        <v>14.6</v>
      </c>
      <c r="AL28" s="5" t="n">
        <v>15</v>
      </c>
      <c r="AO28" s="0" t="s">
        <v>72</v>
      </c>
      <c r="AQ28" s="0" t="s">
        <v>72</v>
      </c>
      <c r="AY28" s="0" t="n">
        <v>7</v>
      </c>
    </row>
    <row r="29" customFormat="false" ht="15" hidden="false" customHeight="false" outlineLevel="0" collapsed="false">
      <c r="A29" s="3"/>
      <c r="B29" s="7" t="n">
        <v>27</v>
      </c>
      <c r="C29" s="0" t="n">
        <v>23.3</v>
      </c>
      <c r="D29" s="0" t="n">
        <v>18.1</v>
      </c>
      <c r="E29" s="0" t="n">
        <v>16.7</v>
      </c>
      <c r="F29" s="0" t="n">
        <v>19.3</v>
      </c>
      <c r="G29" s="0" t="n">
        <v>13.9</v>
      </c>
      <c r="H29" s="0" t="n">
        <v>14.6</v>
      </c>
      <c r="I29" s="0" t="n">
        <v>55</v>
      </c>
      <c r="J29" s="0" t="n">
        <v>91</v>
      </c>
      <c r="K29" s="0" t="n">
        <v>33</v>
      </c>
      <c r="L29" s="0" t="n">
        <v>849.9</v>
      </c>
      <c r="M29" s="5" t="n">
        <v>851.6</v>
      </c>
      <c r="N29" s="0" t="n">
        <v>847</v>
      </c>
      <c r="O29" s="0" t="n">
        <f aca="false">M29-N29</f>
        <v>4.60000000000002</v>
      </c>
      <c r="P29" s="0" t="n">
        <v>1009.4</v>
      </c>
      <c r="Q29" s="0" t="n">
        <v>1012.8</v>
      </c>
      <c r="R29" s="5" t="n">
        <v>1003.8</v>
      </c>
      <c r="S29" s="0" t="n">
        <f aca="false">Q29-R29</f>
        <v>9</v>
      </c>
      <c r="T29" s="0" t="n">
        <v>849.9</v>
      </c>
      <c r="U29" s="0" t="s">
        <v>49</v>
      </c>
      <c r="V29" s="0" t="n">
        <v>4</v>
      </c>
      <c r="W29" s="0" t="s">
        <v>42</v>
      </c>
      <c r="X29" s="0" t="n">
        <v>15</v>
      </c>
      <c r="Y29" s="0" t="n">
        <v>0</v>
      </c>
      <c r="Z29" s="0" t="s">
        <v>48</v>
      </c>
      <c r="AA29" s="0" t="n">
        <v>2.1</v>
      </c>
      <c r="AB29" s="0" t="s">
        <v>48</v>
      </c>
      <c r="AC29" s="0" t="n">
        <v>4.8</v>
      </c>
      <c r="AD29" s="0" t="n">
        <v>2.7</v>
      </c>
      <c r="AE29" s="0" t="n">
        <v>0</v>
      </c>
      <c r="AF29" s="6" t="n">
        <v>0.368055555555556</v>
      </c>
      <c r="AG29" s="0" t="n">
        <v>0</v>
      </c>
      <c r="AH29" s="0" t="n">
        <v>6.34</v>
      </c>
      <c r="AI29" s="0" t="n">
        <v>31</v>
      </c>
      <c r="AJ29" s="5" t="n">
        <v>17.8</v>
      </c>
      <c r="AK29" s="0" t="n">
        <f aca="false">AI29-AJ29</f>
        <v>13.2</v>
      </c>
      <c r="AL29" s="5" t="n">
        <v>15</v>
      </c>
      <c r="AQ29" s="0" t="s">
        <v>72</v>
      </c>
      <c r="AY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22.9</v>
      </c>
      <c r="D30" s="0" t="n">
        <v>16.8</v>
      </c>
      <c r="E30" s="0" t="n">
        <v>14.8</v>
      </c>
      <c r="F30" s="0" t="n">
        <v>18.2</v>
      </c>
      <c r="G30" s="0" t="n">
        <v>10.9</v>
      </c>
      <c r="H30" s="0" t="n">
        <v>12.6</v>
      </c>
      <c r="I30" s="0" t="n">
        <v>52</v>
      </c>
      <c r="J30" s="0" t="n">
        <v>96</v>
      </c>
      <c r="K30" s="0" t="n">
        <v>27</v>
      </c>
      <c r="L30" s="0" t="n">
        <v>848.2</v>
      </c>
      <c r="M30" s="0" t="n">
        <v>850.4</v>
      </c>
      <c r="N30" s="0" t="n">
        <v>844.8</v>
      </c>
      <c r="O30" s="0" t="n">
        <f aca="false">M30-N30</f>
        <v>5.60000000000002</v>
      </c>
      <c r="P30" s="0" t="n">
        <v>1007.9</v>
      </c>
      <c r="Q30" s="0" t="n">
        <v>1012</v>
      </c>
      <c r="R30" s="5" t="n">
        <v>1001.5</v>
      </c>
      <c r="S30" s="0" t="n">
        <f aca="false">Q30-R30</f>
        <v>10.5</v>
      </c>
      <c r="T30" s="0" t="n">
        <v>848.2</v>
      </c>
      <c r="U30" s="0" t="s">
        <v>46</v>
      </c>
      <c r="V30" s="0" t="n">
        <v>2</v>
      </c>
      <c r="W30" s="0" t="s">
        <v>42</v>
      </c>
      <c r="X30" s="0" t="n">
        <v>15</v>
      </c>
      <c r="Y30" s="0" t="n">
        <v>0</v>
      </c>
      <c r="Z30" s="0" t="s">
        <v>48</v>
      </c>
      <c r="AA30" s="0" t="n">
        <v>2.1</v>
      </c>
      <c r="AB30" s="0" t="s">
        <v>48</v>
      </c>
      <c r="AC30" s="0" t="n">
        <v>4.3</v>
      </c>
      <c r="AD30" s="0" t="n">
        <v>2.2</v>
      </c>
      <c r="AE30" s="0" t="n">
        <v>0</v>
      </c>
      <c r="AF30" s="6" t="n">
        <v>0.420138888888889</v>
      </c>
      <c r="AG30" s="0" t="n">
        <v>0</v>
      </c>
      <c r="AH30" s="0" t="n">
        <v>6.34</v>
      </c>
      <c r="AI30" s="0" t="n">
        <v>29.6</v>
      </c>
      <c r="AJ30" s="5" t="n">
        <v>16</v>
      </c>
      <c r="AK30" s="0" t="n">
        <f aca="false">AI30-AJ30</f>
        <v>13.6</v>
      </c>
      <c r="AL30" s="5" t="n">
        <v>13</v>
      </c>
      <c r="AQ30" s="0" t="s">
        <v>72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23.7</v>
      </c>
      <c r="D31" s="0" t="n">
        <v>18.6</v>
      </c>
      <c r="E31" s="0" t="n">
        <v>17.3</v>
      </c>
      <c r="F31" s="0" t="n">
        <v>19.3</v>
      </c>
      <c r="G31" s="0" t="n">
        <v>15.3</v>
      </c>
      <c r="H31" s="0" t="n">
        <v>15.2</v>
      </c>
      <c r="I31" s="0" t="n">
        <v>55</v>
      </c>
      <c r="J31" s="0" t="n">
        <v>88</v>
      </c>
      <c r="K31" s="0" t="n">
        <v>34</v>
      </c>
      <c r="L31" s="0" t="n">
        <v>847</v>
      </c>
      <c r="M31" s="5" t="n">
        <v>848.8</v>
      </c>
      <c r="N31" s="0" t="n">
        <v>844.4</v>
      </c>
      <c r="O31" s="0" t="n">
        <f aca="false">M31-N31</f>
        <v>4.39999999999998</v>
      </c>
      <c r="P31" s="0" t="n">
        <v>1005.7</v>
      </c>
      <c r="Q31" s="0" t="n">
        <v>1008.9</v>
      </c>
      <c r="R31" s="5" t="n">
        <v>1000.7</v>
      </c>
      <c r="S31" s="0" t="n">
        <f aca="false">Q31-R31</f>
        <v>8.19999999999993</v>
      </c>
      <c r="T31" s="0" t="n">
        <v>847.1</v>
      </c>
      <c r="U31" s="0" t="s">
        <v>49</v>
      </c>
      <c r="V31" s="0" t="n">
        <v>5</v>
      </c>
      <c r="W31" s="0" t="s">
        <v>42</v>
      </c>
      <c r="X31" s="0" t="n">
        <v>12</v>
      </c>
      <c r="Y31" s="0" t="n">
        <v>0</v>
      </c>
      <c r="Z31" s="0" t="s">
        <v>48</v>
      </c>
      <c r="AA31" s="0" t="n">
        <v>1.9</v>
      </c>
      <c r="AB31" s="0" t="s">
        <v>48</v>
      </c>
      <c r="AC31" s="0" t="n">
        <v>5.1</v>
      </c>
      <c r="AD31" s="0" t="n">
        <v>0.8</v>
      </c>
      <c r="AE31" s="0" t="n">
        <v>0</v>
      </c>
      <c r="AF31" s="6" t="n">
        <v>0.34375</v>
      </c>
      <c r="AG31" s="0" t="n">
        <v>0</v>
      </c>
      <c r="AH31" s="0" t="n">
        <v>6.74</v>
      </c>
      <c r="AI31" s="0" t="n">
        <v>31.6</v>
      </c>
      <c r="AJ31" s="5" t="n">
        <v>18.4</v>
      </c>
      <c r="AK31" s="0" t="n">
        <f aca="false">AI31-AJ31</f>
        <v>13.2</v>
      </c>
      <c r="AL31" s="5" t="n">
        <v>16.4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23.3</v>
      </c>
      <c r="D32" s="0" t="n">
        <v>17.8</v>
      </c>
      <c r="E32" s="0" t="n">
        <v>15.9</v>
      </c>
      <c r="F32" s="0" t="n">
        <v>19.4</v>
      </c>
      <c r="G32" s="0" t="n">
        <v>12.5</v>
      </c>
      <c r="H32" s="0" t="n">
        <v>13.8</v>
      </c>
      <c r="I32" s="0" t="n">
        <v>53</v>
      </c>
      <c r="J32" s="0" t="n">
        <v>96</v>
      </c>
      <c r="K32" s="0" t="n">
        <v>25</v>
      </c>
      <c r="L32" s="0" t="n">
        <v>848.1</v>
      </c>
      <c r="M32" s="0" t="n">
        <v>850.2</v>
      </c>
      <c r="N32" s="0" t="n">
        <v>845.1</v>
      </c>
      <c r="O32" s="0" t="n">
        <f aca="false">M32-N32</f>
        <v>5.10000000000002</v>
      </c>
      <c r="P32" s="0" t="n">
        <v>1007.6</v>
      </c>
      <c r="Q32" s="0" t="n">
        <v>1011.7</v>
      </c>
      <c r="R32" s="5" t="n">
        <v>1001.2</v>
      </c>
      <c r="S32" s="0" t="n">
        <f aca="false">Q32-R32</f>
        <v>10.5</v>
      </c>
      <c r="T32" s="0" t="n">
        <v>848.1</v>
      </c>
      <c r="U32" s="0" t="s">
        <v>49</v>
      </c>
      <c r="V32" s="0" t="n">
        <v>5</v>
      </c>
      <c r="W32" s="0" t="s">
        <v>42</v>
      </c>
      <c r="X32" s="0" t="n">
        <v>12</v>
      </c>
      <c r="Y32" s="0" t="n">
        <v>0</v>
      </c>
      <c r="Z32" s="0" t="s">
        <v>47</v>
      </c>
      <c r="AA32" s="0" t="n">
        <v>3.5</v>
      </c>
      <c r="AB32" s="0" t="s">
        <v>47</v>
      </c>
      <c r="AC32" s="0" t="n">
        <v>4.2</v>
      </c>
      <c r="AD32" s="0" t="n">
        <v>1.8</v>
      </c>
      <c r="AE32" s="0" t="n">
        <v>0</v>
      </c>
      <c r="AF32" s="6" t="n">
        <v>0.284722222222222</v>
      </c>
      <c r="AG32" s="0" t="n">
        <v>0</v>
      </c>
      <c r="AH32" s="0" t="n">
        <v>5.88</v>
      </c>
      <c r="AI32" s="0" t="n">
        <v>33.6</v>
      </c>
      <c r="AJ32" s="5" t="n">
        <v>16.8</v>
      </c>
      <c r="AK32" s="0" t="n">
        <f aca="false">AI32-AJ32</f>
        <v>16.8</v>
      </c>
      <c r="AL32" s="5" t="n">
        <v>13.8</v>
      </c>
      <c r="AV32" s="0" t="s">
        <v>72</v>
      </c>
      <c r="AW32" s="0" t="s">
        <v>72</v>
      </c>
      <c r="AY32" s="0" t="n">
        <v>13</v>
      </c>
    </row>
    <row r="33" customFormat="false" ht="15" hidden="false" customHeight="false" outlineLevel="0" collapsed="false">
      <c r="A33" s="3"/>
      <c r="B33" s="4" t="n">
        <v>31</v>
      </c>
      <c r="C33" s="0" t="n">
        <v>22.7</v>
      </c>
      <c r="D33" s="0" t="n">
        <v>19</v>
      </c>
      <c r="E33" s="0" t="n">
        <v>18.6</v>
      </c>
      <c r="F33" s="0" t="n">
        <v>21</v>
      </c>
      <c r="G33" s="0" t="n">
        <v>16</v>
      </c>
      <c r="H33" s="0" t="n">
        <v>16.3</v>
      </c>
      <c r="I33" s="0" t="n">
        <v>62</v>
      </c>
      <c r="J33" s="0" t="n">
        <v>91</v>
      </c>
      <c r="K33" s="0" t="n">
        <v>34</v>
      </c>
      <c r="L33" s="0" t="n">
        <v>848.7</v>
      </c>
      <c r="M33" s="5" t="n">
        <v>850.4</v>
      </c>
      <c r="N33" s="0" t="n">
        <v>847</v>
      </c>
      <c r="O33" s="0" t="n">
        <f aca="false">M33-N33</f>
        <v>3.39999999999998</v>
      </c>
      <c r="P33" s="0" t="n">
        <v>1007.9</v>
      </c>
      <c r="Q33" s="0" t="n">
        <v>1011.6</v>
      </c>
      <c r="R33" s="5" t="n">
        <v>1003.9</v>
      </c>
      <c r="S33" s="0" t="n">
        <f aca="false">Q33-R33</f>
        <v>7.70000000000005</v>
      </c>
      <c r="T33" s="0" t="n">
        <v>848.6</v>
      </c>
      <c r="U33" s="0" t="s">
        <v>49</v>
      </c>
      <c r="V33" s="0" t="n">
        <v>4</v>
      </c>
      <c r="W33" s="0" t="s">
        <v>42</v>
      </c>
      <c r="X33" s="0" t="n">
        <v>15</v>
      </c>
      <c r="Y33" s="0" t="n">
        <v>0</v>
      </c>
      <c r="Z33" s="0" t="s">
        <v>54</v>
      </c>
      <c r="AA33" s="0" t="n">
        <v>1.8</v>
      </c>
      <c r="AB33" s="0" t="s">
        <v>73</v>
      </c>
      <c r="AC33" s="0" t="n">
        <v>3.1</v>
      </c>
      <c r="AD33" s="0" t="n">
        <v>1.8</v>
      </c>
      <c r="AE33" s="0" t="n">
        <v>12.4</v>
      </c>
      <c r="AF33" s="6" t="n">
        <v>0.245138888888889</v>
      </c>
      <c r="AG33" s="0" t="n">
        <v>8.8</v>
      </c>
      <c r="AH33" s="0" t="n">
        <v>5.31</v>
      </c>
      <c r="AI33" s="0" t="n">
        <v>32.4</v>
      </c>
      <c r="AJ33" s="5" t="n">
        <v>18</v>
      </c>
      <c r="AK33" s="0" t="n">
        <f aca="false">AI33-AJ33</f>
        <v>14.4</v>
      </c>
      <c r="AL33" s="5" t="n">
        <v>15</v>
      </c>
      <c r="AY33" s="0" t="n">
        <v>13</v>
      </c>
    </row>
    <row r="34" customFormat="false" ht="15" hidden="false" customHeight="false" outlineLevel="0" collapsed="false">
      <c r="A34" s="10" t="s">
        <v>55</v>
      </c>
      <c r="B34" s="10"/>
      <c r="C34" s="35" t="n">
        <f aca="false">SUM(C3:C12)</f>
        <v>197.1</v>
      </c>
      <c r="D34" s="35" t="n">
        <f aca="false">SUM(D3:D12)</f>
        <v>116.3</v>
      </c>
      <c r="E34" s="35" t="n">
        <f aca="false">SUM(E3:E12)</f>
        <v>85.4</v>
      </c>
      <c r="F34" s="35" t="n">
        <f aca="false">SUM(F3:F12)</f>
        <v>102.6</v>
      </c>
      <c r="G34" s="35" t="n">
        <f aca="false">SUM(G3:G12)</f>
        <v>66.1</v>
      </c>
      <c r="H34" s="35" t="n">
        <f aca="false">SUM(H3:H12)</f>
        <v>53</v>
      </c>
      <c r="I34" s="35" t="n">
        <f aca="false">SUM(I3:I12)</f>
        <v>358</v>
      </c>
      <c r="J34" s="35" t="n">
        <f aca="false">SUM(J3:J12)</f>
        <v>665</v>
      </c>
      <c r="K34" s="35" t="n">
        <f aca="false">SUM(K3:K12)</f>
        <v>144</v>
      </c>
      <c r="L34" s="35" t="n">
        <f aca="false">SUM(L3:L12)</f>
        <v>7646.4</v>
      </c>
      <c r="M34" s="35" t="n">
        <f aca="false">SUM(M3:M12)</f>
        <v>7657.1</v>
      </c>
      <c r="N34" s="35" t="n">
        <f aca="false">SUM(N3:N12)</f>
        <v>7631.7</v>
      </c>
      <c r="O34" s="35" t="n">
        <f aca="false">SUM(O3:O12)</f>
        <v>25.4000000000002</v>
      </c>
      <c r="P34" s="35" t="n">
        <f aca="false">SUM(P3:P12)</f>
        <v>9101.6</v>
      </c>
      <c r="Q34" s="35" t="n">
        <f aca="false">SUM(Q3:Q12)</f>
        <v>9127.3</v>
      </c>
      <c r="R34" s="35" t="n">
        <f aca="false">SUM(R3:R12)</f>
        <v>9062.2</v>
      </c>
      <c r="S34" s="35" t="n">
        <f aca="false">SUM(S3:S12)</f>
        <v>65.0999999999999</v>
      </c>
      <c r="T34" s="35" t="n">
        <f aca="false">SUM(T3:T12)</f>
        <v>7645.8</v>
      </c>
      <c r="U34" s="35" t="n">
        <f aca="false">SUM(U3:U12)</f>
        <v>0</v>
      </c>
      <c r="V34" s="35" t="n">
        <f aca="false">SUM(V3:V12)</f>
        <v>14</v>
      </c>
      <c r="W34" s="35" t="n">
        <f aca="false">SUM(W3:W12)</f>
        <v>0</v>
      </c>
      <c r="X34" s="35" t="n">
        <f aca="false">SUM(X3:X12)</f>
        <v>169</v>
      </c>
      <c r="Y34" s="35" t="n">
        <f aca="false">SUM(Y3:Y12)</f>
        <v>0</v>
      </c>
      <c r="Z34" s="35" t="n">
        <f aca="false">SUM(Z3:Z12)</f>
        <v>0</v>
      </c>
      <c r="AA34" s="35" t="n">
        <f aca="false">SUM(AA3:AA12)</f>
        <v>25.4</v>
      </c>
      <c r="AB34" s="35" t="n">
        <f aca="false">SUM(AB3:AB12)</f>
        <v>0</v>
      </c>
      <c r="AC34" s="35" t="n">
        <f aca="false">SUM(AC3:AC12)</f>
        <v>34</v>
      </c>
      <c r="AD34" s="35" t="n">
        <f aca="false">SUM(AD3:AD12)</f>
        <v>21.2</v>
      </c>
      <c r="AE34" s="35" t="n">
        <f aca="false">SUM(AE3:AE12)</f>
        <v>0</v>
      </c>
      <c r="AF34" s="36" t="n">
        <f aca="false">SUM(AF3:AF12)</f>
        <v>3.62986111111111</v>
      </c>
      <c r="AG34" s="35" t="n">
        <f aca="false">SUM(AG3:AG12)</f>
        <v>0</v>
      </c>
      <c r="AH34" s="35" t="n">
        <f aca="false">SUM(AH3:AH12)</f>
        <v>65.23</v>
      </c>
      <c r="AI34" s="35" t="n">
        <f aca="false">SUM(AI3:AI12)</f>
        <v>289.5</v>
      </c>
      <c r="AJ34" s="35" t="n">
        <f aca="false">SUM(AJ3:AJ12)</f>
        <v>98</v>
      </c>
      <c r="AK34" s="35" t="n">
        <f aca="false">SUM(AK3:AK12)</f>
        <v>191.5</v>
      </c>
      <c r="AL34" s="37" t="n">
        <f aca="false">SUM(AL3:AL12)</f>
        <v>65.4</v>
      </c>
      <c r="AM34" s="35" t="n">
        <f aca="false">SUM(AM3:AM12)</f>
        <v>0</v>
      </c>
      <c r="AN34" s="35" t="n">
        <f aca="false">SUM(AN3:AN12)</f>
        <v>0</v>
      </c>
      <c r="AO34" s="35" t="n">
        <f aca="false">SUM(AO3:AO12)</f>
        <v>0</v>
      </c>
      <c r="AP34" s="35" t="n">
        <f aca="false">SUM(AP3:AP12)</f>
        <v>0</v>
      </c>
      <c r="AQ34" s="35" t="n">
        <f aca="false">SUM(AQ3:AQ12)</f>
        <v>0</v>
      </c>
      <c r="AR34" s="35" t="n">
        <f aca="false">SUM(AR3:AR12)</f>
        <v>0</v>
      </c>
      <c r="AS34" s="35" t="n">
        <f aca="false">SUM(AS3:AS12)</f>
        <v>0</v>
      </c>
      <c r="AT34" s="35" t="n">
        <f aca="false">SUM(AT3:AT12)</f>
        <v>0</v>
      </c>
      <c r="AU34" s="35" t="n">
        <f aca="false">SUM(AU3:AU12)</f>
        <v>0</v>
      </c>
      <c r="AV34" s="35" t="n">
        <f aca="false">SUM(AV3:AV12)</f>
        <v>0</v>
      </c>
      <c r="AW34" s="35" t="n">
        <f aca="false">SUM(AW3:AW12)</f>
        <v>0</v>
      </c>
      <c r="AX34" s="35" t="n">
        <f aca="false">SUM(AX3:AX12)</f>
        <v>0</v>
      </c>
      <c r="AY34" s="35" t="n">
        <f aca="false">SUM(AY3:AY12)</f>
        <v>95</v>
      </c>
    </row>
    <row r="35" customFormat="false" ht="15" hidden="false" customHeight="false" outlineLevel="0" collapsed="false">
      <c r="A35" s="13" t="s">
        <v>56</v>
      </c>
      <c r="B35" s="13"/>
      <c r="C35" s="0" t="n">
        <f aca="false">SUM(C3:C12)/9</f>
        <v>21.9</v>
      </c>
      <c r="D35" s="38" t="n">
        <f aca="false">SUM(D3:D12)/9</f>
        <v>12.9222222222222</v>
      </c>
      <c r="E35" s="39" t="n">
        <f aca="false">SUM(E3:E12)/9</f>
        <v>9.48888888888889</v>
      </c>
      <c r="F35" s="0" t="n">
        <f aca="false">SUM(F3:F12)/9</f>
        <v>11.4</v>
      </c>
      <c r="G35" s="0" t="n">
        <f aca="false">SUM(G3:G12)/9</f>
        <v>7.34444444444445</v>
      </c>
      <c r="H35" s="0" t="n">
        <f aca="false">SUM(H3:H12)/9</f>
        <v>5.88888888888889</v>
      </c>
      <c r="I35" s="0" t="n">
        <f aca="false">SUM(I3:I12)/9</f>
        <v>39.7777777777778</v>
      </c>
      <c r="J35" s="39" t="n">
        <f aca="false">SUM(J3:J12)/9</f>
        <v>73.8888888888889</v>
      </c>
      <c r="K35" s="0" t="n">
        <f aca="false">SUM(K3:K12)/9</f>
        <v>16</v>
      </c>
      <c r="L35" s="0" t="n">
        <f aca="false">SUM(L3:L12)/9</f>
        <v>849.6</v>
      </c>
      <c r="M35" s="5" t="n">
        <f aca="false">SUM(M3:M12)/9</f>
        <v>850.788888888889</v>
      </c>
      <c r="N35" s="5" t="n">
        <f aca="false">SUM(N3:N12)/9</f>
        <v>847.966666666667</v>
      </c>
      <c r="O35" s="9" t="n">
        <f aca="false">SUM(O3:O12)/9</f>
        <v>2.82222222222224</v>
      </c>
      <c r="P35" s="5" t="n">
        <f aca="false">SUM(P3:P12)/9</f>
        <v>1011.28888888889</v>
      </c>
      <c r="Q35" s="5" t="n">
        <f aca="false">SUM(Q3:Q12)/9</f>
        <v>1014.14444444444</v>
      </c>
      <c r="R35" s="5" t="n">
        <f aca="false">SUM(R3:R12)/9</f>
        <v>1006.91111111111</v>
      </c>
      <c r="S35" s="5" t="n">
        <f aca="false">SUM(S3:S12)/9</f>
        <v>7.23333333333332</v>
      </c>
      <c r="T35" s="5" t="n">
        <f aca="false">SUM(T3:T12)/9</f>
        <v>849.533333333333</v>
      </c>
      <c r="U35" s="0" t="n">
        <f aca="false">SUM(U3:U12)/10</f>
        <v>0</v>
      </c>
      <c r="V35" s="0" t="n">
        <f aca="false">SUM(V3:V12)/9</f>
        <v>1.55555555555556</v>
      </c>
      <c r="W35" s="0" t="n">
        <f aca="false">SUM(W3:W12)/10</f>
        <v>0</v>
      </c>
      <c r="X35" s="0" t="n">
        <f aca="false">SUM(X3:X12)/9</f>
        <v>18.7777777777778</v>
      </c>
      <c r="Y35" s="0" t="n">
        <f aca="false">SUM(Y3:Y12)/10</f>
        <v>0</v>
      </c>
      <c r="Z35" s="0" t="n">
        <f aca="false">SUM(Z3:Z12)/10</f>
        <v>0</v>
      </c>
      <c r="AA35" s="0" t="n">
        <f aca="false">SUM(AA3:AA12)/9</f>
        <v>2.82222222222222</v>
      </c>
      <c r="AB35" s="0" t="n">
        <f aca="false">SUM(AB3:AB12)/9</f>
        <v>0</v>
      </c>
      <c r="AC35" s="0" t="n">
        <f aca="false">SUM(AC3:AC12)/9</f>
        <v>3.77777777777778</v>
      </c>
      <c r="AD35" s="0" t="n">
        <f aca="false">SUM(AD3:AD12)/9</f>
        <v>2.35555555555556</v>
      </c>
      <c r="AE35" s="0" t="n">
        <f aca="false">SUM(AE3:AE12)/9</f>
        <v>0</v>
      </c>
      <c r="AF35" s="21" t="n">
        <f aca="false">SUM(AF3:AF12)/9</f>
        <v>0.403317901234568</v>
      </c>
      <c r="AG35" s="0" t="n">
        <f aca="false">SUM(AG3:AG12)/9</f>
        <v>0</v>
      </c>
      <c r="AH35" s="39" t="n">
        <f aca="false">SUM(AH3:AH12)/9</f>
        <v>7.24777777777778</v>
      </c>
      <c r="AI35" s="5" t="n">
        <f aca="false">SUM(AI3:AI12)/9</f>
        <v>32.1666666666667</v>
      </c>
      <c r="AJ35" s="5" t="n">
        <f aca="false">SUM(AJ3:AJ12)/9</f>
        <v>10.8888888888889</v>
      </c>
      <c r="AK35" s="5" t="n">
        <f aca="false">SUM(AK3:AK12)/9</f>
        <v>21.2777777777778</v>
      </c>
      <c r="AL35" s="0" t="n">
        <f aca="false">SUM(AL3:AL12)/9</f>
        <v>7.26666666666667</v>
      </c>
      <c r="AM35" s="0" t="n">
        <f aca="false">SUM(AM3:AM12)/10</f>
        <v>0</v>
      </c>
      <c r="AN35" s="0" t="n">
        <f aca="false">SUM(AN3:AN12)/10</f>
        <v>0</v>
      </c>
      <c r="AO35" s="0" t="n">
        <f aca="false">SUM(AO3:AO12)/10</f>
        <v>0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0" t="n">
        <f aca="false">SUM(AY3:AY12)/240</f>
        <v>0.395833333333333</v>
      </c>
    </row>
    <row r="36" customFormat="false" ht="15" hidden="false" customHeight="false" outlineLevel="0" collapsed="false">
      <c r="A36" s="10" t="s">
        <v>57</v>
      </c>
      <c r="B36" s="10"/>
      <c r="C36" s="35" t="n">
        <f aca="false">SUM(C13:C22)</f>
        <v>225.9</v>
      </c>
      <c r="D36" s="35" t="n">
        <f aca="false">SUM(D13:D22)</f>
        <v>144.8</v>
      </c>
      <c r="E36" s="35" t="n">
        <f aca="false">SUM(E13:E22)</f>
        <v>115.7</v>
      </c>
      <c r="F36" s="35" t="n">
        <f aca="false">SUM(F13:F22)</f>
        <v>134.2</v>
      </c>
      <c r="G36" s="35" t="n">
        <f aca="false">SUM(G13:G22)</f>
        <v>93.6</v>
      </c>
      <c r="H36" s="35" t="n">
        <f aca="false">SUM(H13:H22)</f>
        <v>85.3</v>
      </c>
      <c r="I36" s="35" t="n">
        <f aca="false">SUM(I13:I22)</f>
        <v>470</v>
      </c>
      <c r="J36" s="35" t="n">
        <f aca="false">SUM(J13:J22)</f>
        <v>876</v>
      </c>
      <c r="K36" s="35" t="n">
        <f aca="false">SUM(K13:K22)</f>
        <v>198</v>
      </c>
      <c r="L36" s="35" t="n">
        <f aca="false">SUM(L13:L22)</f>
        <v>8496.5</v>
      </c>
      <c r="M36" s="35" t="n">
        <f aca="false">SUM(M13:M22)</f>
        <v>8508.9</v>
      </c>
      <c r="N36" s="35" t="n">
        <f aca="false">SUM(N13:N22)</f>
        <v>8480.8</v>
      </c>
      <c r="O36" s="35" t="n">
        <f aca="false">SUM(O13:O22)</f>
        <v>28.0999999999999</v>
      </c>
      <c r="P36" s="35" t="n">
        <f aca="false">SUM(P13:P22)</f>
        <v>10110.6</v>
      </c>
      <c r="Q36" s="35" t="n">
        <f aca="false">SUM(Q13:Q22)</f>
        <v>10139.7</v>
      </c>
      <c r="R36" s="35" t="n">
        <f aca="false">SUM(R13:R22)</f>
        <v>10066.9</v>
      </c>
      <c r="S36" s="35" t="n">
        <f aca="false">SUM(S13:S22)</f>
        <v>72.8</v>
      </c>
      <c r="T36" s="35" t="n">
        <f aca="false">SUM(T13:T22)</f>
        <v>8495.7</v>
      </c>
      <c r="U36" s="35" t="n">
        <f aca="false">SUM(U13:U22)</f>
        <v>0</v>
      </c>
      <c r="V36" s="35" t="n">
        <f aca="false">SUM(V13:V22)</f>
        <v>9</v>
      </c>
      <c r="W36" s="35" t="n">
        <f aca="false">SUM(W13:W22)</f>
        <v>0</v>
      </c>
      <c r="X36" s="35" t="n">
        <f aca="false">SUM(X13:X22)</f>
        <v>131</v>
      </c>
      <c r="Y36" s="35" t="n">
        <f aca="false">SUM(Y13:Y22)</f>
        <v>0</v>
      </c>
      <c r="Z36" s="35" t="n">
        <f aca="false">SUM(Z13:Z22)</f>
        <v>0</v>
      </c>
      <c r="AA36" s="35" t="n">
        <f aca="false">SUM(AA13:AA22)</f>
        <v>26.2</v>
      </c>
      <c r="AB36" s="35" t="n">
        <f aca="false">SUM(AB13:AB22)</f>
        <v>0</v>
      </c>
      <c r="AC36" s="35" t="n">
        <f aca="false">SUM(AC13:AC22)</f>
        <v>40.2</v>
      </c>
      <c r="AD36" s="35" t="n">
        <f aca="false">SUM(AD13:AD22)</f>
        <v>23.5</v>
      </c>
      <c r="AE36" s="35" t="n">
        <f aca="false">SUM(AE13:AE22)</f>
        <v>0</v>
      </c>
      <c r="AF36" s="36" t="n">
        <f aca="false">SUM(AF13:AF22)</f>
        <v>4.30902777777778</v>
      </c>
      <c r="AG36" s="35" t="n">
        <f aca="false">SUM(AG13:AG22)</f>
        <v>0</v>
      </c>
      <c r="AH36" s="35" t="n">
        <f aca="false">SUM(AH13:AH22)</f>
        <v>73.27</v>
      </c>
      <c r="AI36" s="35" t="n">
        <f aca="false">SUM(AI13:AI22)</f>
        <v>332.1</v>
      </c>
      <c r="AJ36" s="35" t="n">
        <f aca="false">SUM(AJ13:AJ22)</f>
        <v>116.4</v>
      </c>
      <c r="AK36" s="35" t="n">
        <f aca="false">SUM(AK13:AK22)</f>
        <v>215.7</v>
      </c>
      <c r="AL36" s="35" t="n">
        <f aca="false">SUM(AL13:AL22)</f>
        <v>76.9</v>
      </c>
      <c r="AM36" s="35" t="n">
        <f aca="false">SUM(AM13:AM22)</f>
        <v>0</v>
      </c>
      <c r="AN36" s="35" t="n">
        <f aca="false">SUM(AN13:AN22)</f>
        <v>0</v>
      </c>
      <c r="AO36" s="35" t="n">
        <f aca="false">SUM(AO13:AO22)</f>
        <v>0</v>
      </c>
      <c r="AP36" s="35" t="n">
        <f aca="false">SUM(AP13:AP22)</f>
        <v>0</v>
      </c>
      <c r="AQ36" s="35" t="n">
        <f aca="false">SUM(AQ13:AQ22)</f>
        <v>0</v>
      </c>
      <c r="AR36" s="35" t="n">
        <f aca="false">SUM(AR13:AR22)</f>
        <v>0</v>
      </c>
      <c r="AS36" s="35" t="n">
        <f aca="false">SUM(AS13:AS22)</f>
        <v>0</v>
      </c>
      <c r="AT36" s="35" t="n">
        <f aca="false">SUM(AT13:AT22)</f>
        <v>0</v>
      </c>
      <c r="AU36" s="35" t="n">
        <f aca="false">SUM(AU13:AU22)</f>
        <v>0</v>
      </c>
      <c r="AV36" s="35" t="n">
        <f aca="false">SUM(AV13:AV22)</f>
        <v>0</v>
      </c>
      <c r="AW36" s="35" t="n">
        <f aca="false">SUM(AW13:AW22)</f>
        <v>0</v>
      </c>
      <c r="AX36" s="35" t="n">
        <f aca="false">SUM(AX13:AX22)</f>
        <v>0</v>
      </c>
      <c r="AY36" s="35" t="n">
        <f aca="false">SUM(AY13:AY22)</f>
        <v>106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22.59</v>
      </c>
      <c r="D37" s="5" t="n">
        <f aca="false">SUM(D13:D22)/10</f>
        <v>14.48</v>
      </c>
      <c r="E37" s="5" t="n">
        <f aca="false">SUM(E13:E22)/10</f>
        <v>11.57</v>
      </c>
      <c r="F37" s="5" t="n">
        <f aca="false">SUM(F13:F22)/10</f>
        <v>13.42</v>
      </c>
      <c r="G37" s="5" t="n">
        <f aca="false">SUM(G13:G22)/10</f>
        <v>9.36</v>
      </c>
      <c r="H37" s="5" t="n">
        <f aca="false">SUM(H13:H22)/10</f>
        <v>8.53</v>
      </c>
      <c r="I37" s="5" t="n">
        <f aca="false">SUM(I13:I22)/10</f>
        <v>47</v>
      </c>
      <c r="J37" s="5" t="n">
        <f aca="false">SUM(J13:J22)/10</f>
        <v>87.6</v>
      </c>
      <c r="K37" s="5" t="n">
        <f aca="false">SUM(K13:K22)/10</f>
        <v>19.8</v>
      </c>
      <c r="L37" s="5" t="n">
        <f aca="false">SUM(L13:L22)/10</f>
        <v>849.65</v>
      </c>
      <c r="M37" s="5" t="n">
        <f aca="false">SUM(M13:M22)/10</f>
        <v>850.89</v>
      </c>
      <c r="N37" s="5" t="n">
        <f aca="false">SUM(N13:N22)/10</f>
        <v>848.08</v>
      </c>
      <c r="O37" s="5" t="n">
        <f aca="false">SUM(O13:O22)/10</f>
        <v>2.80999999999999</v>
      </c>
      <c r="P37" s="5" t="n">
        <f aca="false">SUM(P13:P22)/10</f>
        <v>1011.06</v>
      </c>
      <c r="Q37" s="5" t="n">
        <f aca="false">SUM(Q13:Q22)/10</f>
        <v>1013.97</v>
      </c>
      <c r="R37" s="5" t="n">
        <f aca="false">SUM(R13:R22)/10</f>
        <v>1006.69</v>
      </c>
      <c r="S37" s="5" t="n">
        <f aca="false">SUM(S13:S22)/10</f>
        <v>7.28</v>
      </c>
      <c r="T37" s="5" t="n">
        <f aca="false">SUM(T13:T22)/10</f>
        <v>849.57</v>
      </c>
      <c r="U37" s="5" t="n">
        <f aca="false">SUM(U13:U22)/10</f>
        <v>0</v>
      </c>
      <c r="V37" s="5" t="n">
        <f aca="false">SUM(V13:V22)/10</f>
        <v>0.9</v>
      </c>
      <c r="W37" s="5" t="n">
        <f aca="false">SUM(W13:W22)/10</f>
        <v>0</v>
      </c>
      <c r="X37" s="5" t="n">
        <f aca="false">SUM(X13:X22)/10</f>
        <v>13.1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2.62</v>
      </c>
      <c r="AB37" s="5" t="n">
        <f aca="false">SUM(AB13:AB22)/10</f>
        <v>0</v>
      </c>
      <c r="AC37" s="5" t="n">
        <f aca="false">SUM(AC13:AC22)/10</f>
        <v>4.02</v>
      </c>
      <c r="AD37" s="5" t="n">
        <f aca="false">SUM(AD13:AD22)/10</f>
        <v>2.35</v>
      </c>
      <c r="AE37" s="5" t="n">
        <f aca="false">SUM(AE13:AE22)/10</f>
        <v>0</v>
      </c>
      <c r="AF37" s="5" t="n">
        <f aca="false">SUM(AF13:AF22)/10</f>
        <v>0.430902777777778</v>
      </c>
      <c r="AG37" s="5" t="n">
        <f aca="false">SUM(AG13:AG22)/10</f>
        <v>0</v>
      </c>
      <c r="AH37" s="5" t="n">
        <f aca="false">SUM(AH13:AH22)/10</f>
        <v>7.327</v>
      </c>
      <c r="AI37" s="5" t="n">
        <f aca="false">SUM(AI13:AI22)/10</f>
        <v>33.21</v>
      </c>
      <c r="AJ37" s="5" t="n">
        <f aca="false">SUM(AJ13:AJ22)/10</f>
        <v>11.64</v>
      </c>
      <c r="AK37" s="5" t="n">
        <f aca="false">SUM(AK13:AK22)/10</f>
        <v>21.57</v>
      </c>
      <c r="AL37" s="5" t="n">
        <f aca="false">SUM(AL13:AL22)/10</f>
        <v>7.69</v>
      </c>
      <c r="AM37" s="0" t="n">
        <f aca="false">SUM(AM13:AM22)/10</f>
        <v>0</v>
      </c>
      <c r="AN37" s="0" t="n">
        <f aca="false">SUM(AN13:AN22)/10</f>
        <v>0</v>
      </c>
      <c r="AO37" s="0" t="n">
        <f aca="false">SUM(AO13:AO22)/10</f>
        <v>0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</v>
      </c>
      <c r="AX37" s="0" t="n">
        <f aca="false">SUM(AX13:AX22)/10</f>
        <v>0</v>
      </c>
      <c r="AY37" s="9" t="n">
        <f aca="false">SUM(AY13:AY22)/240</f>
        <v>0.441666666666667</v>
      </c>
    </row>
    <row r="38" customFormat="false" ht="15" hidden="false" customHeight="false" outlineLevel="0" collapsed="false">
      <c r="A38" s="10" t="s">
        <v>57</v>
      </c>
      <c r="B38" s="10"/>
      <c r="C38" s="35" t="n">
        <f aca="false">SUM(C23:C33)</f>
        <v>256.4</v>
      </c>
      <c r="D38" s="35" t="n">
        <f aca="false">SUM(D23:D33)</f>
        <v>188.3</v>
      </c>
      <c r="E38" s="35" t="n">
        <f aca="false">SUM(E23:E33)</f>
        <v>166.5</v>
      </c>
      <c r="F38" s="35" t="n">
        <f aca="false">SUM(F23:F33)</f>
        <v>196.2</v>
      </c>
      <c r="G38" s="35" t="n">
        <f aca="false">SUM(G23:G33)</f>
        <v>132.9</v>
      </c>
      <c r="H38" s="35" t="n">
        <f aca="false">SUM(H23:H33)</f>
        <v>141.1</v>
      </c>
      <c r="I38" s="35" t="n">
        <f aca="false">SUM(I23:I33)</f>
        <v>586</v>
      </c>
      <c r="J38" s="35" t="n">
        <f aca="false">SUM(J23:J33)</f>
        <v>1024</v>
      </c>
      <c r="K38" s="35" t="n">
        <f aca="false">SUM(K23:K33)</f>
        <v>292</v>
      </c>
      <c r="L38" s="35" t="n">
        <f aca="false">SUM(L23:L33)</f>
        <v>9336.8</v>
      </c>
      <c r="M38" s="35" t="n">
        <f aca="false">SUM(M23:M33)</f>
        <v>9354.8</v>
      </c>
      <c r="N38" s="35" t="n">
        <f aca="false">SUM(N23:N33)</f>
        <v>9312.5</v>
      </c>
      <c r="O38" s="35" t="n">
        <f aca="false">SUM(O23:O33)</f>
        <v>42.3000000000001</v>
      </c>
      <c r="P38" s="35" t="n">
        <f aca="false">SUM(P23:P33)</f>
        <v>11095.2</v>
      </c>
      <c r="Q38" s="35" t="n">
        <f aca="false">SUM(Q23:Q33)</f>
        <v>11132</v>
      </c>
      <c r="R38" s="35" t="n">
        <f aca="false">SUM(R23:R33)</f>
        <v>11039.5</v>
      </c>
      <c r="S38" s="35" t="n">
        <f aca="false">SUM(S23:S33)</f>
        <v>92.4999999999999</v>
      </c>
      <c r="T38" s="35" t="n">
        <f aca="false">SUM(T23:T33)</f>
        <v>9336.6</v>
      </c>
      <c r="U38" s="35" t="n">
        <f aca="false">SUM(U23:U33)</f>
        <v>0</v>
      </c>
      <c r="V38" s="35" t="n">
        <f aca="false">SUM(V23:V33)</f>
        <v>37</v>
      </c>
      <c r="W38" s="35" t="n">
        <f aca="false">SUM(W23:W33)</f>
        <v>0</v>
      </c>
      <c r="X38" s="35" t="n">
        <f aca="false">SUM(X23:X33)</f>
        <v>158</v>
      </c>
      <c r="Y38" s="35" t="n">
        <f aca="false">SUM(Y23:Y33)</f>
        <v>0</v>
      </c>
      <c r="Z38" s="35" t="n">
        <f aca="false">SUM(Z23:Z33)</f>
        <v>0</v>
      </c>
      <c r="AA38" s="35" t="n">
        <f aca="false">SUM(AA23:AA33)</f>
        <v>23.9</v>
      </c>
      <c r="AB38" s="35" t="n">
        <f aca="false">SUM(AB23:AB33)</f>
        <v>0</v>
      </c>
      <c r="AC38" s="35" t="n">
        <f aca="false">SUM(AC23:AC33)</f>
        <v>44.8</v>
      </c>
      <c r="AD38" s="35" t="n">
        <f aca="false">SUM(AD23:AD33)</f>
        <v>21.1</v>
      </c>
      <c r="AE38" s="35" t="n">
        <f aca="false">SUM(AE23:AE33)</f>
        <v>37.7</v>
      </c>
      <c r="AF38" s="36" t="n">
        <f aca="false">SUM(AF23:AF33)</f>
        <v>4.20416666666667</v>
      </c>
      <c r="AG38" s="35" t="n">
        <f aca="false">SUM(AG23:AG33)</f>
        <v>34.1</v>
      </c>
      <c r="AH38" s="35" t="n">
        <f aca="false">SUM(AH23:AH33)</f>
        <v>71.44</v>
      </c>
      <c r="AI38" s="35" t="n">
        <f aca="false">SUM(AI23:AI33)</f>
        <v>359.5</v>
      </c>
      <c r="AJ38" s="35" t="n">
        <f aca="false">SUM(AJ23:AJ33)</f>
        <v>175</v>
      </c>
      <c r="AK38" s="35" t="n">
        <f aca="false">SUM(AK23:AK33)</f>
        <v>184.5</v>
      </c>
      <c r="AL38" s="35" t="n">
        <f aca="false">SUM(AL23:AL33)</f>
        <v>139.8</v>
      </c>
      <c r="AM38" s="35" t="n">
        <f aca="false">SUM(AM23:AM33)</f>
        <v>0</v>
      </c>
      <c r="AN38" s="35" t="n">
        <f aca="false">SUM(AN23:AN33)</f>
        <v>0</v>
      </c>
      <c r="AO38" s="35" t="n">
        <f aca="false">SUM(AO23:AO33)</f>
        <v>0</v>
      </c>
      <c r="AP38" s="35" t="n">
        <f aca="false">SUM(AP23:AP33)</f>
        <v>0</v>
      </c>
      <c r="AQ38" s="35" t="n">
        <f aca="false">SUM(AQ23:AQ33)</f>
        <v>0</v>
      </c>
      <c r="AR38" s="35" t="n">
        <f aca="false">SUM(AR23:AR33)</f>
        <v>0</v>
      </c>
      <c r="AS38" s="35" t="n">
        <f aca="false">SUM(AS23:AS33)</f>
        <v>0</v>
      </c>
      <c r="AT38" s="35" t="n">
        <f aca="false">SUM(AT23:AT33)</f>
        <v>0</v>
      </c>
      <c r="AU38" s="35" t="n">
        <f aca="false">SUM(AU23:AU33)</f>
        <v>0</v>
      </c>
      <c r="AV38" s="35" t="n">
        <f aca="false">SUM(AV23:AV33)</f>
        <v>0</v>
      </c>
      <c r="AW38" s="35" t="n">
        <f aca="false">SUM(AW23:AW33)</f>
        <v>0</v>
      </c>
      <c r="AX38" s="35" t="n">
        <f aca="false">SUM(AX23:AX33)</f>
        <v>0</v>
      </c>
      <c r="AY38" s="35" t="n">
        <f aca="false">SUM(AY23:AY33)</f>
        <v>131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SUM(C23:C33)/11</f>
        <v>23.3090909090909</v>
      </c>
      <c r="D39" s="5" t="n">
        <f aca="false">SUM(D23:D33)/11</f>
        <v>17.1181818181818</v>
      </c>
      <c r="E39" s="5" t="n">
        <f aca="false">SUM(E23:E33)/11</f>
        <v>15.1363636363636</v>
      </c>
      <c r="F39" s="5" t="n">
        <f aca="false">SUM(F23:F33)/11</f>
        <v>17.8363636363636</v>
      </c>
      <c r="G39" s="5" t="n">
        <f aca="false">SUM(G23:G33)/11</f>
        <v>12.0818181818182</v>
      </c>
      <c r="H39" s="5" t="n">
        <f aca="false">SUM(H23:H33)/11</f>
        <v>12.8272727272727</v>
      </c>
      <c r="I39" s="5" t="n">
        <f aca="false">SUM(I23:I33)/11</f>
        <v>53.2727272727273</v>
      </c>
      <c r="J39" s="5" t="n">
        <f aca="false">SUM(J23:J33)/11</f>
        <v>93.0909090909091</v>
      </c>
      <c r="K39" s="5" t="n">
        <f aca="false">SUM(K23:K33)/11</f>
        <v>26.5454545454545</v>
      </c>
      <c r="L39" s="5" t="n">
        <f aca="false">SUM(L23:L33)/11</f>
        <v>848.8</v>
      </c>
      <c r="M39" s="5" t="n">
        <f aca="false">SUM(M23:M33)/11</f>
        <v>850.436363636364</v>
      </c>
      <c r="N39" s="5" t="n">
        <f aca="false">SUM(N23:N33)/11</f>
        <v>846.590909090909</v>
      </c>
      <c r="O39" s="5" t="n">
        <f aca="false">SUM(O23:O33)/11</f>
        <v>3.84545454545455</v>
      </c>
      <c r="P39" s="5" t="n">
        <f aca="false">SUM(P23:P33)/11</f>
        <v>1008.65454545455</v>
      </c>
      <c r="Q39" s="5" t="n">
        <f aca="false">SUM(Q23:Q33)/11</f>
        <v>1012</v>
      </c>
      <c r="R39" s="5" t="n">
        <f aca="false">SUM(R23:R33)/11</f>
        <v>1003.59090909091</v>
      </c>
      <c r="S39" s="5" t="n">
        <f aca="false">SUM(S23:S33)/11</f>
        <v>8.4090909090909</v>
      </c>
      <c r="T39" s="5" t="n">
        <f aca="false">SUM(T23:T33)/11</f>
        <v>848.781818181818</v>
      </c>
      <c r="U39" s="5" t="n">
        <f aca="false">SUM(U23:U33)/11</f>
        <v>0</v>
      </c>
      <c r="V39" s="5" t="n">
        <f aca="false">SUM(V23:V33)/11</f>
        <v>3.36363636363636</v>
      </c>
      <c r="W39" s="5" t="n">
        <f aca="false">SUM(W23:W33)/11</f>
        <v>0</v>
      </c>
      <c r="X39" s="5" t="n">
        <f aca="false">SUM(X23:X33)/11</f>
        <v>14.3636363636364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2.17272727272727</v>
      </c>
      <c r="AB39" s="5" t="n">
        <f aca="false">SUM(AB23:AB33)/11</f>
        <v>0</v>
      </c>
      <c r="AC39" s="5" t="n">
        <f aca="false">SUM(AC23:AC33)/11</f>
        <v>4.07272727272727</v>
      </c>
      <c r="AD39" s="5" t="n">
        <f aca="false">SUM(AD23:AD33)/11</f>
        <v>1.91818181818182</v>
      </c>
      <c r="AE39" s="5" t="n">
        <f aca="false">SUM(AE23:AE33)/11</f>
        <v>3.42727272727273</v>
      </c>
      <c r="AF39" s="5" t="n">
        <f aca="false">SUM(AF23:AF33)/11</f>
        <v>0.38219696969697</v>
      </c>
      <c r="AG39" s="5" t="n">
        <f aca="false">SUM(AG23:AG33)/11</f>
        <v>3.1</v>
      </c>
      <c r="AH39" s="5" t="n">
        <f aca="false">SUM(AH23:AH33)/11</f>
        <v>6.49454545454545</v>
      </c>
      <c r="AI39" s="8" t="n">
        <f aca="false">SUM(AI23:AI33)/11</f>
        <v>32.6818181818182</v>
      </c>
      <c r="AJ39" s="8" t="n">
        <f aca="false">SUM(AJ23:AJ33)/11</f>
        <v>15.9090909090909</v>
      </c>
      <c r="AK39" s="8" t="n">
        <f aca="false">SUM(AK23:AK33)/11</f>
        <v>16.7727272727273</v>
      </c>
      <c r="AL39" s="8" t="n">
        <f aca="false">SUM(AL23:AL33)/11</f>
        <v>12.7090909090909</v>
      </c>
      <c r="AM39" s="0" t="n">
        <f aca="false">SUM(AM23:AM33)/11</f>
        <v>0</v>
      </c>
      <c r="AN39" s="0" t="n">
        <f aca="false">SUM(AN23:AN33)/11</f>
        <v>0</v>
      </c>
      <c r="AO39" s="0" t="n">
        <f aca="false">SUM(AO23:AO33)/11</f>
        <v>0</v>
      </c>
      <c r="AP39" s="0" t="n">
        <f aca="false">SUM(AP23:AP33)/11</f>
        <v>0</v>
      </c>
      <c r="AQ39" s="0" t="n">
        <f aca="false">SUM(AQ23:AQ33)/11</f>
        <v>0</v>
      </c>
      <c r="AR39" s="0" t="n">
        <f aca="false">SUM(AR23:AR33)/11</f>
        <v>0</v>
      </c>
      <c r="AS39" s="0" t="n">
        <f aca="false">SUM(AS23:AS33)/11</f>
        <v>0</v>
      </c>
      <c r="AT39" s="0" t="n">
        <f aca="false">SUM(AT23:AT33)/11</f>
        <v>0</v>
      </c>
      <c r="AU39" s="0" t="n">
        <f aca="false">SUM(AU23:AU33)/11</f>
        <v>0</v>
      </c>
      <c r="AV39" s="0" t="n">
        <f aca="false">SUM(AV23:AV33)/11</f>
        <v>0</v>
      </c>
      <c r="AW39" s="0" t="n">
        <f aca="false">SUM(AW23:AW33)/11</f>
        <v>0</v>
      </c>
      <c r="AX39" s="0" t="n">
        <f aca="false">SUM(AX23:AX33)/11</f>
        <v>0</v>
      </c>
      <c r="AY39" s="0" t="n">
        <f aca="false">SUM(AY23:AY33)/265</f>
        <v>0.494339622641509</v>
      </c>
    </row>
    <row r="40" customFormat="false" ht="15" hidden="false" customHeight="false" outlineLevel="0" collapsed="false">
      <c r="A40" s="16" t="s">
        <v>60</v>
      </c>
      <c r="B40" s="16"/>
      <c r="C40" s="40" t="n">
        <f aca="false">SUM(C34+C36+C38)</f>
        <v>679.4</v>
      </c>
      <c r="D40" s="40" t="n">
        <f aca="false">SUM(D34+D36+D38)</f>
        <v>449.4</v>
      </c>
      <c r="E40" s="40" t="n">
        <f aca="false">SUM(E34+E36+E38)</f>
        <v>367.6</v>
      </c>
      <c r="F40" s="40" t="n">
        <f aca="false">SUM(F34+F36+F38)</f>
        <v>433</v>
      </c>
      <c r="G40" s="40" t="n">
        <f aca="false">SUM(G34+G36+G38)</f>
        <v>292.6</v>
      </c>
      <c r="H40" s="40" t="n">
        <f aca="false">SUM(H34+H36+H38)</f>
        <v>279.4</v>
      </c>
      <c r="I40" s="40" t="n">
        <f aca="false">SUM(I34+I36+I38)</f>
        <v>1414</v>
      </c>
      <c r="J40" s="40" t="n">
        <f aca="false">SUM(J34+J36+J38)</f>
        <v>2565</v>
      </c>
      <c r="K40" s="40" t="n">
        <f aca="false">SUM(K34+K36+K38)</f>
        <v>634</v>
      </c>
      <c r="L40" s="40" t="n">
        <f aca="false">SUM(L34+L36+L38)</f>
        <v>25479.7</v>
      </c>
      <c r="M40" s="40" t="n">
        <f aca="false">SUM(M34+M36+M38)</f>
        <v>25520.8</v>
      </c>
      <c r="N40" s="40" t="n">
        <f aca="false">SUM(N34+N36+N38)</f>
        <v>25425</v>
      </c>
      <c r="O40" s="40" t="n">
        <f aca="false">SUM(O34+O36+O38)</f>
        <v>95.8000000000002</v>
      </c>
      <c r="P40" s="40" t="n">
        <f aca="false">SUM(P34+P36+P38)</f>
        <v>30307.4</v>
      </c>
      <c r="Q40" s="40" t="n">
        <f aca="false">SUM(Q34+Q36+Q38)</f>
        <v>30399</v>
      </c>
      <c r="R40" s="40" t="n">
        <f aca="false">SUM(R34+R36+R38)</f>
        <v>30168.6</v>
      </c>
      <c r="S40" s="40" t="n">
        <f aca="false">SUM(S34+S36+S38)</f>
        <v>230.4</v>
      </c>
      <c r="T40" s="40" t="n">
        <f aca="false">SUM(T34+T36+T38)</f>
        <v>25478.1</v>
      </c>
      <c r="U40" s="40" t="n">
        <f aca="false">SUM(U34+U36+U38)</f>
        <v>0</v>
      </c>
      <c r="V40" s="40" t="n">
        <f aca="false">SUM(V34+V36+V38)</f>
        <v>60</v>
      </c>
      <c r="W40" s="40" t="n">
        <f aca="false">SUM(W34+W36+W38)</f>
        <v>0</v>
      </c>
      <c r="X40" s="40" t="n">
        <f aca="false">SUM(X34+X36+X38)</f>
        <v>458</v>
      </c>
      <c r="Y40" s="40" t="n">
        <f aca="false">SUM(Y34+Y36+Y38)</f>
        <v>0</v>
      </c>
      <c r="Z40" s="40" t="n">
        <f aca="false">SUM(Z34+Z36+Z38)</f>
        <v>0</v>
      </c>
      <c r="AA40" s="40" t="n">
        <f aca="false">SUM(AA34+AA36+AA38)</f>
        <v>75.5</v>
      </c>
      <c r="AB40" s="40" t="n">
        <f aca="false">SUM(AB34+AB36+AB38)</f>
        <v>0</v>
      </c>
      <c r="AC40" s="40" t="n">
        <f aca="false">SUM(AC34+AC36+AC38)</f>
        <v>119</v>
      </c>
      <c r="AD40" s="40" t="n">
        <f aca="false">SUM(AD34+AD36+AD38)</f>
        <v>65.8</v>
      </c>
      <c r="AE40" s="40" t="n">
        <f aca="false">SUM(AE34+AE36+AE38)</f>
        <v>37.7</v>
      </c>
      <c r="AF40" s="41" t="n">
        <f aca="false">SUM(AF34+AF36+AF38)</f>
        <v>12.1430555555556</v>
      </c>
      <c r="AG40" s="40" t="n">
        <f aca="false">SUM(AG34+AG36+AG38)</f>
        <v>34.1</v>
      </c>
      <c r="AH40" s="40" t="n">
        <f aca="false">SUM(AH34+AH36+AH38)</f>
        <v>209.94</v>
      </c>
      <c r="AI40" s="40" t="n">
        <f aca="false">SUM(AI34+AI36+AI38)</f>
        <v>981.1</v>
      </c>
      <c r="AJ40" s="40" t="n">
        <f aca="false">SUM(AJ34+AJ36+AJ38)</f>
        <v>389.4</v>
      </c>
      <c r="AK40" s="40" t="n">
        <f aca="false">SUM(AK34+AK36+AK38)</f>
        <v>591.7</v>
      </c>
      <c r="AL40" s="40" t="n">
        <f aca="false">SUM(AL34+AL36+AL38)</f>
        <v>282.1</v>
      </c>
      <c r="AM40" s="40" t="n">
        <f aca="false">SUM(AM34+AM36+AM38)</f>
        <v>0</v>
      </c>
      <c r="AN40" s="40" t="n">
        <f aca="false">SUM(AN34+AN36+AN38)</f>
        <v>0</v>
      </c>
      <c r="AO40" s="40" t="n">
        <f aca="false">SUM(AO34+AO36+AO38)</f>
        <v>0</v>
      </c>
      <c r="AP40" s="40" t="n">
        <f aca="false">SUM(AP34+AP36+AP38)</f>
        <v>0</v>
      </c>
      <c r="AQ40" s="40" t="n">
        <f aca="false">SUM(AQ34+AQ36+AQ38)</f>
        <v>0</v>
      </c>
      <c r="AR40" s="40" t="n">
        <f aca="false">SUM(AR34+AR36+AR38)</f>
        <v>0</v>
      </c>
      <c r="AS40" s="40" t="n">
        <f aca="false">SUM(AS34+AS36+AS38)</f>
        <v>0</v>
      </c>
      <c r="AT40" s="40" t="n">
        <f aca="false">SUM(AT34+AT36+AT38)</f>
        <v>0</v>
      </c>
      <c r="AU40" s="40" t="n">
        <f aca="false">SUM(AU34+AU36+AU38)</f>
        <v>0</v>
      </c>
      <c r="AV40" s="40" t="n">
        <f aca="false">SUM(AV34+AV36+AV38)</f>
        <v>0</v>
      </c>
      <c r="AW40" s="40" t="n">
        <f aca="false">SUM(AW34+AW36+AW38)</f>
        <v>0</v>
      </c>
      <c r="AX40" s="40" t="n">
        <f aca="false">SUM(AX34+AX36+AX38)</f>
        <v>0</v>
      </c>
      <c r="AY40" s="40" t="n">
        <f aca="false">SUM(AY34+AY36+AY38)</f>
        <v>332</v>
      </c>
    </row>
    <row r="41" customFormat="false" ht="15" hidden="false" customHeight="false" outlineLevel="0" collapsed="false">
      <c r="A41" s="17" t="s">
        <v>61</v>
      </c>
      <c r="B41" s="17"/>
      <c r="C41" s="32" t="n">
        <f aca="false">SUM(C34+C36+C38)/30</f>
        <v>22.6466666666667</v>
      </c>
      <c r="D41" s="32" t="n">
        <f aca="false">SUM(D34+D36+D38)/30</f>
        <v>14.98</v>
      </c>
      <c r="E41" s="32" t="n">
        <f aca="false">SUM(E34+E36+E38)/30</f>
        <v>12.2533333333333</v>
      </c>
      <c r="F41" s="32" t="n">
        <f aca="false">SUM(F34+F36+F38)/30</f>
        <v>14.4333333333333</v>
      </c>
      <c r="G41" s="32" t="n">
        <f aca="false">SUM(G34+G36+G38)/30</f>
        <v>9.75333333333333</v>
      </c>
      <c r="H41" s="32" t="n">
        <f aca="false">SUM(H34+H36+H38)/30</f>
        <v>9.31333333333333</v>
      </c>
      <c r="I41" s="32" t="n">
        <f aca="false">SUM(I34+I36+I38)/30</f>
        <v>47.1333333333333</v>
      </c>
      <c r="J41" s="32" t="n">
        <f aca="false">SUM(J34+J36+J38)/30</f>
        <v>85.5</v>
      </c>
      <c r="K41" s="32" t="n">
        <f aca="false">SUM(K34+K36+K38)/30</f>
        <v>21.1333333333333</v>
      </c>
      <c r="L41" s="32" t="n">
        <f aca="false">SUM(L34+L36+L38)/30</f>
        <v>849.323333333333</v>
      </c>
      <c r="M41" s="32" t="n">
        <f aca="false">SUM(M34+M36+M38)/30</f>
        <v>850.693333333333</v>
      </c>
      <c r="N41" s="32" t="n">
        <f aca="false">SUM(N34+N36+N38)/30</f>
        <v>847.5</v>
      </c>
      <c r="O41" s="32" t="n">
        <f aca="false">SUM(O34+O36+O38)/30</f>
        <v>3.19333333333334</v>
      </c>
      <c r="P41" s="32" t="n">
        <f aca="false">SUM(P34+P36+P38)/30</f>
        <v>1010.24666666667</v>
      </c>
      <c r="Q41" s="32" t="n">
        <f aca="false">SUM(Q34+Q36+Q38)/30</f>
        <v>1013.3</v>
      </c>
      <c r="R41" s="32" t="n">
        <f aca="false">SUM(R34+R36+R38)/30</f>
        <v>1005.62</v>
      </c>
      <c r="S41" s="32" t="n">
        <f aca="false">SUM(S34+S36+S38)/30</f>
        <v>7.67999999999999</v>
      </c>
      <c r="T41" s="32" t="n">
        <f aca="false">SUM(T34+T36+T38)/30</f>
        <v>849.27</v>
      </c>
      <c r="U41" s="32" t="n">
        <f aca="false">SUM(U34+U36+U38)/30</f>
        <v>0</v>
      </c>
      <c r="V41" s="32" t="n">
        <f aca="false">SUM(V34+V36+V38)/30</f>
        <v>2</v>
      </c>
      <c r="W41" s="32" t="n">
        <f aca="false">SUM(W34+W36+W38)/30</f>
        <v>0</v>
      </c>
      <c r="X41" s="32" t="n">
        <f aca="false">SUM(X34+X36+X38)/30</f>
        <v>15.2666666666667</v>
      </c>
      <c r="Y41" s="32" t="n">
        <f aca="false">SUM(Y34+Y36+Y38)/30</f>
        <v>0</v>
      </c>
      <c r="Z41" s="32" t="n">
        <f aca="false">SUM(Z34+Z36+Z38)/30</f>
        <v>0</v>
      </c>
      <c r="AA41" s="32" t="n">
        <f aca="false">SUM(AA34+AA36+AA38)/30</f>
        <v>2.51666666666667</v>
      </c>
      <c r="AB41" s="32" t="n">
        <f aca="false">SUM(AB34+AB36+AB38)/30</f>
        <v>0</v>
      </c>
      <c r="AC41" s="32" t="n">
        <f aca="false">SUM(AC34+AC36+AC38)/30</f>
        <v>3.96666666666667</v>
      </c>
      <c r="AD41" s="32" t="n">
        <f aca="false">SUM(AD34+AD36+AD38)/30</f>
        <v>2.19333333333333</v>
      </c>
      <c r="AE41" s="32" t="n">
        <f aca="false">SUM(AE34+AE36+AE38)/30</f>
        <v>1.25666666666667</v>
      </c>
      <c r="AF41" s="32" t="n">
        <f aca="false">SUM(AF34+AF36+AF38)/30</f>
        <v>0.404768518518519</v>
      </c>
      <c r="AG41" s="32" t="n">
        <f aca="false">SUM(AG34+AG36+AG38)/30</f>
        <v>1.13666666666667</v>
      </c>
      <c r="AH41" s="32" t="n">
        <f aca="false">SUM(AH34+AH36+AH38)/30</f>
        <v>6.998</v>
      </c>
      <c r="AI41" s="32" t="n">
        <f aca="false">SUM(AI34+AI36+AI38)/30</f>
        <v>32.7033333333333</v>
      </c>
      <c r="AJ41" s="32" t="n">
        <f aca="false">SUM(AJ34+AJ36+AJ38)/30</f>
        <v>12.98</v>
      </c>
      <c r="AK41" s="32" t="n">
        <f aca="false">SUM(AK34+AK36+AK38)/30</f>
        <v>19.7233333333333</v>
      </c>
      <c r="AL41" s="32" t="n">
        <f aca="false">SUM(AL34+AL36+AL38)/30</f>
        <v>9.40333333333333</v>
      </c>
      <c r="AM41" s="11" t="n">
        <f aca="false">SUM(AM34+AM36+AM38)/31</f>
        <v>0</v>
      </c>
      <c r="AN41" s="11" t="n">
        <f aca="false">SUM(AN34+AN36+AN38)/31</f>
        <v>0</v>
      </c>
      <c r="AO41" s="11" t="n">
        <f aca="false">SUM(AO34+AO36+AO38)/31</f>
        <v>0</v>
      </c>
      <c r="AP41" s="11" t="n">
        <f aca="false">SUM(AP34+AP36+AP38)/31</f>
        <v>0</v>
      </c>
      <c r="AQ41" s="11" t="n">
        <f aca="false">SUM(AQ34+AQ36+AQ38)/31</f>
        <v>0</v>
      </c>
      <c r="AR41" s="11" t="n">
        <f aca="false">SUM(AR34+AR36+AR38)/31</f>
        <v>0</v>
      </c>
      <c r="AS41" s="11" t="n">
        <f aca="false">SUM(AS34+AS36+AS38)/31</f>
        <v>0</v>
      </c>
      <c r="AT41" s="11" t="n">
        <f aca="false">SUM(AT34+AT36+AT38)/31</f>
        <v>0</v>
      </c>
      <c r="AU41" s="11" t="n">
        <f aca="false">SUM(AU34+AU36+AU38)/31</f>
        <v>0</v>
      </c>
      <c r="AV41" s="11" t="n">
        <f aca="false">SUM(AV34+AV36+AV38)/31</f>
        <v>0</v>
      </c>
      <c r="AW41" s="11" t="n">
        <f aca="false">SUM(AW34+AW36+AW38)/31</f>
        <v>0</v>
      </c>
      <c r="AX41" s="11" t="n">
        <f aca="false">SUM(AX34+AX36+AX38)/31</f>
        <v>0</v>
      </c>
      <c r="AY41" s="11" t="n">
        <f aca="false">SUM(AY34+AY36+AY38)/31</f>
        <v>10.7096774193548</v>
      </c>
    </row>
    <row r="43" customFormat="false" ht="15" hidden="false" customHeight="false" outlineLevel="0" collapsed="false">
      <c r="B43" s="0" t="s">
        <v>62</v>
      </c>
      <c r="C43" s="0" t="n">
        <f aca="false">STDEV(C3:C33)</f>
        <v>4.20310177322998</v>
      </c>
    </row>
    <row r="45" customFormat="false" ht="15" hidden="false" customHeight="false" outlineLevel="0" collapsed="false">
      <c r="E45" s="8" t="n">
        <v>9.5</v>
      </c>
      <c r="L45" s="0" t="n">
        <f aca="false">SUM(L34+L36+L38)/31</f>
        <v>821.925806451613</v>
      </c>
      <c r="M45" s="0" t="n">
        <f aca="false">SUM(L35+L37+L39)/31</f>
        <v>82.1951612903226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7"/>
  <sheetViews>
    <sheetView showFormulas="false" showGridLines="true" showRowColHeaders="true" showZeros="true" rightToLeft="false" tabSelected="false" showOutlineSymbols="true" defaultGridColor="true" view="normal" topLeftCell="W4" colorId="64" zoomScale="100" zoomScaleNormal="100" zoomScalePageLayoutView="100" workbookViewId="0">
      <selection pane="topLeft" activeCell="AE15" activeCellId="0" sqref="AE15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1.85"/>
    <col collapsed="false" customWidth="false" hidden="false" outlineLevel="0" max="1025" min="4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76</v>
      </c>
      <c r="B3" s="4" t="n">
        <v>1</v>
      </c>
      <c r="C3" s="0" t="n">
        <v>21.4</v>
      </c>
      <c r="D3" s="0" t="n">
        <v>17.5</v>
      </c>
      <c r="E3" s="0" t="n">
        <v>17.6</v>
      </c>
      <c r="F3" s="0" t="n">
        <v>19.2</v>
      </c>
      <c r="G3" s="0" t="n">
        <v>16.2</v>
      </c>
      <c r="H3" s="0" t="n">
        <v>15.5</v>
      </c>
      <c r="I3" s="0" t="n">
        <v>71</v>
      </c>
      <c r="J3" s="0" t="n">
        <v>92</v>
      </c>
      <c r="K3" s="0" t="n">
        <v>40</v>
      </c>
      <c r="L3" s="0" t="n">
        <v>849.2</v>
      </c>
      <c r="M3" s="0" t="n">
        <v>849.6</v>
      </c>
      <c r="N3" s="0" t="n">
        <v>848.8</v>
      </c>
      <c r="O3" s="0" t="n">
        <f aca="false">M3-N3</f>
        <v>0.800000000000068</v>
      </c>
      <c r="P3" s="0" t="n">
        <v>1010.4</v>
      </c>
      <c r="Q3" s="0" t="n">
        <v>1011.2</v>
      </c>
      <c r="R3" s="0" t="n">
        <v>1009.2</v>
      </c>
      <c r="S3" s="5" t="n">
        <f aca="false">Q3-R3</f>
        <v>2</v>
      </c>
      <c r="T3" s="0" t="n">
        <v>849.2</v>
      </c>
      <c r="U3" s="0" t="s">
        <v>46</v>
      </c>
      <c r="V3" s="0" t="n">
        <v>5</v>
      </c>
      <c r="W3" s="0" t="s">
        <v>47</v>
      </c>
      <c r="X3" s="0" t="n">
        <v>15</v>
      </c>
      <c r="Y3" s="0" t="n">
        <v>0</v>
      </c>
      <c r="Z3" s="0" t="s">
        <v>42</v>
      </c>
      <c r="AA3" s="0" t="n">
        <v>0.6</v>
      </c>
      <c r="AB3" s="0" t="s">
        <v>42</v>
      </c>
      <c r="AC3" s="0" t="n">
        <v>0.6</v>
      </c>
      <c r="AD3" s="0" t="n">
        <v>0.6</v>
      </c>
      <c r="AE3" s="0" t="n">
        <v>13.2</v>
      </c>
      <c r="AF3" s="6" t="n">
        <v>0.173611111111111</v>
      </c>
      <c r="AG3" s="0" t="n">
        <v>9.2</v>
      </c>
      <c r="AH3" s="0" t="n">
        <v>6.56</v>
      </c>
      <c r="AI3" s="0" t="n">
        <v>30.5</v>
      </c>
      <c r="AJ3" s="0" t="n">
        <v>16.6</v>
      </c>
      <c r="AK3" s="0" t="n">
        <f aca="false">AI3-AJ3</f>
        <v>13.9</v>
      </c>
      <c r="AL3" s="0" t="n">
        <v>13.4</v>
      </c>
      <c r="AO3" s="0" t="s">
        <v>72</v>
      </c>
      <c r="AY3" s="0" t="n">
        <v>7</v>
      </c>
    </row>
    <row r="4" customFormat="false" ht="15" hidden="false" customHeight="false" outlineLevel="0" collapsed="false">
      <c r="A4" s="3"/>
      <c r="B4" s="7" t="n">
        <v>2</v>
      </c>
      <c r="C4" s="0" t="n">
        <v>22.4</v>
      </c>
      <c r="D4" s="0" t="n">
        <v>18.6</v>
      </c>
      <c r="E4" s="0" t="n">
        <v>19.1</v>
      </c>
      <c r="F4" s="0" t="n">
        <v>19.8</v>
      </c>
      <c r="G4" s="0" t="n">
        <v>18.3</v>
      </c>
      <c r="H4" s="0" t="n">
        <v>16.8</v>
      </c>
      <c r="I4" s="0" t="n">
        <v>72</v>
      </c>
      <c r="J4" s="0" t="n">
        <v>98</v>
      </c>
      <c r="K4" s="0" t="n">
        <v>46</v>
      </c>
      <c r="L4" s="0" t="n">
        <v>849.1</v>
      </c>
      <c r="M4" s="0" t="n">
        <v>849.5</v>
      </c>
      <c r="N4" s="0" t="n">
        <v>848.2</v>
      </c>
      <c r="O4" s="0" t="n">
        <f aca="false">M4-N4</f>
        <v>1.29999999999995</v>
      </c>
      <c r="P4" s="0" t="n">
        <v>1010.1</v>
      </c>
      <c r="Q4" s="0" t="n">
        <v>1010.7</v>
      </c>
      <c r="R4" s="0" t="n">
        <v>1009.3</v>
      </c>
      <c r="S4" s="0" t="n">
        <f aca="false">Q4-R4</f>
        <v>1.40000000000009</v>
      </c>
      <c r="T4" s="5" t="n">
        <v>849</v>
      </c>
      <c r="U4" s="0" t="s">
        <v>46</v>
      </c>
      <c r="V4" s="0" t="n">
        <v>2</v>
      </c>
      <c r="W4" s="0" t="s">
        <v>47</v>
      </c>
      <c r="X4" s="0" t="n">
        <v>15</v>
      </c>
      <c r="Y4" s="0" t="n">
        <v>0</v>
      </c>
      <c r="Z4" s="0" t="s">
        <v>43</v>
      </c>
      <c r="AA4" s="0" t="n">
        <v>0.6</v>
      </c>
      <c r="AB4" s="0" t="s">
        <v>43</v>
      </c>
      <c r="AC4" s="0" t="n">
        <v>0.6</v>
      </c>
      <c r="AD4" s="0" t="n">
        <v>0.6</v>
      </c>
      <c r="AE4" s="0" t="n">
        <v>3.9</v>
      </c>
      <c r="AF4" s="6" t="n">
        <v>0.260416666666667</v>
      </c>
      <c r="AG4" s="5" t="n">
        <v>39</v>
      </c>
      <c r="AH4" s="9" t="n">
        <v>5.7</v>
      </c>
      <c r="AI4" s="0" t="n">
        <v>31.4</v>
      </c>
      <c r="AJ4" s="5" t="n">
        <v>17</v>
      </c>
      <c r="AK4" s="0" t="n">
        <f aca="false">AI4-AJ4</f>
        <v>14.4</v>
      </c>
      <c r="AL4" s="5" t="n">
        <v>15</v>
      </c>
      <c r="AO4" s="0" t="s">
        <v>72</v>
      </c>
      <c r="AY4" s="0" t="n">
        <v>7</v>
      </c>
    </row>
    <row r="5" customFormat="false" ht="15" hidden="false" customHeight="false" outlineLevel="0" collapsed="false">
      <c r="A5" s="3"/>
      <c r="B5" s="7" t="n">
        <v>3</v>
      </c>
      <c r="C5" s="0" t="n">
        <v>22.2</v>
      </c>
      <c r="D5" s="0" t="n">
        <v>19.2</v>
      </c>
      <c r="E5" s="0" t="n">
        <v>19.6</v>
      </c>
      <c r="F5" s="5" t="n">
        <v>22</v>
      </c>
      <c r="G5" s="0" t="n">
        <v>17.1</v>
      </c>
      <c r="H5" s="0" t="n">
        <v>17.1</v>
      </c>
      <c r="I5" s="0" t="n">
        <v>70</v>
      </c>
      <c r="J5" s="0" t="n">
        <v>98</v>
      </c>
      <c r="K5" s="0" t="n">
        <v>38</v>
      </c>
      <c r="L5" s="0" t="n">
        <v>848.5</v>
      </c>
      <c r="M5" s="5" t="n">
        <v>850</v>
      </c>
      <c r="N5" s="0" t="n">
        <v>846.2</v>
      </c>
      <c r="O5" s="0" t="n">
        <f aca="false">M5-N5</f>
        <v>3.79999999999995</v>
      </c>
      <c r="P5" s="0" t="n">
        <v>1008.7</v>
      </c>
      <c r="Q5" s="0" t="n">
        <v>1011.5</v>
      </c>
      <c r="R5" s="0" t="n">
        <v>1003.6</v>
      </c>
      <c r="S5" s="0" t="n">
        <f aca="false">Q5-R5</f>
        <v>7.89999999999998</v>
      </c>
      <c r="T5" s="0" t="n">
        <v>848.5</v>
      </c>
      <c r="U5" s="0" t="s">
        <v>49</v>
      </c>
      <c r="V5" s="0" t="n">
        <v>7</v>
      </c>
      <c r="W5" s="0" t="s">
        <v>42</v>
      </c>
      <c r="X5" s="0" t="n">
        <v>25</v>
      </c>
      <c r="Y5" s="0" t="n">
        <v>0</v>
      </c>
      <c r="Z5" s="0" t="s">
        <v>43</v>
      </c>
      <c r="AA5" s="0" t="n">
        <v>0.9</v>
      </c>
      <c r="AB5" s="0" t="s">
        <v>42</v>
      </c>
      <c r="AC5" s="0" t="n">
        <v>4.6</v>
      </c>
      <c r="AD5" s="0" t="n">
        <v>1.9</v>
      </c>
      <c r="AE5" s="0" t="n">
        <v>35.2</v>
      </c>
      <c r="AF5" s="6" t="n">
        <v>0.238194444444444</v>
      </c>
      <c r="AG5" s="0" t="n">
        <v>0.1</v>
      </c>
      <c r="AH5" s="0" t="n">
        <v>4.84</v>
      </c>
      <c r="AI5" s="0" t="n">
        <v>31.6</v>
      </c>
      <c r="AJ5" s="0" t="n">
        <v>17.4</v>
      </c>
      <c r="AK5" s="0" t="n">
        <f aca="false">AI5-AJ5</f>
        <v>14.2</v>
      </c>
      <c r="AL5" s="5" t="n">
        <v>15</v>
      </c>
      <c r="AO5" s="0" t="s">
        <v>72</v>
      </c>
      <c r="AY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22.4</v>
      </c>
      <c r="D6" s="0" t="n">
        <v>18.8</v>
      </c>
      <c r="E6" s="0" t="n">
        <v>18.9</v>
      </c>
      <c r="F6" s="0" t="n">
        <v>20.7</v>
      </c>
      <c r="G6" s="0" t="n">
        <v>16.8</v>
      </c>
      <c r="H6" s="0" t="n">
        <v>16.5</v>
      </c>
      <c r="I6" s="0" t="n">
        <v>66</v>
      </c>
      <c r="J6" s="0" t="n">
        <v>96</v>
      </c>
      <c r="K6" s="0" t="n">
        <v>45</v>
      </c>
      <c r="L6" s="0" t="n">
        <v>849.7</v>
      </c>
      <c r="M6" s="0" t="n">
        <v>851.5</v>
      </c>
      <c r="N6" s="0" t="n">
        <v>847.8</v>
      </c>
      <c r="O6" s="0" t="n">
        <f aca="false">M6-N6</f>
        <v>3.70000000000005</v>
      </c>
      <c r="P6" s="0" t="n">
        <v>1009.8</v>
      </c>
      <c r="Q6" s="0" t="n">
        <v>1012.9</v>
      </c>
      <c r="R6" s="0" t="n">
        <v>1005.6</v>
      </c>
      <c r="S6" s="0" t="n">
        <f aca="false">Q6-R6</f>
        <v>7.29999999999995</v>
      </c>
      <c r="T6" s="0" t="n">
        <v>849.7</v>
      </c>
      <c r="U6" s="0" t="s">
        <v>52</v>
      </c>
      <c r="V6" s="0" t="n">
        <v>6</v>
      </c>
      <c r="W6" s="0" t="s">
        <v>47</v>
      </c>
      <c r="X6" s="0" t="n">
        <v>25</v>
      </c>
      <c r="Y6" s="0" t="n">
        <v>0</v>
      </c>
      <c r="Z6" s="0" t="s">
        <v>47</v>
      </c>
      <c r="AA6" s="0" t="n">
        <v>3.9</v>
      </c>
      <c r="AB6" s="0" t="s">
        <v>47</v>
      </c>
      <c r="AC6" s="0" t="n">
        <v>4.6</v>
      </c>
      <c r="AD6" s="0" t="n">
        <v>2.9</v>
      </c>
      <c r="AE6" s="0" t="n">
        <v>0</v>
      </c>
      <c r="AF6" s="6" t="n">
        <v>0.329861111111111</v>
      </c>
      <c r="AG6" s="0" t="n">
        <v>0</v>
      </c>
      <c r="AH6" s="0" t="n">
        <v>5.72</v>
      </c>
      <c r="AI6" s="0" t="n">
        <v>28.4</v>
      </c>
      <c r="AJ6" s="5" t="n">
        <v>18</v>
      </c>
      <c r="AK6" s="0" t="n">
        <f aca="false">AI6-AJ6</f>
        <v>10.4</v>
      </c>
      <c r="AL6" s="0" t="n">
        <v>15.8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21.7</v>
      </c>
      <c r="D7" s="0" t="n">
        <v>18.4</v>
      </c>
      <c r="E7" s="0" t="n">
        <v>18.6</v>
      </c>
      <c r="F7" s="0" t="n">
        <v>20.2</v>
      </c>
      <c r="G7" s="0" t="n">
        <v>16.6</v>
      </c>
      <c r="H7" s="0" t="n">
        <v>16.3</v>
      </c>
      <c r="I7" s="0" t="n">
        <v>68</v>
      </c>
      <c r="J7" s="0" t="n">
        <v>96</v>
      </c>
      <c r="K7" s="0" t="n">
        <v>48</v>
      </c>
      <c r="L7" s="0" t="n">
        <v>850.7</v>
      </c>
      <c r="M7" s="5" t="n">
        <v>852</v>
      </c>
      <c r="N7" s="0" t="n">
        <v>849.1</v>
      </c>
      <c r="O7" s="0" t="n">
        <f aca="false">M7-N7</f>
        <v>2.89999999999998</v>
      </c>
      <c r="P7" s="0" t="n">
        <v>1011.1</v>
      </c>
      <c r="Q7" s="0" t="n">
        <v>1013.5</v>
      </c>
      <c r="R7" s="0" t="n">
        <v>1007.6</v>
      </c>
      <c r="S7" s="0" t="n">
        <f aca="false">Q7-R7</f>
        <v>5.89999999999998</v>
      </c>
      <c r="T7" s="0" t="n">
        <v>850.7</v>
      </c>
      <c r="U7" s="0" t="s">
        <v>49</v>
      </c>
      <c r="V7" s="0" t="n">
        <v>6</v>
      </c>
      <c r="W7" s="0" t="s">
        <v>42</v>
      </c>
      <c r="X7" s="0" t="n">
        <v>25</v>
      </c>
      <c r="Y7" s="0" t="n">
        <v>0</v>
      </c>
      <c r="Z7" s="0" t="s">
        <v>48</v>
      </c>
      <c r="AA7" s="0" t="n">
        <v>2.9</v>
      </c>
      <c r="AB7" s="0" t="s">
        <v>48</v>
      </c>
      <c r="AC7" s="0" t="n">
        <v>4.2</v>
      </c>
      <c r="AD7" s="0" t="n">
        <v>2.5</v>
      </c>
      <c r="AE7" s="0" t="n">
        <v>0</v>
      </c>
      <c r="AF7" s="6" t="n">
        <v>0.109722222222222</v>
      </c>
      <c r="AG7" s="0" t="n">
        <v>0</v>
      </c>
      <c r="AH7" s="0" t="n">
        <v>2.85</v>
      </c>
      <c r="AI7" s="0" t="n">
        <v>27.6</v>
      </c>
      <c r="AJ7" s="5" t="n">
        <v>17</v>
      </c>
      <c r="AK7" s="0" t="n">
        <f aca="false">AI7-AJ7</f>
        <v>10.6</v>
      </c>
      <c r="AL7" s="5" t="n">
        <v>14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5" t="n">
        <v>23</v>
      </c>
      <c r="D8" s="0" t="n">
        <v>19.6</v>
      </c>
      <c r="E8" s="0" t="n">
        <v>20.3</v>
      </c>
      <c r="F8" s="0" t="n">
        <v>21.6</v>
      </c>
      <c r="G8" s="0" t="n">
        <v>18.8</v>
      </c>
      <c r="H8" s="0" t="n">
        <v>17.7</v>
      </c>
      <c r="I8" s="0" t="n">
        <v>69</v>
      </c>
      <c r="J8" s="0" t="n">
        <v>98</v>
      </c>
      <c r="K8" s="0" t="n">
        <v>52</v>
      </c>
      <c r="L8" s="0" t="n">
        <v>850.4</v>
      </c>
      <c r="M8" s="5" t="n">
        <v>852</v>
      </c>
      <c r="N8" s="0" t="n">
        <v>847.9</v>
      </c>
      <c r="O8" s="0" t="n">
        <f aca="false">M8-N8</f>
        <v>4.10000000000002</v>
      </c>
      <c r="P8" s="0" t="n">
        <v>1010.3</v>
      </c>
      <c r="Q8" s="0" t="n">
        <v>1013.3</v>
      </c>
      <c r="R8" s="0" t="n">
        <v>1005.7</v>
      </c>
      <c r="S8" s="0" t="n">
        <f aca="false">Q8-R8</f>
        <v>7.59999999999991</v>
      </c>
      <c r="T8" s="0" t="n">
        <v>850.3</v>
      </c>
      <c r="U8" s="0" t="s">
        <v>49</v>
      </c>
      <c r="V8" s="0" t="n">
        <v>7</v>
      </c>
      <c r="W8" s="0" t="s">
        <v>42</v>
      </c>
      <c r="X8" s="0" t="n">
        <v>25</v>
      </c>
      <c r="Y8" s="0" t="n">
        <v>0</v>
      </c>
      <c r="Z8" s="0" t="s">
        <v>48</v>
      </c>
      <c r="AA8" s="0" t="n">
        <v>2.3</v>
      </c>
      <c r="AB8" s="0" t="s">
        <v>48</v>
      </c>
      <c r="AC8" s="0" t="n">
        <v>3.8</v>
      </c>
      <c r="AD8" s="0" t="n">
        <v>2.2</v>
      </c>
      <c r="AE8" s="0" t="n">
        <v>0</v>
      </c>
      <c r="AF8" s="6" t="n">
        <v>0.229166666666667</v>
      </c>
      <c r="AG8" s="0" t="n">
        <v>0</v>
      </c>
      <c r="AH8" s="0" t="n">
        <v>5.21</v>
      </c>
      <c r="AI8" s="0" t="n">
        <v>28.2</v>
      </c>
      <c r="AJ8" s="5" t="n">
        <v>18.4</v>
      </c>
      <c r="AK8" s="0" t="n">
        <f aca="false">AI8-AJ8</f>
        <v>9.8</v>
      </c>
      <c r="AL8" s="5" t="n">
        <v>16</v>
      </c>
      <c r="AY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24.1</v>
      </c>
      <c r="D9" s="0" t="n">
        <v>20.4</v>
      </c>
      <c r="E9" s="0" t="n">
        <v>20.5</v>
      </c>
      <c r="F9" s="5" t="n">
        <v>23</v>
      </c>
      <c r="G9" s="0" t="n">
        <v>17.5</v>
      </c>
      <c r="H9" s="0" t="n">
        <v>17.9</v>
      </c>
      <c r="I9" s="0" t="n">
        <v>63</v>
      </c>
      <c r="J9" s="0" t="n">
        <v>98</v>
      </c>
      <c r="K9" s="0" t="n">
        <v>40</v>
      </c>
      <c r="L9" s="0" t="n">
        <v>848.8</v>
      </c>
      <c r="M9" s="5" t="n">
        <v>850.2</v>
      </c>
      <c r="N9" s="0" t="n">
        <v>847.2</v>
      </c>
      <c r="O9" s="5" t="n">
        <f aca="false">M9-N9</f>
        <v>3</v>
      </c>
      <c r="P9" s="0" t="n">
        <v>1007.2</v>
      </c>
      <c r="Q9" s="0" t="n">
        <v>1010.2</v>
      </c>
      <c r="R9" s="0" t="n">
        <v>1003.6</v>
      </c>
      <c r="S9" s="0" t="n">
        <f aca="false">Q9-R9</f>
        <v>6.60000000000002</v>
      </c>
      <c r="T9" s="0" t="n">
        <v>848.7</v>
      </c>
      <c r="U9" s="0" t="s">
        <v>52</v>
      </c>
      <c r="V9" s="0" t="n">
        <v>4</v>
      </c>
      <c r="W9" s="0" t="s">
        <v>47</v>
      </c>
      <c r="X9" s="0" t="n">
        <v>25</v>
      </c>
      <c r="Y9" s="0" t="n">
        <v>0</v>
      </c>
      <c r="Z9" s="0" t="s">
        <v>48</v>
      </c>
      <c r="AA9" s="0" t="n">
        <v>2.2</v>
      </c>
      <c r="AB9" s="0" t="s">
        <v>48</v>
      </c>
      <c r="AC9" s="0" t="n">
        <v>4.1</v>
      </c>
      <c r="AD9" s="0" t="n">
        <v>2.4</v>
      </c>
      <c r="AE9" s="0" t="n">
        <v>0</v>
      </c>
      <c r="AF9" s="6" t="n">
        <v>0.309722222222222</v>
      </c>
      <c r="AG9" s="0" t="n">
        <v>9.5</v>
      </c>
      <c r="AH9" s="0" t="n">
        <v>3.6</v>
      </c>
      <c r="AI9" s="0" t="n">
        <v>31.4</v>
      </c>
      <c r="AJ9" s="5" t="n">
        <v>19.6</v>
      </c>
      <c r="AK9" s="0" t="n">
        <f aca="false">AI9-AJ9</f>
        <v>11.8</v>
      </c>
      <c r="AL9" s="5" t="n">
        <v>17</v>
      </c>
      <c r="AV9" s="0" t="s">
        <v>72</v>
      </c>
      <c r="AY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22.1</v>
      </c>
      <c r="D10" s="0" t="n">
        <v>17.8</v>
      </c>
      <c r="E10" s="5" t="n">
        <v>19</v>
      </c>
      <c r="F10" s="0" t="n">
        <v>19.4</v>
      </c>
      <c r="G10" s="0" t="n">
        <v>18.3</v>
      </c>
      <c r="H10" s="0" t="n">
        <v>16.7</v>
      </c>
      <c r="I10" s="0" t="n">
        <v>81</v>
      </c>
      <c r="J10" s="0" t="n">
        <v>96</v>
      </c>
      <c r="K10" s="0" t="n">
        <v>57</v>
      </c>
      <c r="L10" s="0" t="n">
        <v>850.1</v>
      </c>
      <c r="M10" s="5" t="n">
        <v>850.6</v>
      </c>
      <c r="N10" s="0" t="n">
        <v>849.1</v>
      </c>
      <c r="O10" s="0" t="n">
        <f aca="false">M10-N10</f>
        <v>1.5</v>
      </c>
      <c r="P10" s="0" t="n">
        <v>1010.9</v>
      </c>
      <c r="Q10" s="0" t="n">
        <v>1011.7</v>
      </c>
      <c r="R10" s="0" t="n">
        <v>1009.3</v>
      </c>
      <c r="S10" s="0" t="n">
        <f aca="false">Q10-R10</f>
        <v>2.40000000000009</v>
      </c>
      <c r="T10" s="0" t="n">
        <v>850.1</v>
      </c>
      <c r="U10" s="0" t="s">
        <v>65</v>
      </c>
      <c r="V10" s="0" t="n">
        <v>7</v>
      </c>
      <c r="W10" s="42" t="n">
        <v>9</v>
      </c>
      <c r="X10" s="0" t="n">
        <v>25</v>
      </c>
      <c r="Y10" s="0" t="n">
        <v>0</v>
      </c>
      <c r="Z10" s="0" t="s">
        <v>67</v>
      </c>
      <c r="AA10" s="0" t="n">
        <v>0</v>
      </c>
      <c r="AB10" s="0" t="s">
        <v>67</v>
      </c>
      <c r="AC10" s="0" t="n">
        <v>0</v>
      </c>
      <c r="AD10" s="0" t="n">
        <v>0</v>
      </c>
      <c r="AE10" s="0" t="n">
        <v>11.2</v>
      </c>
      <c r="AF10" s="6" t="n">
        <v>0.129861111111111</v>
      </c>
      <c r="AG10" s="0" t="n">
        <v>0.2</v>
      </c>
      <c r="AH10" s="0" t="n">
        <v>4.28</v>
      </c>
      <c r="AI10" s="0" t="n">
        <v>30.4</v>
      </c>
      <c r="AJ10" s="5" t="n">
        <v>15.8</v>
      </c>
      <c r="AK10" s="0" t="n">
        <f aca="false">AI10-AJ10</f>
        <v>14.6</v>
      </c>
      <c r="AL10" s="5" t="n">
        <v>12.6</v>
      </c>
      <c r="AO10" s="0" t="s">
        <v>72</v>
      </c>
      <c r="AY10" s="0" t="n">
        <v>7</v>
      </c>
    </row>
    <row r="11" customFormat="false" ht="15" hidden="false" customHeight="false" outlineLevel="0" collapsed="false">
      <c r="A11" s="3"/>
      <c r="B11" s="7" t="n">
        <v>9</v>
      </c>
      <c r="C11" s="5" t="n">
        <v>24</v>
      </c>
      <c r="D11" s="0" t="n">
        <v>19.8</v>
      </c>
      <c r="E11" s="5" t="n">
        <v>21</v>
      </c>
      <c r="F11" s="0" t="n">
        <v>21.6</v>
      </c>
      <c r="G11" s="0" t="n">
        <v>19.8</v>
      </c>
      <c r="H11" s="0" t="n">
        <v>18.3</v>
      </c>
      <c r="I11" s="0" t="n">
        <v>76</v>
      </c>
      <c r="J11" s="0" t="n">
        <v>98</v>
      </c>
      <c r="K11" s="0" t="n">
        <v>47</v>
      </c>
      <c r="L11" s="0" t="n">
        <v>851.8</v>
      </c>
      <c r="M11" s="5" t="n">
        <v>852.4</v>
      </c>
      <c r="N11" s="0" t="n">
        <v>851.3</v>
      </c>
      <c r="O11" s="0" t="n">
        <f aca="false">M11-N11</f>
        <v>1.10000000000002</v>
      </c>
      <c r="P11" s="0" t="n">
        <v>1012.7</v>
      </c>
      <c r="Q11" s="0" t="n">
        <v>1013.7</v>
      </c>
      <c r="R11" s="0" t="n">
        <v>1011.3</v>
      </c>
      <c r="S11" s="0" t="n">
        <f aca="false">Q11-R11</f>
        <v>2.40000000000009</v>
      </c>
      <c r="T11" s="0" t="n">
        <v>851.8</v>
      </c>
      <c r="U11" s="0" t="s">
        <v>49</v>
      </c>
      <c r="V11" s="0" t="n">
        <v>4</v>
      </c>
      <c r="W11" s="0" t="s">
        <v>42</v>
      </c>
      <c r="X11" s="0" t="n">
        <v>25</v>
      </c>
      <c r="Y11" s="0" t="n">
        <v>0</v>
      </c>
      <c r="Z11" s="0" t="s">
        <v>43</v>
      </c>
      <c r="AA11" s="0" t="n">
        <v>0.7</v>
      </c>
      <c r="AB11" s="0" t="s">
        <v>43</v>
      </c>
      <c r="AC11" s="0" t="n">
        <v>1.4</v>
      </c>
      <c r="AD11" s="0" t="n">
        <v>0.7</v>
      </c>
      <c r="AE11" s="0" t="n">
        <v>0.2</v>
      </c>
      <c r="AF11" s="6" t="n">
        <v>0.319444444444444</v>
      </c>
      <c r="AG11" s="0" t="n">
        <v>0</v>
      </c>
      <c r="AH11" s="0" t="n">
        <v>4.24</v>
      </c>
      <c r="AI11" s="5" t="n">
        <v>33</v>
      </c>
      <c r="AJ11" s="5" t="n">
        <v>18</v>
      </c>
      <c r="AK11" s="5" t="n">
        <f aca="false">AI11-AJ11</f>
        <v>15</v>
      </c>
      <c r="AL11" s="5" t="n">
        <v>14.6</v>
      </c>
      <c r="AO11" s="0" t="s">
        <v>72</v>
      </c>
      <c r="AY11" s="0" t="n">
        <v>7</v>
      </c>
    </row>
    <row r="12" customFormat="false" ht="15" hidden="false" customHeight="false" outlineLevel="0" collapsed="false">
      <c r="A12" s="3"/>
      <c r="B12" s="7" t="n">
        <v>10</v>
      </c>
      <c r="C12" s="0" t="n">
        <v>23.8</v>
      </c>
      <c r="D12" s="5" t="n">
        <v>19</v>
      </c>
      <c r="E12" s="5" t="n">
        <v>18</v>
      </c>
      <c r="F12" s="0" t="n">
        <v>21.7</v>
      </c>
      <c r="G12" s="0" t="n">
        <v>15.2</v>
      </c>
      <c r="H12" s="0" t="n">
        <v>15.8</v>
      </c>
      <c r="I12" s="0" t="n">
        <v>58</v>
      </c>
      <c r="J12" s="0" t="n">
        <v>98</v>
      </c>
      <c r="K12" s="0" t="n">
        <v>34</v>
      </c>
      <c r="L12" s="0" t="n">
        <v>852.2</v>
      </c>
      <c r="M12" s="5" t="n">
        <v>854.3</v>
      </c>
      <c r="N12" s="0" t="n">
        <v>849.3</v>
      </c>
      <c r="O12" s="5" t="n">
        <f aca="false">M12-N12</f>
        <v>5</v>
      </c>
      <c r="P12" s="0" t="n">
        <v>1012.3</v>
      </c>
      <c r="Q12" s="0" t="n">
        <v>1016.2</v>
      </c>
      <c r="R12" s="0" t="n">
        <v>1006.1</v>
      </c>
      <c r="S12" s="0" t="n">
        <f aca="false">Q12-R12</f>
        <v>10.1</v>
      </c>
      <c r="T12" s="0" t="n">
        <v>852.1</v>
      </c>
      <c r="U12" s="0" t="s">
        <v>40</v>
      </c>
      <c r="V12" s="0" t="n">
        <v>7</v>
      </c>
      <c r="W12" s="0" t="s">
        <v>42</v>
      </c>
      <c r="X12" s="0" t="n">
        <v>25</v>
      </c>
      <c r="Y12" s="0" t="n">
        <v>0</v>
      </c>
      <c r="Z12" s="0" t="s">
        <v>54</v>
      </c>
      <c r="AA12" s="0" t="n">
        <v>2.4</v>
      </c>
      <c r="AB12" s="0" t="s">
        <v>54</v>
      </c>
      <c r="AC12" s="0" t="n">
        <v>3.8</v>
      </c>
      <c r="AD12" s="0" t="n">
        <v>19</v>
      </c>
      <c r="AE12" s="0" t="n">
        <v>0</v>
      </c>
      <c r="AF12" s="6" t="n">
        <v>0.263888888888889</v>
      </c>
      <c r="AG12" s="0" t="n">
        <v>0</v>
      </c>
      <c r="AH12" s="0" t="n">
        <v>6.22</v>
      </c>
      <c r="AI12" s="0" t="n">
        <v>31.4</v>
      </c>
      <c r="AJ12" s="5" t="n">
        <v>17</v>
      </c>
      <c r="AK12" s="0" t="n">
        <f aca="false">AI12-AJ12</f>
        <v>14.4</v>
      </c>
      <c r="AL12" s="5" t="n">
        <v>15</v>
      </c>
      <c r="AN12" s="0" t="s">
        <v>72</v>
      </c>
      <c r="AS12" s="0" t="s">
        <v>72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5" t="n">
        <v>25</v>
      </c>
      <c r="D13" s="0" t="n">
        <v>18.2</v>
      </c>
      <c r="E13" s="5" t="n">
        <v>16</v>
      </c>
      <c r="F13" s="0" t="n">
        <v>18.5</v>
      </c>
      <c r="G13" s="0" t="n">
        <v>12.9</v>
      </c>
      <c r="H13" s="0" t="n">
        <v>13.9</v>
      </c>
      <c r="I13" s="0" t="n">
        <v>50</v>
      </c>
      <c r="J13" s="0" t="n">
        <v>98</v>
      </c>
      <c r="K13" s="0" t="n">
        <v>27</v>
      </c>
      <c r="L13" s="5" t="n">
        <v>852</v>
      </c>
      <c r="M13" s="5" t="n">
        <v>854.4</v>
      </c>
      <c r="N13" s="5" t="n">
        <v>848</v>
      </c>
      <c r="O13" s="0" t="n">
        <f aca="false">M13-N13</f>
        <v>6.39999999999998</v>
      </c>
      <c r="P13" s="5" t="n">
        <v>1011.9</v>
      </c>
      <c r="Q13" s="5" t="n">
        <v>1016.4</v>
      </c>
      <c r="R13" s="5" t="n">
        <v>1003.9</v>
      </c>
      <c r="S13" s="0" t="n">
        <f aca="false">Q13-R13</f>
        <v>12.5</v>
      </c>
      <c r="T13" s="5" t="n">
        <v>852</v>
      </c>
      <c r="U13" s="0" t="s">
        <v>46</v>
      </c>
      <c r="V13" s="8" t="n">
        <v>2</v>
      </c>
      <c r="W13" s="0" t="s">
        <v>70</v>
      </c>
      <c r="X13" s="0" t="n">
        <v>25</v>
      </c>
      <c r="Y13" s="0" t="n">
        <v>0</v>
      </c>
      <c r="Z13" s="0" t="s">
        <v>43</v>
      </c>
      <c r="AA13" s="5" t="n">
        <v>1</v>
      </c>
      <c r="AB13" s="0" t="s">
        <v>48</v>
      </c>
      <c r="AC13" s="0" t="n">
        <v>2.7</v>
      </c>
      <c r="AD13" s="0" t="n">
        <v>1.2</v>
      </c>
      <c r="AE13" s="0" t="n">
        <v>0</v>
      </c>
      <c r="AF13" s="6" t="n">
        <v>0.477777777777778</v>
      </c>
      <c r="AG13" s="0" t="n">
        <v>0</v>
      </c>
      <c r="AH13" s="9" t="n">
        <v>6</v>
      </c>
      <c r="AI13" s="0" t="n">
        <v>32.4</v>
      </c>
      <c r="AJ13" s="5" t="n">
        <v>16</v>
      </c>
      <c r="AK13" s="0" t="n">
        <f aca="false">AI13-AJ13</f>
        <v>16.4</v>
      </c>
      <c r="AL13" s="5" t="n">
        <v>13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23.4</v>
      </c>
      <c r="D14" s="0" t="n">
        <v>19.9</v>
      </c>
      <c r="E14" s="5" t="n">
        <v>20.3</v>
      </c>
      <c r="F14" s="0" t="n">
        <v>22.1</v>
      </c>
      <c r="G14" s="0" t="n">
        <v>17.5</v>
      </c>
      <c r="H14" s="0" t="n">
        <v>17.7</v>
      </c>
      <c r="I14" s="0" t="n">
        <v>66</v>
      </c>
      <c r="J14" s="0" t="n">
        <v>98</v>
      </c>
      <c r="K14" s="0" t="n">
        <v>44</v>
      </c>
      <c r="L14" s="0" t="n">
        <v>850.4</v>
      </c>
      <c r="M14" s="5" t="n">
        <v>852.8</v>
      </c>
      <c r="N14" s="0" t="n">
        <v>847.1</v>
      </c>
      <c r="O14" s="0" t="n">
        <f aca="false">M14-N14</f>
        <v>5.69999999999993</v>
      </c>
      <c r="P14" s="0" t="n">
        <v>1009.5</v>
      </c>
      <c r="Q14" s="0" t="n">
        <v>1013.2</v>
      </c>
      <c r="R14" s="5" t="n">
        <v>1004</v>
      </c>
      <c r="S14" s="0" t="n">
        <f aca="false">Q14-R14</f>
        <v>9.20000000000005</v>
      </c>
      <c r="T14" s="0" t="n">
        <v>850.3</v>
      </c>
      <c r="U14" s="0" t="s">
        <v>46</v>
      </c>
      <c r="V14" s="0" t="n">
        <v>5</v>
      </c>
      <c r="W14" s="0" t="s">
        <v>47</v>
      </c>
      <c r="X14" s="0" t="n">
        <v>25</v>
      </c>
      <c r="Y14" s="0" t="n">
        <v>0</v>
      </c>
      <c r="Z14" s="0" t="s">
        <v>47</v>
      </c>
      <c r="AA14" s="0" t="n">
        <v>2.7</v>
      </c>
      <c r="AB14" s="0" t="s">
        <v>48</v>
      </c>
      <c r="AC14" s="0" t="n">
        <v>4.5</v>
      </c>
      <c r="AD14" s="0" t="n">
        <v>2.4</v>
      </c>
      <c r="AE14" s="0" t="n">
        <v>0.2</v>
      </c>
      <c r="AF14" s="6" t="n">
        <v>0.282638888888889</v>
      </c>
      <c r="AG14" s="0" t="n">
        <v>30.3</v>
      </c>
      <c r="AH14" s="0" t="n">
        <v>7.21</v>
      </c>
      <c r="AI14" s="0" t="n">
        <v>30.4</v>
      </c>
      <c r="AJ14" s="5" t="n">
        <v>19</v>
      </c>
      <c r="AK14" s="0" t="n">
        <f aca="false">AI14-AJ14</f>
        <v>11.4</v>
      </c>
      <c r="AL14" s="5" t="n">
        <v>16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5" t="n">
        <v>21.6</v>
      </c>
      <c r="D15" s="0" t="n">
        <v>18.2</v>
      </c>
      <c r="E15" s="5" t="n">
        <v>17.7</v>
      </c>
      <c r="F15" s="0" t="n">
        <v>19.2</v>
      </c>
      <c r="G15" s="0" t="n">
        <v>15.8</v>
      </c>
      <c r="H15" s="0" t="n">
        <v>15.6</v>
      </c>
      <c r="I15" s="0" t="n">
        <v>64</v>
      </c>
      <c r="J15" s="0" t="n">
        <v>98</v>
      </c>
      <c r="K15" s="0" t="n">
        <v>42</v>
      </c>
      <c r="L15" s="5" t="n">
        <v>852</v>
      </c>
      <c r="M15" s="5" t="n">
        <v>853.9</v>
      </c>
      <c r="N15" s="0" t="n">
        <v>849.2</v>
      </c>
      <c r="O15" s="0" t="n">
        <f aca="false">M15-N15</f>
        <v>4.69999999999993</v>
      </c>
      <c r="P15" s="0" t="n">
        <v>1012.8</v>
      </c>
      <c r="Q15" s="0" t="n">
        <v>1016.3</v>
      </c>
      <c r="R15" s="0" t="n">
        <v>1007.3</v>
      </c>
      <c r="S15" s="5" t="n">
        <f aca="false">Q15-R15</f>
        <v>9</v>
      </c>
      <c r="T15" s="0" t="n">
        <v>851.9</v>
      </c>
      <c r="U15" s="0" t="s">
        <v>46</v>
      </c>
      <c r="V15" s="0" t="n">
        <v>5</v>
      </c>
      <c r="W15" s="0" t="s">
        <v>47</v>
      </c>
      <c r="X15" s="0" t="n">
        <v>25</v>
      </c>
      <c r="Y15" s="0" t="n">
        <v>0</v>
      </c>
      <c r="Z15" s="0" t="s">
        <v>43</v>
      </c>
      <c r="AA15" s="5" t="n">
        <v>1</v>
      </c>
      <c r="AB15" s="0" t="s">
        <v>54</v>
      </c>
      <c r="AC15" s="0" t="n">
        <v>3.2</v>
      </c>
      <c r="AD15" s="0" t="n">
        <v>1.5</v>
      </c>
      <c r="AE15" s="0" t="n">
        <v>69.6</v>
      </c>
      <c r="AF15" s="6" t="n">
        <v>0.327777777777778</v>
      </c>
      <c r="AG15" s="0" t="n">
        <v>38.6</v>
      </c>
      <c r="AH15" s="0" t="n">
        <v>8.88</v>
      </c>
      <c r="AI15" s="0" t="n">
        <v>29.4</v>
      </c>
      <c r="AJ15" s="5" t="n">
        <v>16</v>
      </c>
      <c r="AK15" s="0" t="n">
        <f aca="false">AI15-AJ15</f>
        <v>13.4</v>
      </c>
      <c r="AL15" s="5" t="n">
        <v>13</v>
      </c>
      <c r="AO15" s="0" t="s">
        <v>72</v>
      </c>
      <c r="AY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22.2</v>
      </c>
      <c r="D16" s="0" t="n">
        <v>18.7</v>
      </c>
      <c r="E16" s="5" t="n">
        <v>18.5</v>
      </c>
      <c r="F16" s="0" t="n">
        <v>21.1</v>
      </c>
      <c r="G16" s="0" t="n">
        <v>16.2</v>
      </c>
      <c r="H16" s="0" t="n">
        <v>16.2</v>
      </c>
      <c r="I16" s="0" t="n">
        <v>64</v>
      </c>
      <c r="J16" s="0" t="n">
        <v>98</v>
      </c>
      <c r="K16" s="0" t="n">
        <v>40</v>
      </c>
      <c r="L16" s="0" t="n">
        <v>851.8</v>
      </c>
      <c r="M16" s="5" t="n">
        <v>853.9</v>
      </c>
      <c r="N16" s="0" t="n">
        <v>849.4</v>
      </c>
      <c r="O16" s="0" t="n">
        <f aca="false">M16-N16</f>
        <v>4.5</v>
      </c>
      <c r="P16" s="0" t="n">
        <v>1012.4</v>
      </c>
      <c r="Q16" s="0" t="n">
        <v>1016.3</v>
      </c>
      <c r="R16" s="0" t="n">
        <v>1007.1</v>
      </c>
      <c r="S16" s="0" t="n">
        <f aca="false">Q16-R16</f>
        <v>9.19999999999993</v>
      </c>
      <c r="T16" s="0" t="n">
        <v>851.7</v>
      </c>
      <c r="U16" s="0" t="s">
        <v>49</v>
      </c>
      <c r="V16" s="0" t="n">
        <v>4</v>
      </c>
      <c r="W16" s="0" t="s">
        <v>42</v>
      </c>
      <c r="X16" s="0" t="n">
        <v>25</v>
      </c>
      <c r="Y16" s="0" t="n">
        <v>0</v>
      </c>
      <c r="Z16" s="0" t="s">
        <v>43</v>
      </c>
      <c r="AA16" s="0" t="n">
        <v>0.9</v>
      </c>
      <c r="AB16" s="0" t="s">
        <v>47</v>
      </c>
      <c r="AC16" s="0" t="n">
        <v>3.9</v>
      </c>
      <c r="AD16" s="0" t="n">
        <v>1.4</v>
      </c>
      <c r="AE16" s="0" t="n">
        <v>0</v>
      </c>
      <c r="AF16" s="6" t="n">
        <v>0.2625</v>
      </c>
      <c r="AG16" s="0" t="n">
        <v>0</v>
      </c>
      <c r="AH16" s="0" t="n">
        <v>4.55</v>
      </c>
      <c r="AI16" s="5" t="n">
        <v>31</v>
      </c>
      <c r="AJ16" s="5" t="n">
        <v>16.4</v>
      </c>
      <c r="AK16" s="0" t="n">
        <f aca="false">AI16-AJ16</f>
        <v>14.6</v>
      </c>
      <c r="AL16" s="5" t="n">
        <v>13</v>
      </c>
      <c r="AN16" s="0" t="s">
        <v>72</v>
      </c>
      <c r="AY16" s="0" t="n">
        <v>13</v>
      </c>
    </row>
    <row r="17" customFormat="false" ht="15" hidden="false" customHeight="false" outlineLevel="0" collapsed="false">
      <c r="A17" s="3"/>
      <c r="B17" s="7" t="n">
        <v>15</v>
      </c>
      <c r="C17" s="5" t="n">
        <v>22.6</v>
      </c>
      <c r="D17" s="5" t="n">
        <v>18</v>
      </c>
      <c r="E17" s="5" t="n">
        <v>18.5</v>
      </c>
      <c r="F17" s="0" t="n">
        <v>20.4</v>
      </c>
      <c r="G17" s="0" t="n">
        <v>17.8</v>
      </c>
      <c r="H17" s="0" t="n">
        <v>16.3</v>
      </c>
      <c r="I17" s="0" t="n">
        <v>74</v>
      </c>
      <c r="J17" s="0" t="n">
        <v>98</v>
      </c>
      <c r="K17" s="0" t="n">
        <v>48</v>
      </c>
      <c r="L17" s="5" t="n">
        <v>851.6</v>
      </c>
      <c r="M17" s="5" t="n">
        <v>852</v>
      </c>
      <c r="N17" s="5" t="n">
        <v>851</v>
      </c>
      <c r="O17" s="5" t="n">
        <v>1</v>
      </c>
      <c r="P17" s="5" t="n">
        <v>1013.1</v>
      </c>
      <c r="Q17" s="5" t="n">
        <v>1013.9</v>
      </c>
      <c r="R17" s="5" t="n">
        <v>1011.8</v>
      </c>
      <c r="S17" s="0" t="n">
        <f aca="false">Q17-R17</f>
        <v>2.10000000000002</v>
      </c>
      <c r="T17" s="5" t="n">
        <v>851.5</v>
      </c>
      <c r="U17" s="0" t="s">
        <v>49</v>
      </c>
      <c r="V17" s="8" t="n">
        <v>4</v>
      </c>
      <c r="W17" s="0" t="s">
        <v>42</v>
      </c>
      <c r="X17" s="0" t="n">
        <v>25</v>
      </c>
      <c r="Y17" s="0" t="n">
        <v>0</v>
      </c>
      <c r="Z17" s="0" t="s">
        <v>43</v>
      </c>
      <c r="AA17" s="5" t="n">
        <v>0.6</v>
      </c>
      <c r="AB17" s="0" t="s">
        <v>43</v>
      </c>
      <c r="AC17" s="0" t="n">
        <v>0.6</v>
      </c>
      <c r="AD17" s="0" t="n">
        <v>0.6</v>
      </c>
      <c r="AE17" s="0" t="n">
        <v>0</v>
      </c>
      <c r="AF17" s="6" t="n">
        <v>0.322222222222222</v>
      </c>
      <c r="AG17" s="0" t="n">
        <v>0</v>
      </c>
      <c r="AH17" s="0" t="n">
        <v>4.94</v>
      </c>
      <c r="AI17" s="5" t="n">
        <v>30</v>
      </c>
      <c r="AJ17" s="5" t="n">
        <v>16</v>
      </c>
      <c r="AK17" s="5" t="n">
        <f aca="false">AI17-AJ17</f>
        <v>14</v>
      </c>
      <c r="AL17" s="5" t="n">
        <v>12</v>
      </c>
      <c r="AN17" s="0" t="s">
        <v>72</v>
      </c>
      <c r="AY17" s="0" t="n">
        <v>7</v>
      </c>
    </row>
    <row r="18" customFormat="false" ht="15" hidden="false" customHeight="false" outlineLevel="0" collapsed="false">
      <c r="A18" s="3"/>
      <c r="B18" s="7" t="n">
        <v>16</v>
      </c>
      <c r="C18" s="0" t="n">
        <v>23.2</v>
      </c>
      <c r="D18" s="0" t="n">
        <v>17.8</v>
      </c>
      <c r="E18" s="5" t="n">
        <v>17.7</v>
      </c>
      <c r="F18" s="0" t="n">
        <v>18.6</v>
      </c>
      <c r="G18" s="0" t="n">
        <v>17.1</v>
      </c>
      <c r="H18" s="0" t="n">
        <v>15.5</v>
      </c>
      <c r="I18" s="0" t="n">
        <v>67</v>
      </c>
      <c r="J18" s="0" t="n">
        <v>91</v>
      </c>
      <c r="K18" s="0" t="n">
        <v>46</v>
      </c>
      <c r="L18" s="5" t="n">
        <v>851</v>
      </c>
      <c r="M18" s="5" t="n">
        <v>851.4</v>
      </c>
      <c r="N18" s="0" t="n">
        <v>850.6</v>
      </c>
      <c r="O18" s="0" t="n">
        <f aca="false">M18-N18</f>
        <v>0.799999999999955</v>
      </c>
      <c r="P18" s="5" t="n">
        <v>1012</v>
      </c>
      <c r="Q18" s="5" t="n">
        <v>1012.5</v>
      </c>
      <c r="R18" s="5" t="n">
        <v>1011.3</v>
      </c>
      <c r="S18" s="0" t="n">
        <f aca="false">Q18-R18</f>
        <v>1.20000000000005</v>
      </c>
      <c r="T18" s="5" t="n">
        <v>851</v>
      </c>
      <c r="U18" s="0" t="s">
        <v>49</v>
      </c>
      <c r="V18" s="8" t="n">
        <v>3</v>
      </c>
      <c r="W18" s="0" t="s">
        <v>42</v>
      </c>
      <c r="X18" s="0" t="n">
        <v>25</v>
      </c>
      <c r="Y18" s="0" t="n">
        <v>0</v>
      </c>
      <c r="Z18" s="0" t="s">
        <v>48</v>
      </c>
      <c r="AA18" s="0" t="n">
        <v>1.4</v>
      </c>
      <c r="AB18" s="0" t="s">
        <v>48</v>
      </c>
      <c r="AC18" s="5" t="n">
        <v>2</v>
      </c>
      <c r="AD18" s="0" t="n">
        <v>1.4</v>
      </c>
      <c r="AE18" s="0" t="n">
        <v>0</v>
      </c>
      <c r="AF18" s="6" t="n">
        <v>0.411111111111111</v>
      </c>
      <c r="AG18" s="0" t="n">
        <v>0</v>
      </c>
      <c r="AH18" s="0" t="n">
        <v>6.24</v>
      </c>
      <c r="AI18" s="0" t="n">
        <v>30.6</v>
      </c>
      <c r="AJ18" s="5" t="n">
        <v>17.4</v>
      </c>
      <c r="AK18" s="0" t="n">
        <f aca="false">AI18-AJ18</f>
        <v>13.2</v>
      </c>
      <c r="AL18" s="5" t="n">
        <v>15</v>
      </c>
      <c r="AY18" s="0" t="n">
        <v>7</v>
      </c>
    </row>
    <row r="19" customFormat="false" ht="15" hidden="false" customHeight="false" outlineLevel="0" collapsed="false">
      <c r="A19" s="3"/>
      <c r="B19" s="7" t="n">
        <v>17</v>
      </c>
      <c r="C19" s="5" t="n">
        <v>23.1</v>
      </c>
      <c r="D19" s="0" t="n">
        <v>18.1</v>
      </c>
      <c r="E19" s="5" t="n">
        <v>16.9</v>
      </c>
      <c r="F19" s="5" t="n">
        <v>19</v>
      </c>
      <c r="G19" s="5" t="n">
        <v>15.9</v>
      </c>
      <c r="H19" s="5" t="n">
        <v>14.8</v>
      </c>
      <c r="I19" s="8" t="n">
        <v>55</v>
      </c>
      <c r="J19" s="8" t="n">
        <v>81</v>
      </c>
      <c r="K19" s="8" t="n">
        <v>38</v>
      </c>
      <c r="L19" s="5" t="n">
        <v>850.2</v>
      </c>
      <c r="M19" s="5" t="n">
        <v>852</v>
      </c>
      <c r="N19" s="5" t="n">
        <v>848.2</v>
      </c>
      <c r="O19" s="0" t="n">
        <f aca="false">M19-N19</f>
        <v>3.79999999999995</v>
      </c>
      <c r="P19" s="5" t="n">
        <v>1010</v>
      </c>
      <c r="Q19" s="5" t="n">
        <v>1013.5</v>
      </c>
      <c r="R19" s="5" t="n">
        <v>1005.3</v>
      </c>
      <c r="S19" s="0" t="n">
        <f aca="false">Q19-R19</f>
        <v>8.20000000000005</v>
      </c>
      <c r="T19" s="5" t="n">
        <v>850.1</v>
      </c>
      <c r="U19" s="0" t="s">
        <v>49</v>
      </c>
      <c r="V19" s="8" t="n">
        <v>5</v>
      </c>
      <c r="W19" s="0" t="s">
        <v>42</v>
      </c>
      <c r="X19" s="0" t="n">
        <v>25</v>
      </c>
      <c r="Y19" s="0" t="n">
        <v>0</v>
      </c>
      <c r="Z19" s="0" t="s">
        <v>47</v>
      </c>
      <c r="AA19" s="5" t="n">
        <v>2.2</v>
      </c>
      <c r="AB19" s="0" t="s">
        <v>48</v>
      </c>
      <c r="AC19" s="0" t="n">
        <v>3.7</v>
      </c>
      <c r="AD19" s="0" t="n">
        <v>1.8</v>
      </c>
      <c r="AE19" s="0" t="n">
        <v>0</v>
      </c>
      <c r="AF19" s="6" t="n">
        <v>0.291666666666667</v>
      </c>
      <c r="AG19" s="0" t="n">
        <v>0</v>
      </c>
      <c r="AH19" s="0" t="n">
        <v>4.21</v>
      </c>
      <c r="AI19" s="0" t="n">
        <v>30.2</v>
      </c>
      <c r="AJ19" s="5" t="n">
        <v>17.4</v>
      </c>
      <c r="AK19" s="0" t="n">
        <f aca="false">AI19-AJ19</f>
        <v>12.8</v>
      </c>
      <c r="AL19" s="5" t="n">
        <v>14.8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22.2</v>
      </c>
      <c r="D20" s="0" t="n">
        <v>19.4</v>
      </c>
      <c r="E20" s="5" t="n">
        <v>20</v>
      </c>
      <c r="F20" s="0" t="n">
        <v>21.5</v>
      </c>
      <c r="G20" s="0" t="n">
        <v>18.6</v>
      </c>
      <c r="H20" s="0" t="n">
        <v>17.5</v>
      </c>
      <c r="I20" s="0" t="n">
        <v>71</v>
      </c>
      <c r="J20" s="0" t="n">
        <v>98</v>
      </c>
      <c r="K20" s="0" t="n">
        <v>44</v>
      </c>
      <c r="L20" s="5" t="n">
        <v>851.4</v>
      </c>
      <c r="M20" s="5" t="n">
        <v>853.6</v>
      </c>
      <c r="N20" s="0" t="n">
        <v>848.8</v>
      </c>
      <c r="O20" s="0" t="n">
        <f aca="false">M20-N20</f>
        <v>4.80000000000007</v>
      </c>
      <c r="P20" s="5" t="n">
        <v>1011.8</v>
      </c>
      <c r="Q20" s="5" t="n">
        <v>1015.4</v>
      </c>
      <c r="R20" s="5" t="n">
        <v>1007.2</v>
      </c>
      <c r="S20" s="0" t="n">
        <v>8.2</v>
      </c>
      <c r="T20" s="5" t="n">
        <v>851.4</v>
      </c>
      <c r="U20" s="0" t="s">
        <v>46</v>
      </c>
      <c r="V20" s="8" t="n">
        <v>6</v>
      </c>
      <c r="W20" s="0" t="s">
        <v>47</v>
      </c>
      <c r="X20" s="0" t="n">
        <v>25</v>
      </c>
      <c r="Y20" s="0" t="n">
        <v>0</v>
      </c>
      <c r="Z20" s="0" t="s">
        <v>43</v>
      </c>
      <c r="AA20" s="0" t="n">
        <v>1.2</v>
      </c>
      <c r="AB20" s="0" t="s">
        <v>47</v>
      </c>
      <c r="AC20" s="0" t="n">
        <v>3.9</v>
      </c>
      <c r="AD20" s="0" t="n">
        <v>1.6</v>
      </c>
      <c r="AE20" s="0" t="n">
        <v>11.3</v>
      </c>
      <c r="AF20" s="6" t="n">
        <v>0.260416666666667</v>
      </c>
      <c r="AG20" s="0" t="n">
        <v>11.3</v>
      </c>
      <c r="AH20" s="0" t="n">
        <v>7.76</v>
      </c>
      <c r="AI20" s="0" t="n">
        <v>30.4</v>
      </c>
      <c r="AJ20" s="5" t="n">
        <v>17.8</v>
      </c>
      <c r="AK20" s="0" t="n">
        <f aca="false">AI20-AJ20</f>
        <v>12.6</v>
      </c>
      <c r="AL20" s="5" t="n">
        <v>13.8</v>
      </c>
      <c r="AO20" s="0" t="s">
        <v>72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5" t="n">
        <v>22.1</v>
      </c>
      <c r="D21" s="0" t="n">
        <v>18.1</v>
      </c>
      <c r="E21" s="5" t="n">
        <v>17.6</v>
      </c>
      <c r="F21" s="0" t="n">
        <v>19.1</v>
      </c>
      <c r="G21" s="0" t="n">
        <v>15.8</v>
      </c>
      <c r="H21" s="0" t="n">
        <v>15.4</v>
      </c>
      <c r="I21" s="0" t="n">
        <v>62</v>
      </c>
      <c r="J21" s="0" t="n">
        <v>96</v>
      </c>
      <c r="K21" s="0" t="n">
        <v>37</v>
      </c>
      <c r="L21" s="5" t="n">
        <v>851.5</v>
      </c>
      <c r="M21" s="5" t="n">
        <v>853.6</v>
      </c>
      <c r="N21" s="5" t="n">
        <v>849.1</v>
      </c>
      <c r="O21" s="0" t="n">
        <f aca="false">M21-N21</f>
        <v>4.5</v>
      </c>
      <c r="P21" s="5" t="n">
        <v>1012</v>
      </c>
      <c r="Q21" s="5" t="n">
        <v>1015.9</v>
      </c>
      <c r="R21" s="5" t="n">
        <v>1007.1</v>
      </c>
      <c r="S21" s="0" t="n">
        <f aca="false">Q21-R21</f>
        <v>8.79999999999995</v>
      </c>
      <c r="T21" s="5" t="n">
        <v>851.4</v>
      </c>
      <c r="U21" s="0" t="s">
        <v>46</v>
      </c>
      <c r="V21" s="8" t="n">
        <v>5</v>
      </c>
      <c r="W21" s="0" t="s">
        <v>47</v>
      </c>
      <c r="X21" s="0" t="n">
        <v>25</v>
      </c>
      <c r="Y21" s="0" t="n">
        <v>0</v>
      </c>
      <c r="Z21" s="0" t="s">
        <v>43</v>
      </c>
      <c r="AA21" s="5" t="n">
        <v>1.6</v>
      </c>
      <c r="AB21" s="0" t="s">
        <v>47</v>
      </c>
      <c r="AC21" s="0" t="n">
        <v>2.6</v>
      </c>
      <c r="AD21" s="0" t="n">
        <v>1.7</v>
      </c>
      <c r="AE21" s="0" t="n">
        <v>0.1</v>
      </c>
      <c r="AF21" s="6" t="n">
        <v>0.275</v>
      </c>
      <c r="AG21" s="0" t="n">
        <v>0.2</v>
      </c>
      <c r="AH21" s="0" t="n">
        <v>4.68</v>
      </c>
      <c r="AI21" s="0" t="n">
        <v>31.4</v>
      </c>
      <c r="AJ21" s="5" t="n">
        <v>17</v>
      </c>
      <c r="AK21" s="0" t="n">
        <f aca="false">AI21-AJ21</f>
        <v>14.4</v>
      </c>
      <c r="AL21" s="5" t="n">
        <v>14</v>
      </c>
      <c r="AO21" s="0" t="s">
        <v>72</v>
      </c>
      <c r="AV21" s="0" t="s">
        <v>72</v>
      </c>
      <c r="AW21" s="0" t="s">
        <v>72</v>
      </c>
      <c r="AY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23.7</v>
      </c>
      <c r="D22" s="0" t="n">
        <v>19.2</v>
      </c>
      <c r="E22" s="5" t="n">
        <v>18.6</v>
      </c>
      <c r="F22" s="0" t="n">
        <v>23.1</v>
      </c>
      <c r="G22" s="0" t="n">
        <v>16.9</v>
      </c>
      <c r="H22" s="0" t="n">
        <v>16.3</v>
      </c>
      <c r="I22" s="0" t="n">
        <v>59</v>
      </c>
      <c r="J22" s="0" t="n">
        <v>98</v>
      </c>
      <c r="K22" s="0" t="n">
        <v>37</v>
      </c>
      <c r="L22" s="5" t="n">
        <v>850.4</v>
      </c>
      <c r="M22" s="5" t="n">
        <v>852.6</v>
      </c>
      <c r="N22" s="5" t="n">
        <v>848</v>
      </c>
      <c r="O22" s="0" t="n">
        <f aca="false">M22-N22</f>
        <v>4.60000000000002</v>
      </c>
      <c r="P22" s="5" t="n">
        <v>1010.2</v>
      </c>
      <c r="Q22" s="5" t="n">
        <v>1014.4</v>
      </c>
      <c r="R22" s="5" t="n">
        <v>1004.5</v>
      </c>
      <c r="S22" s="0" t="n">
        <f aca="false">Q22-R22</f>
        <v>9.89999999999998</v>
      </c>
      <c r="T22" s="5" t="n">
        <v>850.3</v>
      </c>
      <c r="U22" s="0" t="s">
        <v>46</v>
      </c>
      <c r="V22" s="8" t="n">
        <v>3</v>
      </c>
      <c r="W22" s="0" t="s">
        <v>47</v>
      </c>
      <c r="X22" s="0" t="n">
        <v>25</v>
      </c>
      <c r="Y22" s="0" t="n">
        <v>0</v>
      </c>
      <c r="Z22" s="0" t="s">
        <v>47</v>
      </c>
      <c r="AA22" s="0" t="n">
        <v>2.8</v>
      </c>
      <c r="AB22" s="0" t="s">
        <v>47</v>
      </c>
      <c r="AC22" s="0" t="n">
        <v>3.7</v>
      </c>
      <c r="AD22" s="0" t="n">
        <v>1.7</v>
      </c>
      <c r="AE22" s="0" t="n">
        <v>0</v>
      </c>
      <c r="AF22" s="6" t="n">
        <v>0.302777777777778</v>
      </c>
      <c r="AG22" s="0" t="n">
        <v>0</v>
      </c>
      <c r="AH22" s="0" t="n">
        <v>5.56</v>
      </c>
      <c r="AI22" s="0" t="n">
        <v>32.5</v>
      </c>
      <c r="AJ22" s="5" t="n">
        <v>16</v>
      </c>
      <c r="AK22" s="0" t="n">
        <f aca="false">AI22-AJ22</f>
        <v>16.5</v>
      </c>
      <c r="AL22" s="5" t="n">
        <v>12</v>
      </c>
      <c r="AY22" s="0" t="n">
        <v>13</v>
      </c>
    </row>
    <row r="23" customFormat="false" ht="15" hidden="false" customHeight="false" outlineLevel="0" collapsed="false">
      <c r="A23" s="3"/>
      <c r="B23" s="7" t="n">
        <v>21</v>
      </c>
      <c r="C23" s="5" t="n">
        <v>23.1</v>
      </c>
      <c r="D23" s="0" t="n">
        <v>19.6</v>
      </c>
      <c r="E23" s="5" t="n">
        <v>19.8</v>
      </c>
      <c r="F23" s="0" t="n">
        <v>21.4</v>
      </c>
      <c r="G23" s="0" t="n">
        <v>17.4</v>
      </c>
      <c r="H23" s="0" t="n">
        <v>17.3</v>
      </c>
      <c r="I23" s="0" t="n">
        <v>65</v>
      </c>
      <c r="J23" s="0" t="n">
        <v>98</v>
      </c>
      <c r="K23" s="0" t="n">
        <v>40</v>
      </c>
      <c r="L23" s="5" t="n">
        <v>851</v>
      </c>
      <c r="M23" s="5" t="n">
        <v>852.4</v>
      </c>
      <c r="N23" s="5" t="n">
        <v>849.5</v>
      </c>
      <c r="O23" s="0" t="n">
        <f aca="false">M23-N23</f>
        <v>2.89999999999998</v>
      </c>
      <c r="P23" s="5" t="n">
        <v>1010.7</v>
      </c>
      <c r="Q23" s="5" t="n">
        <v>1013.7</v>
      </c>
      <c r="R23" s="5" t="n">
        <v>1006.9</v>
      </c>
      <c r="S23" s="0" t="n">
        <f aca="false">Q23-R23</f>
        <v>6.80000000000007</v>
      </c>
      <c r="T23" s="5" t="n">
        <v>850.9</v>
      </c>
      <c r="U23" s="0" t="s">
        <v>46</v>
      </c>
      <c r="V23" s="8" t="n">
        <v>5</v>
      </c>
      <c r="W23" s="0" t="s">
        <v>47</v>
      </c>
      <c r="X23" s="0" t="n">
        <v>25</v>
      </c>
      <c r="Y23" s="0" t="n">
        <v>0</v>
      </c>
      <c r="Z23" s="0" t="s">
        <v>48</v>
      </c>
      <c r="AA23" s="5" t="n">
        <v>2.7</v>
      </c>
      <c r="AB23" s="0" t="s">
        <v>54</v>
      </c>
      <c r="AC23" s="0" t="n">
        <v>5.7</v>
      </c>
      <c r="AD23" s="0" t="n">
        <v>3.1</v>
      </c>
      <c r="AE23" s="0" t="n">
        <v>0</v>
      </c>
      <c r="AF23" s="6" t="n">
        <v>0.194444444444444</v>
      </c>
      <c r="AG23" s="0" t="n">
        <v>0</v>
      </c>
      <c r="AH23" s="0" t="n">
        <v>4.91</v>
      </c>
      <c r="AI23" s="0" t="n">
        <v>31.2</v>
      </c>
      <c r="AJ23" s="5" t="n">
        <v>18</v>
      </c>
      <c r="AK23" s="0" t="n">
        <f aca="false">AI23-AJ23</f>
        <v>13.2</v>
      </c>
      <c r="AL23" s="5" t="n">
        <v>14</v>
      </c>
      <c r="AU23" s="0" t="s">
        <v>72</v>
      </c>
      <c r="AV23" s="0" t="s">
        <v>72</v>
      </c>
      <c r="AW23" s="0" t="s">
        <v>72</v>
      </c>
      <c r="AY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22.9</v>
      </c>
      <c r="D24" s="0" t="n">
        <v>17.4</v>
      </c>
      <c r="E24" s="5" t="n">
        <v>17.6</v>
      </c>
      <c r="F24" s="0" t="n">
        <v>18.4</v>
      </c>
      <c r="G24" s="0" t="n">
        <v>15.7</v>
      </c>
      <c r="H24" s="0" t="n">
        <v>15.4</v>
      </c>
      <c r="I24" s="0" t="n">
        <v>70</v>
      </c>
      <c r="J24" s="0" t="n">
        <v>97</v>
      </c>
      <c r="K24" s="0" t="n">
        <v>50</v>
      </c>
      <c r="L24" s="5" t="n">
        <v>852</v>
      </c>
      <c r="M24" s="5" t="n">
        <v>852.3</v>
      </c>
      <c r="N24" s="5" t="n">
        <v>851.2</v>
      </c>
      <c r="O24" s="0" t="n">
        <f aca="false">M24-N24</f>
        <v>1.09999999999991</v>
      </c>
      <c r="P24" s="5" t="n">
        <v>1013.5</v>
      </c>
      <c r="Q24" s="5" t="n">
        <v>1014.1</v>
      </c>
      <c r="R24" s="5" t="n">
        <v>1012.2</v>
      </c>
      <c r="S24" s="0" t="n">
        <f aca="false">Q24-R24</f>
        <v>1.89999999999998</v>
      </c>
      <c r="T24" s="5" t="n">
        <v>852</v>
      </c>
      <c r="U24" s="0" t="s">
        <v>46</v>
      </c>
      <c r="V24" s="8" t="n">
        <v>2</v>
      </c>
      <c r="W24" s="0" t="s">
        <v>70</v>
      </c>
      <c r="X24" s="0" t="n">
        <v>25</v>
      </c>
      <c r="Y24" s="0" t="n">
        <v>0</v>
      </c>
      <c r="Z24" s="0" t="s">
        <v>47</v>
      </c>
      <c r="AA24" s="0" t="n">
        <v>2.7</v>
      </c>
      <c r="AB24" s="0" t="s">
        <v>47</v>
      </c>
      <c r="AC24" s="0" t="n">
        <v>3.2</v>
      </c>
      <c r="AD24" s="5" t="n">
        <v>2</v>
      </c>
      <c r="AE24" s="0" t="n">
        <v>0</v>
      </c>
      <c r="AF24" s="6" t="n">
        <v>0.445138888888889</v>
      </c>
      <c r="AG24" s="0" t="n">
        <v>0</v>
      </c>
      <c r="AH24" s="0" t="n">
        <v>7.12</v>
      </c>
      <c r="AI24" s="0" t="n">
        <v>30.6</v>
      </c>
      <c r="AJ24" s="5" t="n">
        <v>16</v>
      </c>
      <c r="AK24" s="0" t="n">
        <f aca="false">AI24-AJ24</f>
        <v>14.6</v>
      </c>
      <c r="AL24" s="5" t="n">
        <v>11</v>
      </c>
      <c r="AN24" s="0" t="s">
        <v>72</v>
      </c>
      <c r="AY24" s="0" t="n">
        <v>7</v>
      </c>
    </row>
    <row r="25" customFormat="false" ht="15" hidden="false" customHeight="false" outlineLevel="0" collapsed="false">
      <c r="A25" s="3"/>
      <c r="B25" s="7" t="n">
        <v>23</v>
      </c>
      <c r="C25" s="5" t="n">
        <v>23.2</v>
      </c>
      <c r="D25" s="0" t="n">
        <v>15.7</v>
      </c>
      <c r="E25" s="5" t="n">
        <v>14.9</v>
      </c>
      <c r="F25" s="0" t="n">
        <v>15.2</v>
      </c>
      <c r="G25" s="0" t="n">
        <v>14.7</v>
      </c>
      <c r="H25" s="0" t="n">
        <v>12.9</v>
      </c>
      <c r="I25" s="0" t="n">
        <v>62</v>
      </c>
      <c r="J25" s="0" t="n">
        <v>80</v>
      </c>
      <c r="K25" s="0" t="n">
        <v>42</v>
      </c>
      <c r="L25" s="5" t="n">
        <v>852.1</v>
      </c>
      <c r="M25" s="5" t="n">
        <v>852.6</v>
      </c>
      <c r="N25" s="5" t="n">
        <v>851.5</v>
      </c>
      <c r="O25" s="0" t="n">
        <f aca="false">M25-N25</f>
        <v>1.10000000000002</v>
      </c>
      <c r="P25" s="5" t="n">
        <v>1013.6</v>
      </c>
      <c r="Q25" s="5" t="n">
        <v>1014.6</v>
      </c>
      <c r="R25" s="5" t="n">
        <v>1012.5</v>
      </c>
      <c r="S25" s="0" t="n">
        <f aca="false">Q25-R25</f>
        <v>2.10000000000002</v>
      </c>
      <c r="T25" s="5" t="n">
        <v>852</v>
      </c>
      <c r="U25" s="0" t="s">
        <v>49</v>
      </c>
      <c r="V25" s="8" t="n">
        <v>5</v>
      </c>
      <c r="W25" s="0" t="s">
        <v>42</v>
      </c>
      <c r="X25" s="0" t="n">
        <v>25</v>
      </c>
      <c r="Y25" s="0" t="n">
        <v>0</v>
      </c>
      <c r="Z25" s="0" t="s">
        <v>43</v>
      </c>
      <c r="AA25" s="5" t="n">
        <v>0.6</v>
      </c>
      <c r="AB25" s="0" t="s">
        <v>43</v>
      </c>
      <c r="AC25" s="0" t="n">
        <v>0.6</v>
      </c>
      <c r="AD25" s="0" t="n">
        <v>0.6</v>
      </c>
      <c r="AE25" s="0" t="n">
        <v>0</v>
      </c>
      <c r="AF25" s="6" t="n">
        <v>0.385416666666667</v>
      </c>
      <c r="AG25" s="0" t="n">
        <v>0</v>
      </c>
      <c r="AH25" s="0" t="n">
        <v>4.63</v>
      </c>
      <c r="AI25" s="0" t="n">
        <v>31.6</v>
      </c>
      <c r="AJ25" s="5" t="n">
        <v>16</v>
      </c>
      <c r="AK25" s="0" t="n">
        <f aca="false">AI25-AJ25</f>
        <v>15.6</v>
      </c>
      <c r="AL25" s="5" t="n">
        <v>12</v>
      </c>
      <c r="AY25" s="0" t="n">
        <v>7</v>
      </c>
    </row>
    <row r="26" customFormat="false" ht="15" hidden="false" customHeight="false" outlineLevel="0" collapsed="false">
      <c r="A26" s="3"/>
      <c r="B26" s="7" t="n">
        <v>24</v>
      </c>
      <c r="C26" s="0" t="n">
        <v>23.1</v>
      </c>
      <c r="D26" s="0" t="n">
        <v>19.5</v>
      </c>
      <c r="E26" s="5" t="n">
        <v>19.8</v>
      </c>
      <c r="F26" s="0" t="n">
        <v>20.9</v>
      </c>
      <c r="G26" s="0" t="n">
        <v>18.1</v>
      </c>
      <c r="H26" s="0" t="n">
        <v>17.3</v>
      </c>
      <c r="I26" s="0" t="n">
        <v>66</v>
      </c>
      <c r="J26" s="0" t="n">
        <v>91</v>
      </c>
      <c r="K26" s="0" t="n">
        <v>50</v>
      </c>
      <c r="L26" s="5" t="n">
        <v>849.8</v>
      </c>
      <c r="M26" s="5" t="n">
        <v>851.6</v>
      </c>
      <c r="N26" s="5" t="n">
        <v>847.4</v>
      </c>
      <c r="O26" s="0" t="n">
        <f aca="false">M26-N26</f>
        <v>4.20000000000005</v>
      </c>
      <c r="P26" s="5" t="n">
        <v>1009.4</v>
      </c>
      <c r="Q26" s="5" t="n">
        <v>1012.5</v>
      </c>
      <c r="R26" s="5" t="n">
        <v>1004.7</v>
      </c>
      <c r="S26" s="0" t="n">
        <f aca="false">Q26-R26</f>
        <v>7.79999999999995</v>
      </c>
      <c r="T26" s="5" t="n">
        <v>849.8</v>
      </c>
      <c r="U26" s="0" t="s">
        <v>46</v>
      </c>
      <c r="V26" s="8" t="n">
        <v>5</v>
      </c>
      <c r="W26" s="0" t="s">
        <v>47</v>
      </c>
      <c r="X26" s="0" t="n">
        <v>25</v>
      </c>
      <c r="Y26" s="0" t="n">
        <v>0</v>
      </c>
      <c r="Z26" s="0" t="s">
        <v>47</v>
      </c>
      <c r="AA26" s="0" t="n">
        <v>3.8</v>
      </c>
      <c r="AB26" s="0" t="s">
        <v>47</v>
      </c>
      <c r="AC26" s="0" t="n">
        <v>4.5</v>
      </c>
      <c r="AD26" s="0" t="n">
        <v>2.5</v>
      </c>
      <c r="AE26" s="0" t="n">
        <v>0</v>
      </c>
      <c r="AF26" s="6" t="n">
        <v>0.326388888888889</v>
      </c>
      <c r="AG26" s="0" t="n">
        <v>0</v>
      </c>
      <c r="AH26" s="0" t="n">
        <v>6.86</v>
      </c>
      <c r="AI26" s="0" t="n">
        <v>29.4</v>
      </c>
      <c r="AJ26" s="5" t="n">
        <v>19</v>
      </c>
      <c r="AK26" s="0" t="n">
        <f aca="false">AI26-AJ26</f>
        <v>10.4</v>
      </c>
      <c r="AL26" s="5" t="n">
        <v>17</v>
      </c>
      <c r="AY26" s="0" t="n">
        <v>13</v>
      </c>
    </row>
    <row r="27" customFormat="false" ht="15" hidden="false" customHeight="false" outlineLevel="0" collapsed="false">
      <c r="A27" s="3"/>
      <c r="B27" s="7" t="n">
        <v>25</v>
      </c>
      <c r="C27" s="5" t="n">
        <v>22.1</v>
      </c>
      <c r="D27" s="0" t="n">
        <v>19.4</v>
      </c>
      <c r="E27" s="5" t="n">
        <v>20.9</v>
      </c>
      <c r="F27" s="0" t="n">
        <v>22.1</v>
      </c>
      <c r="G27" s="0" t="n">
        <v>18.4</v>
      </c>
      <c r="H27" s="0" t="n">
        <v>18.2</v>
      </c>
      <c r="I27" s="0" t="n">
        <v>79</v>
      </c>
      <c r="J27" s="0" t="n">
        <v>98</v>
      </c>
      <c r="K27" s="0" t="n">
        <v>55</v>
      </c>
      <c r="L27" s="5" t="n">
        <v>850.6</v>
      </c>
      <c r="M27" s="5" t="n">
        <v>851.4</v>
      </c>
      <c r="N27" s="5" t="n">
        <v>849.8</v>
      </c>
      <c r="O27" s="0" t="n">
        <v>1.6</v>
      </c>
      <c r="P27" s="5" t="n">
        <v>1011.1</v>
      </c>
      <c r="Q27" s="5" t="n">
        <v>1012.2</v>
      </c>
      <c r="R27" s="5" t="n">
        <v>1009.9</v>
      </c>
      <c r="S27" s="0" t="n">
        <f aca="false">Q27-R27</f>
        <v>2.30000000000007</v>
      </c>
      <c r="T27" s="5" t="n">
        <v>850.5</v>
      </c>
      <c r="U27" s="0" t="s">
        <v>65</v>
      </c>
      <c r="V27" s="8" t="n">
        <v>8</v>
      </c>
      <c r="W27" s="0" t="s">
        <v>47</v>
      </c>
      <c r="X27" s="0" t="n">
        <v>25</v>
      </c>
      <c r="Y27" s="0" t="n">
        <v>0</v>
      </c>
      <c r="Z27" s="0" t="s">
        <v>48</v>
      </c>
      <c r="AA27" s="5" t="n">
        <v>2.4</v>
      </c>
      <c r="AB27" s="0" t="s">
        <v>48</v>
      </c>
      <c r="AC27" s="5" t="n">
        <v>3</v>
      </c>
      <c r="AD27" s="0" t="n">
        <v>2.4</v>
      </c>
      <c r="AE27" s="5" t="n">
        <v>0</v>
      </c>
      <c r="AF27" s="6" t="n">
        <v>0.0770833333333333</v>
      </c>
      <c r="AG27" s="0" t="n">
        <v>0</v>
      </c>
      <c r="AH27" s="0" t="n">
        <v>3.82</v>
      </c>
      <c r="AI27" s="5" t="n">
        <v>28</v>
      </c>
      <c r="AJ27" s="5" t="n">
        <v>19</v>
      </c>
      <c r="AK27" s="5" t="n">
        <f aca="false">AI27-AJ27</f>
        <v>9</v>
      </c>
      <c r="AL27" s="5" t="n">
        <v>17</v>
      </c>
      <c r="AY27" s="0" t="n">
        <v>13</v>
      </c>
    </row>
    <row r="28" customFormat="false" ht="15" hidden="false" customHeight="false" outlineLevel="0" collapsed="false">
      <c r="A28" s="3"/>
      <c r="B28" s="7" t="n">
        <v>26</v>
      </c>
      <c r="C28" s="5" t="n">
        <v>22</v>
      </c>
      <c r="D28" s="0" t="n">
        <v>18.8</v>
      </c>
      <c r="E28" s="5" t="n">
        <v>18.7</v>
      </c>
      <c r="F28" s="5" t="n">
        <v>21</v>
      </c>
      <c r="G28" s="0" t="n">
        <v>16.8</v>
      </c>
      <c r="H28" s="0" t="n">
        <v>16.4</v>
      </c>
      <c r="I28" s="0" t="n">
        <v>65</v>
      </c>
      <c r="J28" s="0" t="n">
        <v>98</v>
      </c>
      <c r="K28" s="0" t="n">
        <v>39</v>
      </c>
      <c r="L28" s="5" t="n">
        <v>851</v>
      </c>
      <c r="M28" s="5" t="n">
        <v>852.6</v>
      </c>
      <c r="N28" s="5" t="n">
        <v>849.5</v>
      </c>
      <c r="O28" s="0" t="n">
        <f aca="false">M28-N28</f>
        <v>3.10000000000002</v>
      </c>
      <c r="P28" s="5" t="n">
        <v>1011.14</v>
      </c>
      <c r="Q28" s="5" t="n">
        <v>1014.3</v>
      </c>
      <c r="R28" s="5" t="n">
        <v>1007.6</v>
      </c>
      <c r="S28" s="0" t="n">
        <f aca="false">Q28-R28</f>
        <v>6.69999999999993</v>
      </c>
      <c r="T28" s="5" t="n">
        <v>850.9</v>
      </c>
      <c r="U28" s="0" t="s">
        <v>46</v>
      </c>
      <c r="V28" s="8" t="n">
        <v>5</v>
      </c>
      <c r="W28" s="0" t="s">
        <v>47</v>
      </c>
      <c r="X28" s="0" t="n">
        <v>25</v>
      </c>
      <c r="Y28" s="0" t="n">
        <v>0</v>
      </c>
      <c r="Z28" s="0" t="s">
        <v>48</v>
      </c>
      <c r="AA28" s="0" t="n">
        <v>2.4</v>
      </c>
      <c r="AB28" s="0" t="s">
        <v>47</v>
      </c>
      <c r="AC28" s="0" t="n">
        <v>3.9</v>
      </c>
      <c r="AD28" s="0" t="n">
        <v>1.9</v>
      </c>
      <c r="AE28" s="0" t="n">
        <v>0</v>
      </c>
      <c r="AF28" s="6" t="n">
        <v>0.290277777777778</v>
      </c>
      <c r="AG28" s="0" t="n">
        <v>0</v>
      </c>
      <c r="AH28" s="0" t="n">
        <v>4.52</v>
      </c>
      <c r="AI28" s="0" t="n">
        <v>30.6</v>
      </c>
      <c r="AJ28" s="5" t="n">
        <v>16.6</v>
      </c>
      <c r="AK28" s="5" t="n">
        <f aca="false">AI28-AJ28</f>
        <v>14</v>
      </c>
      <c r="AL28" s="5" t="n">
        <v>14</v>
      </c>
      <c r="AV28" s="0" t="s">
        <v>72</v>
      </c>
      <c r="AW28" s="0" t="s">
        <v>72</v>
      </c>
      <c r="AY28" s="0" t="n">
        <v>13</v>
      </c>
    </row>
    <row r="29" customFormat="false" ht="15" hidden="false" customHeight="false" outlineLevel="0" collapsed="false">
      <c r="A29" s="3"/>
      <c r="B29" s="7" t="n">
        <v>27</v>
      </c>
      <c r="C29" s="5" t="n">
        <v>21.4</v>
      </c>
      <c r="D29" s="0" t="n">
        <v>18.9</v>
      </c>
      <c r="E29" s="5" t="n">
        <v>19.5</v>
      </c>
      <c r="F29" s="0" t="n">
        <v>21.2</v>
      </c>
      <c r="G29" s="0" t="n">
        <v>17.5</v>
      </c>
      <c r="H29" s="0" t="n">
        <v>17.1</v>
      </c>
      <c r="I29" s="0" t="n">
        <v>71</v>
      </c>
      <c r="J29" s="0" t="n">
        <v>98</v>
      </c>
      <c r="K29" s="0" t="n">
        <v>49</v>
      </c>
      <c r="L29" s="5" t="n">
        <v>851.7</v>
      </c>
      <c r="M29" s="5" t="n">
        <v>853.1</v>
      </c>
      <c r="N29" s="5" t="n">
        <v>849.8</v>
      </c>
      <c r="O29" s="0" t="n">
        <f aca="false">M29-N29</f>
        <v>3.30000000000007</v>
      </c>
      <c r="P29" s="5" t="n">
        <v>1012.4</v>
      </c>
      <c r="Q29" s="5" t="n">
        <v>1015.1</v>
      </c>
      <c r="R29" s="5" t="n">
        <v>1008.4</v>
      </c>
      <c r="S29" s="0" t="n">
        <v>6.7</v>
      </c>
      <c r="T29" s="5" t="n">
        <v>851.6</v>
      </c>
      <c r="U29" s="0" t="s">
        <v>46</v>
      </c>
      <c r="V29" s="8" t="n">
        <v>6</v>
      </c>
      <c r="W29" s="0" t="s">
        <v>47</v>
      </c>
      <c r="X29" s="0" t="n">
        <v>25</v>
      </c>
      <c r="Y29" s="0" t="n">
        <v>0</v>
      </c>
      <c r="Z29" s="0" t="s">
        <v>43</v>
      </c>
      <c r="AA29" s="5" t="n">
        <v>0.8</v>
      </c>
      <c r="AB29" s="0" t="s">
        <v>43</v>
      </c>
      <c r="AC29" s="0" t="n">
        <v>1.7</v>
      </c>
      <c r="AD29" s="0" t="n">
        <v>0.8</v>
      </c>
      <c r="AE29" s="0" t="s">
        <v>77</v>
      </c>
      <c r="AF29" s="6" t="n">
        <v>0.191666666666667</v>
      </c>
      <c r="AG29" s="0" t="n">
        <v>0</v>
      </c>
      <c r="AH29" s="0" t="n">
        <v>2.52</v>
      </c>
      <c r="AI29" s="0" t="n">
        <v>28.8</v>
      </c>
      <c r="AJ29" s="5" t="n">
        <v>17.4</v>
      </c>
      <c r="AK29" s="0" t="n">
        <f aca="false">AI29-AJ29</f>
        <v>11.4</v>
      </c>
      <c r="AL29" s="5" t="n">
        <v>15</v>
      </c>
      <c r="AO29" s="0" t="s">
        <v>77</v>
      </c>
      <c r="AV29" s="0" t="s">
        <v>72</v>
      </c>
      <c r="AY29" s="0" t="n">
        <v>13</v>
      </c>
    </row>
    <row r="30" customFormat="false" ht="15" hidden="false" customHeight="false" outlineLevel="0" collapsed="false">
      <c r="A30" s="3"/>
      <c r="B30" s="7" t="n">
        <v>28</v>
      </c>
      <c r="C30" s="5" t="n">
        <v>23.3</v>
      </c>
      <c r="D30" s="0" t="n">
        <v>18.5</v>
      </c>
      <c r="E30" s="5" t="n">
        <v>17.5</v>
      </c>
      <c r="F30" s="0" t="n">
        <v>19.5</v>
      </c>
      <c r="G30" s="0" t="n">
        <v>15.5</v>
      </c>
      <c r="H30" s="0" t="n">
        <v>15.4</v>
      </c>
      <c r="I30" s="0" t="n">
        <v>58</v>
      </c>
      <c r="J30" s="0" t="n">
        <v>98</v>
      </c>
      <c r="K30" s="0" t="n">
        <v>38</v>
      </c>
      <c r="L30" s="5" t="n">
        <v>851.2</v>
      </c>
      <c r="M30" s="5" t="n">
        <v>853.3</v>
      </c>
      <c r="N30" s="5" t="n">
        <v>848.4</v>
      </c>
      <c r="O30" s="0" t="n">
        <f aca="false">M30-N30</f>
        <v>4.89999999999998</v>
      </c>
      <c r="P30" s="5" t="n">
        <v>1011.5</v>
      </c>
      <c r="Q30" s="5" t="n">
        <v>1015.6</v>
      </c>
      <c r="R30" s="5" t="n">
        <v>1005.5</v>
      </c>
      <c r="S30" s="0" t="n">
        <f aca="false">Q30-R30</f>
        <v>10.1</v>
      </c>
      <c r="T30" s="5" t="n">
        <v>851.2</v>
      </c>
      <c r="U30" s="0" t="s">
        <v>46</v>
      </c>
      <c r="V30" s="8" t="n">
        <v>4</v>
      </c>
      <c r="W30" s="0" t="s">
        <v>47</v>
      </c>
      <c r="X30" s="0" t="n">
        <v>25</v>
      </c>
      <c r="Y30" s="0" t="n">
        <v>0</v>
      </c>
      <c r="Z30" s="0" t="s">
        <v>43</v>
      </c>
      <c r="AA30" s="0" t="n">
        <v>1.3</v>
      </c>
      <c r="AB30" s="0" t="s">
        <v>43</v>
      </c>
      <c r="AC30" s="0" t="n">
        <v>3.1</v>
      </c>
      <c r="AD30" s="0" t="n">
        <v>1.4</v>
      </c>
      <c r="AE30" s="0" t="n">
        <v>0</v>
      </c>
      <c r="AF30" s="6" t="n">
        <v>0.440277777777778</v>
      </c>
      <c r="AG30" s="0" t="n">
        <v>0</v>
      </c>
      <c r="AH30" s="0" t="n">
        <v>3.82</v>
      </c>
      <c r="AI30" s="0" t="n">
        <v>30.9</v>
      </c>
      <c r="AJ30" s="5" t="n">
        <v>17</v>
      </c>
      <c r="AK30" s="0" t="n">
        <f aca="false">AI30-AJ30</f>
        <v>13.9</v>
      </c>
      <c r="AL30" s="5" t="n">
        <v>14</v>
      </c>
      <c r="AY30" s="0" t="n">
        <v>13</v>
      </c>
    </row>
    <row r="31" customFormat="false" ht="15" hidden="false" customHeight="false" outlineLevel="0" collapsed="false">
      <c r="A31" s="3"/>
      <c r="B31" s="7" t="n">
        <v>29</v>
      </c>
      <c r="C31" s="5" t="n">
        <v>22.4</v>
      </c>
      <c r="D31" s="0" t="n">
        <v>17.8</v>
      </c>
      <c r="E31" s="5" t="n">
        <v>18.2</v>
      </c>
      <c r="F31" s="0" t="n">
        <v>21.1</v>
      </c>
      <c r="G31" s="0" t="n">
        <v>14.8</v>
      </c>
      <c r="H31" s="0" t="n">
        <v>15.9</v>
      </c>
      <c r="I31" s="0" t="n">
        <v>73</v>
      </c>
      <c r="J31" s="0" t="n">
        <v>97</v>
      </c>
      <c r="K31" s="0" t="n">
        <v>46</v>
      </c>
      <c r="L31" s="5" t="n">
        <v>852.8</v>
      </c>
      <c r="M31" s="5" t="n">
        <v>853.2</v>
      </c>
      <c r="N31" s="5" t="n">
        <v>852</v>
      </c>
      <c r="O31" s="0" t="n">
        <f aca="false">M31-N31</f>
        <v>1.20000000000005</v>
      </c>
      <c r="P31" s="5" t="n">
        <v>1013.6</v>
      </c>
      <c r="Q31" s="5" t="n">
        <v>1014.4</v>
      </c>
      <c r="R31" s="5" t="n">
        <v>1012.1</v>
      </c>
      <c r="S31" s="0" t="n">
        <f aca="false">Q31-R31</f>
        <v>2.29999999999995</v>
      </c>
      <c r="T31" s="5" t="n">
        <v>852.7</v>
      </c>
      <c r="U31" s="0" t="s">
        <v>46</v>
      </c>
      <c r="V31" s="8" t="n">
        <v>5</v>
      </c>
      <c r="W31" s="0" t="s">
        <v>47</v>
      </c>
      <c r="X31" s="0" t="n">
        <v>25</v>
      </c>
      <c r="Y31" s="0" t="n">
        <v>0</v>
      </c>
      <c r="Z31" s="0" t="s">
        <v>48</v>
      </c>
      <c r="AA31" s="5" t="n">
        <v>0.6</v>
      </c>
      <c r="AB31" s="0" t="s">
        <v>48</v>
      </c>
      <c r="AC31" s="0" t="n">
        <v>0.6</v>
      </c>
      <c r="AD31" s="0" t="n">
        <v>0.6</v>
      </c>
      <c r="AE31" s="0" t="n">
        <v>2.8</v>
      </c>
      <c r="AF31" s="6" t="n">
        <v>0.370833333333333</v>
      </c>
      <c r="AG31" s="0" t="n">
        <v>5.4</v>
      </c>
      <c r="AH31" s="0" t="n">
        <v>6.08</v>
      </c>
      <c r="AI31" s="0" t="n">
        <v>29.2</v>
      </c>
      <c r="AJ31" s="5" t="n">
        <v>17</v>
      </c>
      <c r="AK31" s="0" t="n">
        <f aca="false">AI31-AJ31</f>
        <v>12.2</v>
      </c>
      <c r="AL31" s="5" t="n">
        <v>13</v>
      </c>
      <c r="AO31" s="0" t="s">
        <v>72</v>
      </c>
      <c r="AY31" s="0" t="n">
        <v>7</v>
      </c>
    </row>
    <row r="32" customFormat="false" ht="15" hidden="false" customHeight="false" outlineLevel="0" collapsed="false">
      <c r="A32" s="3"/>
      <c r="B32" s="7" t="n">
        <v>30</v>
      </c>
      <c r="C32" s="5" t="n">
        <v>20.4</v>
      </c>
      <c r="D32" s="0" t="n">
        <v>15.7</v>
      </c>
      <c r="E32" s="5" t="n">
        <v>16.9</v>
      </c>
      <c r="F32" s="0" t="n">
        <v>17.2</v>
      </c>
      <c r="G32" s="0" t="n">
        <v>16.4</v>
      </c>
      <c r="H32" s="0" t="n">
        <v>14.9</v>
      </c>
      <c r="I32" s="0" t="n">
        <v>87</v>
      </c>
      <c r="J32" s="0" t="n">
        <v>98</v>
      </c>
      <c r="K32" s="0" t="n">
        <v>68</v>
      </c>
      <c r="L32" s="5" t="n">
        <v>853.4</v>
      </c>
      <c r="M32" s="5" t="n">
        <v>854.4</v>
      </c>
      <c r="N32" s="5" t="n">
        <v>852</v>
      </c>
      <c r="O32" s="0" t="n">
        <f aca="false">M32-N32</f>
        <v>2.39999999999998</v>
      </c>
      <c r="P32" s="5" t="n">
        <v>1016.2</v>
      </c>
      <c r="Q32" s="0" t="n">
        <v>1017.7</v>
      </c>
      <c r="R32" s="5" t="n">
        <v>1013.8</v>
      </c>
      <c r="S32" s="0" t="n">
        <f aca="false">Q32-R32</f>
        <v>3.90000000000009</v>
      </c>
      <c r="T32" s="5" t="n">
        <v>853.3</v>
      </c>
      <c r="U32" s="0" t="s">
        <v>49</v>
      </c>
      <c r="V32" s="8" t="n">
        <v>6</v>
      </c>
      <c r="W32" s="0" t="s">
        <v>42</v>
      </c>
      <c r="X32" s="0" t="n">
        <v>25</v>
      </c>
      <c r="Y32" s="0" t="n">
        <v>0</v>
      </c>
      <c r="Z32" s="0" t="s">
        <v>43</v>
      </c>
      <c r="AA32" s="0" t="n">
        <v>0.6</v>
      </c>
      <c r="AB32" s="0" t="s">
        <v>43</v>
      </c>
      <c r="AC32" s="0" t="n">
        <v>0.6</v>
      </c>
      <c r="AD32" s="0" t="n">
        <v>0.6</v>
      </c>
      <c r="AE32" s="0" t="n">
        <v>2.6</v>
      </c>
      <c r="AF32" s="6" t="n">
        <v>0.136805555555556</v>
      </c>
      <c r="AG32" s="0" t="n">
        <v>0</v>
      </c>
      <c r="AH32" s="0" t="n">
        <v>2.82</v>
      </c>
      <c r="AI32" s="5" t="n">
        <v>28</v>
      </c>
      <c r="AJ32" s="5" t="n">
        <v>15</v>
      </c>
      <c r="AK32" s="5" t="n">
        <f aca="false">AI32-AJ32</f>
        <v>13</v>
      </c>
      <c r="AL32" s="5" t="n">
        <v>13</v>
      </c>
      <c r="AO32" s="0" t="s">
        <v>72</v>
      </c>
      <c r="AY32" s="0" t="n">
        <v>7</v>
      </c>
    </row>
    <row r="33" customFormat="false" ht="15" hidden="false" customHeight="false" outlineLevel="0" collapsed="false">
      <c r="A33" s="3"/>
      <c r="B33" s="4" t="n">
        <v>31</v>
      </c>
      <c r="O33" s="0" t="n">
        <f aca="false">M33-N33</f>
        <v>0</v>
      </c>
      <c r="S33" s="0" t="n">
        <f aca="false">Q33-R33</f>
        <v>0</v>
      </c>
      <c r="AK33" s="0" t="n">
        <f aca="false">AI33-AJ33</f>
        <v>0</v>
      </c>
    </row>
    <row r="34" customFormat="false" ht="15" hidden="false" customHeight="false" outlineLevel="0" collapsed="false">
      <c r="A34" s="10" t="s">
        <v>55</v>
      </c>
      <c r="B34" s="10"/>
      <c r="C34" s="28" t="n">
        <f aca="false">SUM(C3:C12)</f>
        <v>227.1</v>
      </c>
      <c r="D34" s="28" t="n">
        <f aca="false">SUM(D3:D12)</f>
        <v>189.1</v>
      </c>
      <c r="E34" s="28" t="n">
        <f aca="false">SUM(E3:E12)</f>
        <v>192.6</v>
      </c>
      <c r="F34" s="28" t="n">
        <f aca="false">SUM(F3:F12)</f>
        <v>209.2</v>
      </c>
      <c r="G34" s="28" t="n">
        <f aca="false">SUM(G3:G12)</f>
        <v>174.6</v>
      </c>
      <c r="H34" s="28" t="n">
        <f aca="false">SUM(H3:H12)</f>
        <v>168.6</v>
      </c>
      <c r="I34" s="28" t="n">
        <f aca="false">SUM(I3:I12)</f>
        <v>694</v>
      </c>
      <c r="J34" s="28" t="n">
        <f aca="false">SUM(J3:J12)</f>
        <v>968</v>
      </c>
      <c r="K34" s="28" t="n">
        <f aca="false">SUM(K3:K12)</f>
        <v>447</v>
      </c>
      <c r="L34" s="28" t="n">
        <f aca="false">SUM(L3:L12)</f>
        <v>8500.5</v>
      </c>
      <c r="M34" s="28" t="n">
        <f aca="false">SUM(M3:M12)</f>
        <v>8512.1</v>
      </c>
      <c r="N34" s="28" t="n">
        <f aca="false">SUM(N3:N12)</f>
        <v>8484.9</v>
      </c>
      <c r="O34" s="28" t="n">
        <f aca="false">SUM(O3:O12)</f>
        <v>27.2</v>
      </c>
      <c r="P34" s="28" t="n">
        <f aca="false">SUM(P3:P12)</f>
        <v>10103.5</v>
      </c>
      <c r="Q34" s="28" t="n">
        <f aca="false">SUM(Q3:Q12)</f>
        <v>10124.9</v>
      </c>
      <c r="R34" s="28" t="n">
        <f aca="false">SUM(R3:R12)</f>
        <v>10071.3</v>
      </c>
      <c r="S34" s="28" t="n">
        <f aca="false">SUM(S3:S12)</f>
        <v>53.6000000000001</v>
      </c>
      <c r="T34" s="28" t="n">
        <f aca="false">SUM(T3:T12)</f>
        <v>8500.1</v>
      </c>
      <c r="U34" s="28" t="n">
        <f aca="false">SUM(U3:U12)</f>
        <v>0</v>
      </c>
      <c r="V34" s="28" t="n">
        <f aca="false">SUM(V3:V12)</f>
        <v>55</v>
      </c>
      <c r="W34" s="28" t="n">
        <f aca="false">SUM(W3:W12)</f>
        <v>9</v>
      </c>
      <c r="X34" s="28" t="n">
        <f aca="false">SUM(X3:X12)</f>
        <v>230</v>
      </c>
      <c r="Y34" s="28" t="n">
        <f aca="false">SUM(Y3:Y12)</f>
        <v>0</v>
      </c>
      <c r="Z34" s="28" t="n">
        <f aca="false">SUM(Z3:Z12)</f>
        <v>0</v>
      </c>
      <c r="AA34" s="28" t="n">
        <f aca="false">SUM(AA3:AA12)</f>
        <v>16.5</v>
      </c>
      <c r="AB34" s="28" t="n">
        <f aca="false">SUM(AB3:AB12)</f>
        <v>0</v>
      </c>
      <c r="AC34" s="28" t="n">
        <f aca="false">SUM(AC3:AC12)</f>
        <v>27.7</v>
      </c>
      <c r="AD34" s="28" t="n">
        <f aca="false">SUM(AD3:AD12)</f>
        <v>32.8</v>
      </c>
      <c r="AE34" s="28" t="n">
        <f aca="false">SUM(AE3:AE12)</f>
        <v>63.7</v>
      </c>
      <c r="AF34" s="29" t="n">
        <f aca="false">SUM(AF3:AF12)</f>
        <v>2.36388888888889</v>
      </c>
      <c r="AG34" s="28" t="n">
        <f aca="false">SUM(AG3:AG12)</f>
        <v>58</v>
      </c>
      <c r="AH34" s="28" t="n">
        <f aca="false">SUM(AH3:AH12)</f>
        <v>49.22</v>
      </c>
      <c r="AI34" s="28" t="n">
        <f aca="false">SUM(AI3:AI12)</f>
        <v>303.9</v>
      </c>
      <c r="AJ34" s="28" t="n">
        <f aca="false">SUM(AJ3:AJ12)</f>
        <v>174.8</v>
      </c>
      <c r="AK34" s="28" t="n">
        <f aca="false">SUM(AK3:AK12)</f>
        <v>129.1</v>
      </c>
      <c r="AL34" s="28" t="n">
        <f aca="false">SUM(AL3:AL12)</f>
        <v>148.4</v>
      </c>
      <c r="AM34" s="28" t="n">
        <f aca="false">SUM(AM3:AM12)</f>
        <v>0</v>
      </c>
      <c r="AN34" s="28" t="n">
        <f aca="false">SUM(AN3:AN12)</f>
        <v>0</v>
      </c>
      <c r="AO34" s="28" t="n">
        <f aca="false">SUM(AO3:AO12)</f>
        <v>0</v>
      </c>
      <c r="AP34" s="28" t="n">
        <f aca="false">SUM(AP3:AP12)</f>
        <v>0</v>
      </c>
      <c r="AQ34" s="28" t="n">
        <f aca="false">SUM(AQ3:AQ12)</f>
        <v>0</v>
      </c>
      <c r="AR34" s="28" t="n">
        <f aca="false">SUM(AR3:AR12)</f>
        <v>0</v>
      </c>
      <c r="AS34" s="28" t="n">
        <f aca="false">SUM(AS3:AS12)</f>
        <v>0</v>
      </c>
      <c r="AT34" s="28" t="n">
        <f aca="false">SUM(AT3:AT12)</f>
        <v>0</v>
      </c>
      <c r="AU34" s="28" t="n">
        <f aca="false">SUM(AU3:AU12)</f>
        <v>0</v>
      </c>
      <c r="AV34" s="28" t="n">
        <f aca="false">SUM(AV3:AV12)</f>
        <v>0</v>
      </c>
      <c r="AW34" s="28" t="n">
        <f aca="false">SUM(AW3:AW12)</f>
        <v>0</v>
      </c>
      <c r="AX34" s="28" t="n">
        <f aca="false">SUM(AX3:AX12)</f>
        <v>0</v>
      </c>
      <c r="AY34" s="28" t="n">
        <f aca="false">SUM(AY3:AY12)</f>
        <v>106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SUM(C3:C12)/10</f>
        <v>22.71</v>
      </c>
      <c r="D35" s="5" t="n">
        <f aca="false">SUM(D3:D12)/10</f>
        <v>18.91</v>
      </c>
      <c r="E35" s="5" t="n">
        <f aca="false">SUM(E3:E12)/10</f>
        <v>19.26</v>
      </c>
      <c r="F35" s="5" t="n">
        <f aca="false">SUM(F3:F12)/10</f>
        <v>20.92</v>
      </c>
      <c r="G35" s="5" t="n">
        <f aca="false">SUM(G3:G12)/10</f>
        <v>17.46</v>
      </c>
      <c r="H35" s="5" t="n">
        <f aca="false">SUM(H3:H12)/10</f>
        <v>16.86</v>
      </c>
      <c r="I35" s="5" t="n">
        <f aca="false">SUM(I3:I12)/10</f>
        <v>69.4</v>
      </c>
      <c r="J35" s="5" t="n">
        <f aca="false">SUM(J3:J12)/10</f>
        <v>96.8</v>
      </c>
      <c r="K35" s="5" t="n">
        <f aca="false">SUM(K3:K12)/10</f>
        <v>44.7</v>
      </c>
      <c r="L35" s="5" t="n">
        <f aca="false">SUM(L3:L12)/10</f>
        <v>850.05</v>
      </c>
      <c r="M35" s="5" t="n">
        <f aca="false">SUM(M3:M12)/10</f>
        <v>851.21</v>
      </c>
      <c r="N35" s="5" t="n">
        <f aca="false">SUM(N3:N12)/10</f>
        <v>848.49</v>
      </c>
      <c r="O35" s="5" t="n">
        <f aca="false">SUM(O3:O12)/10</f>
        <v>2.72</v>
      </c>
      <c r="P35" s="5" t="n">
        <f aca="false">SUM(P3:P12)/10</f>
        <v>1010.35</v>
      </c>
      <c r="Q35" s="5" t="n">
        <f aca="false">SUM(Q3:Q12)/10</f>
        <v>1012.49</v>
      </c>
      <c r="R35" s="5" t="n">
        <f aca="false">SUM(R3:R12)/10</f>
        <v>1007.13</v>
      </c>
      <c r="S35" s="5" t="n">
        <f aca="false">SUM(S3:S12)/10</f>
        <v>5.36000000000001</v>
      </c>
      <c r="T35" s="5" t="n">
        <f aca="false">SUM(T3:T12)/10</f>
        <v>850.01</v>
      </c>
      <c r="U35" s="5" t="n">
        <f aca="false">SUM(U3:U12)/10</f>
        <v>0</v>
      </c>
      <c r="V35" s="5" t="n">
        <f aca="false">SUM(V3:V12)/10</f>
        <v>5.5</v>
      </c>
      <c r="W35" s="5" t="n">
        <f aca="false">SUM(W3:W12)/10</f>
        <v>0.9</v>
      </c>
      <c r="X35" s="5" t="n">
        <f aca="false">SUM(X3:X12)/10</f>
        <v>23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1.65</v>
      </c>
      <c r="AB35" s="5" t="n">
        <f aca="false">SUM(AB3:AB12)/10</f>
        <v>0</v>
      </c>
      <c r="AC35" s="5" t="n">
        <f aca="false">SUM(AC3:AC12)/10</f>
        <v>2.77</v>
      </c>
      <c r="AD35" s="5" t="n">
        <f aca="false">SUM(AD3:AD12)/10</f>
        <v>3.28</v>
      </c>
      <c r="AE35" s="5" t="n">
        <f aca="false">SUM(AE3:AE12)/10</f>
        <v>6.37</v>
      </c>
      <c r="AF35" s="5" t="n">
        <f aca="false">SUM(AF3:AF12)/10</f>
        <v>0.236388888888889</v>
      </c>
      <c r="AG35" s="5" t="n">
        <f aca="false">SUM(AG3:AG12)/10</f>
        <v>5.8</v>
      </c>
      <c r="AH35" s="5" t="n">
        <f aca="false">SUM(AH3:AH12)/10</f>
        <v>4.922</v>
      </c>
      <c r="AI35" s="5" t="n">
        <f aca="false">SUM(AI3:AI12)/10</f>
        <v>30.39</v>
      </c>
      <c r="AJ35" s="5" t="n">
        <f aca="false">SUM(AJ3:AJ12)/10</f>
        <v>17.48</v>
      </c>
      <c r="AK35" s="5" t="n">
        <f aca="false">SUM(AK3:AK12)/10</f>
        <v>12.91</v>
      </c>
      <c r="AL35" s="5" t="n">
        <f aca="false">SUM(AL3:AL12)/10</f>
        <v>14.84</v>
      </c>
      <c r="AM35" s="0" t="n">
        <f aca="false">SUM(AM3:AM12)/10</f>
        <v>0</v>
      </c>
      <c r="AN35" s="0" t="n">
        <f aca="false">SUM(AN3:AN12)/10</f>
        <v>0</v>
      </c>
      <c r="AO35" s="0" t="n">
        <f aca="false">SUM(AO3:AO12)/10</f>
        <v>0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</v>
      </c>
      <c r="AW35" s="0" t="n">
        <f aca="false">SUM(AW3:AW12)/10</f>
        <v>0</v>
      </c>
      <c r="AX35" s="0" t="n">
        <f aca="false">SUM(AX3:AX12)/10</f>
        <v>0</v>
      </c>
      <c r="AY35" s="9" t="n">
        <f aca="false">SUM(AY3:AY12)/240</f>
        <v>0.441666666666667</v>
      </c>
    </row>
    <row r="36" customFormat="false" ht="15" hidden="false" customHeight="false" outlineLevel="0" collapsed="false">
      <c r="A36" s="10" t="s">
        <v>57</v>
      </c>
      <c r="B36" s="10"/>
      <c r="C36" s="28" t="n">
        <f aca="false">SUM(C13:C22)</f>
        <v>229.1</v>
      </c>
      <c r="D36" s="28" t="n">
        <f aca="false">SUM(D13:D22)</f>
        <v>185.6</v>
      </c>
      <c r="E36" s="28" t="n">
        <f aca="false">SUM(E13:E22)</f>
        <v>181.8</v>
      </c>
      <c r="F36" s="28" t="n">
        <f aca="false">SUM(F13:F22)</f>
        <v>202.6</v>
      </c>
      <c r="G36" s="28" t="n">
        <f aca="false">SUM(G13:G22)</f>
        <v>164.5</v>
      </c>
      <c r="H36" s="28" t="n">
        <f aca="false">SUM(H13:H22)</f>
        <v>159.2</v>
      </c>
      <c r="I36" s="28" t="n">
        <f aca="false">SUM(I13:I22)</f>
        <v>632</v>
      </c>
      <c r="J36" s="28" t="n">
        <f aca="false">SUM(J13:J22)</f>
        <v>954</v>
      </c>
      <c r="K36" s="28" t="n">
        <f aca="false">SUM(K13:K22)</f>
        <v>403</v>
      </c>
      <c r="L36" s="28" t="n">
        <f aca="false">SUM(L13:L22)</f>
        <v>8512.3</v>
      </c>
      <c r="M36" s="28" t="n">
        <f aca="false">SUM(M13:M22)</f>
        <v>8530.2</v>
      </c>
      <c r="N36" s="28" t="n">
        <f aca="false">SUM(N13:N22)</f>
        <v>8489.4</v>
      </c>
      <c r="O36" s="28" t="n">
        <f aca="false">SUM(O13:O22)</f>
        <v>40.7999999999998</v>
      </c>
      <c r="P36" s="28" t="n">
        <f aca="false">SUM(P13:P22)</f>
        <v>10115.7</v>
      </c>
      <c r="Q36" s="28" t="n">
        <f aca="false">SUM(Q13:Q22)</f>
        <v>10147.8</v>
      </c>
      <c r="R36" s="28" t="n">
        <f aca="false">SUM(R13:R22)</f>
        <v>10069.5</v>
      </c>
      <c r="S36" s="28" t="n">
        <f aca="false">SUM(S13:S22)</f>
        <v>78.3</v>
      </c>
      <c r="T36" s="28" t="n">
        <f aca="false">SUM(T13:T22)</f>
        <v>8511.6</v>
      </c>
      <c r="U36" s="28" t="n">
        <f aca="false">SUM(U13:U22)</f>
        <v>0</v>
      </c>
      <c r="V36" s="28" t="n">
        <f aca="false">SUM(V13:V22)</f>
        <v>42</v>
      </c>
      <c r="W36" s="28" t="n">
        <f aca="false">SUM(W13:W22)</f>
        <v>0</v>
      </c>
      <c r="X36" s="28" t="n">
        <f aca="false">SUM(X13:X22)</f>
        <v>250</v>
      </c>
      <c r="Y36" s="28" t="n">
        <f aca="false">SUM(Y13:Y22)</f>
        <v>0</v>
      </c>
      <c r="Z36" s="28" t="n">
        <f aca="false">SUM(Z13:Z22)</f>
        <v>0</v>
      </c>
      <c r="AA36" s="28" t="n">
        <f aca="false">SUM(AA13:AA22)</f>
        <v>15.4</v>
      </c>
      <c r="AB36" s="28" t="n">
        <f aca="false">SUM(AB13:AB22)</f>
        <v>0</v>
      </c>
      <c r="AC36" s="28" t="n">
        <f aca="false">SUM(AC13:AC22)</f>
        <v>30.8</v>
      </c>
      <c r="AD36" s="28" t="n">
        <f aca="false">SUM(AD13:AD22)</f>
        <v>15.3</v>
      </c>
      <c r="AE36" s="28" t="n">
        <f aca="false">SUM(AE13:AE22)</f>
        <v>81.2</v>
      </c>
      <c r="AF36" s="29" t="n">
        <f aca="false">SUM(AF13:AF22)</f>
        <v>3.21388888888889</v>
      </c>
      <c r="AG36" s="28" t="n">
        <f aca="false">SUM(AG13:AG22)</f>
        <v>80.4</v>
      </c>
      <c r="AH36" s="28" t="n">
        <f aca="false">SUM(AH13:AH22)</f>
        <v>60.03</v>
      </c>
      <c r="AI36" s="28" t="n">
        <f aca="false">SUM(AI13:AI22)</f>
        <v>308.3</v>
      </c>
      <c r="AJ36" s="28" t="n">
        <f aca="false">SUM(AJ13:AJ22)</f>
        <v>169</v>
      </c>
      <c r="AK36" s="28" t="n">
        <f aca="false">SUM(AK13:AK22)</f>
        <v>139.3</v>
      </c>
      <c r="AL36" s="28" t="n">
        <f aca="false">SUM(AL13:AL22)</f>
        <v>136.6</v>
      </c>
      <c r="AM36" s="28" t="n">
        <f aca="false">SUM(AM13:AM22)</f>
        <v>0</v>
      </c>
      <c r="AN36" s="28" t="n">
        <f aca="false">SUM(AN13:AN22)</f>
        <v>0</v>
      </c>
      <c r="AO36" s="28" t="n">
        <f aca="false">SUM(AO13:AO22)</f>
        <v>0</v>
      </c>
      <c r="AP36" s="28" t="n">
        <f aca="false">SUM(AP13:AP22)</f>
        <v>0</v>
      </c>
      <c r="AQ36" s="28" t="n">
        <f aca="false">SUM(AQ13:AQ22)</f>
        <v>0</v>
      </c>
      <c r="AR36" s="28" t="n">
        <f aca="false">SUM(AR13:AR22)</f>
        <v>0</v>
      </c>
      <c r="AS36" s="28" t="n">
        <f aca="false">SUM(AS13:AS22)</f>
        <v>0</v>
      </c>
      <c r="AT36" s="28" t="n">
        <f aca="false">SUM(AT13:AT22)</f>
        <v>0</v>
      </c>
      <c r="AU36" s="28" t="n">
        <f aca="false">SUM(AU13:AU22)</f>
        <v>0</v>
      </c>
      <c r="AV36" s="28" t="n">
        <f aca="false">SUM(AV13:AV22)</f>
        <v>0</v>
      </c>
      <c r="AW36" s="28" t="n">
        <f aca="false">SUM(AW13:AW22)</f>
        <v>0</v>
      </c>
      <c r="AX36" s="28" t="n">
        <f aca="false">SUM(AX13:AX22)</f>
        <v>0</v>
      </c>
      <c r="AY36" s="28" t="n">
        <f aca="false">SUM(AY13:AY22)</f>
        <v>118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22.91</v>
      </c>
      <c r="D37" s="5" t="n">
        <f aca="false">SUM(D13:D22)/10</f>
        <v>18.56</v>
      </c>
      <c r="E37" s="5" t="n">
        <f aca="false">SUM(E13:E22)/10</f>
        <v>18.18</v>
      </c>
      <c r="F37" s="5" t="n">
        <f aca="false">SUM(F13:F22)/10</f>
        <v>20.26</v>
      </c>
      <c r="G37" s="5" t="n">
        <f aca="false">SUM(G13:G22)/10</f>
        <v>16.45</v>
      </c>
      <c r="H37" s="5" t="n">
        <f aca="false">SUM(H13:H22)/10</f>
        <v>15.92</v>
      </c>
      <c r="I37" s="5" t="n">
        <f aca="false">SUM(I13:I22)/10</f>
        <v>63.2</v>
      </c>
      <c r="J37" s="5" t="n">
        <f aca="false">SUM(J13:J22)/10</f>
        <v>95.4</v>
      </c>
      <c r="K37" s="5" t="n">
        <f aca="false">SUM(K13:K22)/10</f>
        <v>40.3</v>
      </c>
      <c r="L37" s="5" t="n">
        <f aca="false">SUM(L13:L22)/10</f>
        <v>851.23</v>
      </c>
      <c r="M37" s="5" t="n">
        <f aca="false">SUM(M13:M22)/10</f>
        <v>853.02</v>
      </c>
      <c r="N37" s="5" t="n">
        <f aca="false">SUM(N13:N22)/10</f>
        <v>848.94</v>
      </c>
      <c r="O37" s="5" t="n">
        <f aca="false">SUM(O13:O22)/10</f>
        <v>4.07999999999998</v>
      </c>
      <c r="P37" s="5" t="n">
        <f aca="false">SUM(P13:P22)/10</f>
        <v>1011.57</v>
      </c>
      <c r="Q37" s="5" t="n">
        <f aca="false">SUM(Q13:Q22)/10</f>
        <v>1014.78</v>
      </c>
      <c r="R37" s="5" t="n">
        <f aca="false">SUM(R13:R22)/10</f>
        <v>1006.95</v>
      </c>
      <c r="S37" s="5" t="n">
        <f aca="false">SUM(S13:S22)/10</f>
        <v>7.83</v>
      </c>
      <c r="T37" s="5" t="n">
        <f aca="false">SUM(T13:T22)/10</f>
        <v>851.16</v>
      </c>
      <c r="U37" s="5" t="n">
        <f aca="false">SUM(U13:U22)/10</f>
        <v>0</v>
      </c>
      <c r="V37" s="5" t="n">
        <f aca="false">SUM(V13:V22)/10</f>
        <v>4.2</v>
      </c>
      <c r="W37" s="5" t="n">
        <f aca="false">SUM(W13:W22)/10</f>
        <v>0</v>
      </c>
      <c r="X37" s="5" t="n">
        <f aca="false">SUM(X13:X22)/10</f>
        <v>25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1.54</v>
      </c>
      <c r="AB37" s="5" t="n">
        <f aca="false">SUM(AB13:AB22)/10</f>
        <v>0</v>
      </c>
      <c r="AC37" s="5" t="n">
        <f aca="false">SUM(AC13:AC22)/10</f>
        <v>3.08</v>
      </c>
      <c r="AD37" s="5" t="n">
        <f aca="false">SUM(AD13:AD22)/10</f>
        <v>1.53</v>
      </c>
      <c r="AE37" s="5" t="n">
        <f aca="false">SUM(AE13:AE22)/10</f>
        <v>8.12</v>
      </c>
      <c r="AF37" s="5" t="n">
        <f aca="false">SUM(AF13:AF22)/10</f>
        <v>0.321388888888889</v>
      </c>
      <c r="AG37" s="5" t="n">
        <f aca="false">SUM(AG13:AG22)/10</f>
        <v>8.04</v>
      </c>
      <c r="AH37" s="5" t="n">
        <f aca="false">SUM(AH13:AH22)/10</f>
        <v>6.003</v>
      </c>
      <c r="AI37" s="5" t="n">
        <f aca="false">SUM(AI13:AI22)/10</f>
        <v>30.83</v>
      </c>
      <c r="AJ37" s="5" t="n">
        <f aca="false">SUM(AJ13:AJ22)/10</f>
        <v>16.9</v>
      </c>
      <c r="AK37" s="5" t="n">
        <f aca="false">SUM(AK13:AK22)/10</f>
        <v>13.93</v>
      </c>
      <c r="AL37" s="5" t="n">
        <f aca="false">SUM(AL13:AL22)/10</f>
        <v>13.66</v>
      </c>
      <c r="AM37" s="0" t="n">
        <f aca="false">SUM(AM13:AM22)/10</f>
        <v>0</v>
      </c>
      <c r="AN37" s="0" t="n">
        <f aca="false">SUM(AN13:AN22)/10</f>
        <v>0</v>
      </c>
      <c r="AO37" s="0" t="n">
        <f aca="false">SUM(AO13:AO22)/10</f>
        <v>0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</v>
      </c>
      <c r="AX37" s="0" t="n">
        <f aca="false">SUM(AX13:AX22)/10</f>
        <v>0</v>
      </c>
      <c r="AY37" s="9" t="n">
        <f aca="false">SUM(AY13:AY22)/240</f>
        <v>0.491666666666667</v>
      </c>
    </row>
    <row r="38" customFormat="false" ht="15" hidden="false" customHeight="false" outlineLevel="0" collapsed="false">
      <c r="A38" s="10" t="s">
        <v>57</v>
      </c>
      <c r="B38" s="10"/>
      <c r="C38" s="43" t="n">
        <f aca="false">SUM(C23:C32)</f>
        <v>223.9</v>
      </c>
      <c r="D38" s="28" t="n">
        <f aca="false">SUM(D23:D32)</f>
        <v>181.3</v>
      </c>
      <c r="E38" s="28" t="n">
        <f aca="false">SUM(E23:E32)</f>
        <v>183.8</v>
      </c>
      <c r="F38" s="28" t="n">
        <f aca="false">SUM(F23:F32)</f>
        <v>198</v>
      </c>
      <c r="G38" s="28" t="n">
        <f aca="false">SUM(G23:G32)</f>
        <v>165.3</v>
      </c>
      <c r="H38" s="28" t="n">
        <f aca="false">SUM(H23:H32)</f>
        <v>160.8</v>
      </c>
      <c r="I38" s="28" t="n">
        <f aca="false">SUM(I23:I32)</f>
        <v>696</v>
      </c>
      <c r="J38" s="28" t="n">
        <f aca="false">SUM(J23:J32)</f>
        <v>953</v>
      </c>
      <c r="K38" s="28" t="n">
        <f aca="false">SUM(K23:K32)</f>
        <v>477</v>
      </c>
      <c r="L38" s="28" t="n">
        <f aca="false">SUM(L23:L32)</f>
        <v>8515.6</v>
      </c>
      <c r="M38" s="28" t="n">
        <f aca="false">SUM(M23:M32)</f>
        <v>8526.9</v>
      </c>
      <c r="N38" s="28" t="n">
        <f aca="false">SUM(N23:N32)</f>
        <v>8501.1</v>
      </c>
      <c r="O38" s="28" t="n">
        <f aca="false">SUM(O23:O32)</f>
        <v>25.8</v>
      </c>
      <c r="P38" s="28" t="n">
        <f aca="false">SUM(P23:P32)</f>
        <v>10123.14</v>
      </c>
      <c r="Q38" s="28" t="n">
        <f aca="false">SUM(Q23:Q32)</f>
        <v>10144.2</v>
      </c>
      <c r="R38" s="28" t="n">
        <f aca="false">SUM(R23:R32)</f>
        <v>10093.6</v>
      </c>
      <c r="S38" s="28" t="n">
        <f aca="false">SUM(S23:S32)</f>
        <v>50.6000000000001</v>
      </c>
      <c r="T38" s="28" t="n">
        <f aca="false">SUM(T23:T32)</f>
        <v>8514.9</v>
      </c>
      <c r="U38" s="28" t="n">
        <f aca="false">SUM(U23:U32)</f>
        <v>0</v>
      </c>
      <c r="V38" s="28" t="n">
        <f aca="false">SUM(V23:V32)</f>
        <v>51</v>
      </c>
      <c r="W38" s="28" t="n">
        <f aca="false">SUM(W23:W32)</f>
        <v>0</v>
      </c>
      <c r="X38" s="28" t="n">
        <f aca="false">SUM(X23:X32)</f>
        <v>250</v>
      </c>
      <c r="Y38" s="28" t="n">
        <f aca="false">SUM(Y23:Y32)</f>
        <v>0</v>
      </c>
      <c r="Z38" s="28" t="n">
        <f aca="false">SUM(Z23:Z32)</f>
        <v>0</v>
      </c>
      <c r="AA38" s="28" t="n">
        <f aca="false">SUM(AA23:AA32)</f>
        <v>17.9</v>
      </c>
      <c r="AB38" s="28" t="n">
        <f aca="false">SUM(AB23:AB32)</f>
        <v>0</v>
      </c>
      <c r="AC38" s="28" t="n">
        <f aca="false">SUM(AC23:AC32)</f>
        <v>26.9</v>
      </c>
      <c r="AD38" s="28" t="n">
        <f aca="false">SUM(AD23:AD32)</f>
        <v>15.9</v>
      </c>
      <c r="AE38" s="28" t="n">
        <f aca="false">SUM(AE23:AE32)</f>
        <v>5.4</v>
      </c>
      <c r="AF38" s="29" t="n">
        <f aca="false">SUM(AF23:AF32)</f>
        <v>2.85833333333333</v>
      </c>
      <c r="AG38" s="28" t="n">
        <f aca="false">SUM(AG23:AG32)</f>
        <v>5.4</v>
      </c>
      <c r="AH38" s="28" t="n">
        <f aca="false">SUM(AH23:AH32)</f>
        <v>47.1</v>
      </c>
      <c r="AI38" s="28" t="n">
        <f aca="false">SUM(AI23:AI32)</f>
        <v>298.3</v>
      </c>
      <c r="AJ38" s="28" t="n">
        <f aca="false">SUM(AJ23:AJ32)</f>
        <v>171</v>
      </c>
      <c r="AK38" s="28" t="n">
        <f aca="false">SUM(AK23:AK32)</f>
        <v>127.3</v>
      </c>
      <c r="AL38" s="28" t="n">
        <f aca="false">SUM(AL23:AL32)</f>
        <v>140</v>
      </c>
      <c r="AM38" s="28" t="n">
        <f aca="false">SUM(AM23:AM32)</f>
        <v>0</v>
      </c>
      <c r="AN38" s="28" t="n">
        <f aca="false">SUM(AN23:AN32)</f>
        <v>0</v>
      </c>
      <c r="AO38" s="28" t="n">
        <f aca="false">SUM(AO23:AO32)</f>
        <v>0</v>
      </c>
      <c r="AP38" s="28" t="n">
        <f aca="false">SUM(AP23:AP32)</f>
        <v>0</v>
      </c>
      <c r="AQ38" s="28" t="n">
        <f aca="false">SUM(AQ23:AQ32)</f>
        <v>0</v>
      </c>
      <c r="AR38" s="28" t="n">
        <f aca="false">SUM(AR23:AR32)</f>
        <v>0</v>
      </c>
      <c r="AS38" s="28" t="n">
        <f aca="false">SUM(AS23:AS32)</f>
        <v>0</v>
      </c>
      <c r="AT38" s="28" t="n">
        <f aca="false">SUM(AT23:AT32)</f>
        <v>0</v>
      </c>
      <c r="AU38" s="28" t="n">
        <f aca="false">SUM(AU23:AU32)</f>
        <v>0</v>
      </c>
      <c r="AV38" s="28" t="n">
        <f aca="false">SUM(AV23:AV32)</f>
        <v>0</v>
      </c>
      <c r="AW38" s="28" t="n">
        <f aca="false">SUM(AW23:AW32)</f>
        <v>0</v>
      </c>
      <c r="AX38" s="28" t="n">
        <f aca="false">SUM(AX23:AX32)</f>
        <v>0</v>
      </c>
      <c r="AY38" s="28" t="n">
        <f aca="false">SUM(AY23:AY32)</f>
        <v>106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SUM(C23:C32)/10</f>
        <v>22.39</v>
      </c>
      <c r="D39" s="5" t="n">
        <f aca="false">SUM(D23:D32)/10</f>
        <v>18.13</v>
      </c>
      <c r="E39" s="5" t="n">
        <f aca="false">SUM(E23:E32)/10</f>
        <v>18.38</v>
      </c>
      <c r="F39" s="5" t="n">
        <f aca="false">SUM(F23:F32)/10</f>
        <v>19.8</v>
      </c>
      <c r="G39" s="5" t="n">
        <f aca="false">SUM(G23:G32)/10</f>
        <v>16.53</v>
      </c>
      <c r="H39" s="5" t="n">
        <f aca="false">SUM(H23:H32)/10</f>
        <v>16.08</v>
      </c>
      <c r="I39" s="5" t="n">
        <f aca="false">SUM(I23:I32)/10</f>
        <v>69.6</v>
      </c>
      <c r="J39" s="5" t="n">
        <f aca="false">SUM(J23:J32)/10</f>
        <v>95.3</v>
      </c>
      <c r="K39" s="5" t="n">
        <f aca="false">SUM(K23:K32)/10</f>
        <v>47.7</v>
      </c>
      <c r="L39" s="5" t="n">
        <f aca="false">SUM(L23:L32)/10</f>
        <v>851.56</v>
      </c>
      <c r="M39" s="5" t="n">
        <f aca="false">SUM(M23:M32)/10</f>
        <v>852.69</v>
      </c>
      <c r="N39" s="5" t="n">
        <f aca="false">SUM(N23:N32)/10</f>
        <v>850.11</v>
      </c>
      <c r="O39" s="5" t="n">
        <f aca="false">SUM(O23:O32)/10</f>
        <v>2.58</v>
      </c>
      <c r="P39" s="5" t="n">
        <f aca="false">SUM(P23:P32)/10</f>
        <v>1012.314</v>
      </c>
      <c r="Q39" s="5" t="n">
        <f aca="false">SUM(Q23:Q32)/10</f>
        <v>1014.42</v>
      </c>
      <c r="R39" s="5" t="n">
        <f aca="false">SUM(R23:R32)/10</f>
        <v>1009.36</v>
      </c>
      <c r="S39" s="5" t="n">
        <f aca="false">SUM(S23:S32)/10</f>
        <v>5.06000000000001</v>
      </c>
      <c r="T39" s="5" t="n">
        <f aca="false">SUM(T23:T32)/10</f>
        <v>851.49</v>
      </c>
      <c r="U39" s="5" t="n">
        <f aca="false">SUM(U23:U32)/10</f>
        <v>0</v>
      </c>
      <c r="V39" s="5" t="n">
        <f aca="false">SUM(V23:V32)/10</f>
        <v>5.1</v>
      </c>
      <c r="W39" s="5" t="n">
        <f aca="false">SUM(W23:W32)/10</f>
        <v>0</v>
      </c>
      <c r="X39" s="5" t="n">
        <f aca="false">SUM(X23:X32)/10</f>
        <v>25</v>
      </c>
      <c r="Y39" s="5" t="n">
        <f aca="false">SUM(Y23:Y32)/10</f>
        <v>0</v>
      </c>
      <c r="Z39" s="5" t="n">
        <f aca="false">SUM(Z23:Z32)/10</f>
        <v>0</v>
      </c>
      <c r="AA39" s="5" t="n">
        <f aca="false">SUM(AA23:AA32)/10</f>
        <v>1.79</v>
      </c>
      <c r="AB39" s="5" t="n">
        <f aca="false">SUM(AB23:AB32)/10</f>
        <v>0</v>
      </c>
      <c r="AC39" s="5" t="n">
        <f aca="false">SUM(AC23:AC32)/10</f>
        <v>2.69</v>
      </c>
      <c r="AD39" s="5" t="n">
        <f aca="false">SUM(AD23:AD32)/10</f>
        <v>1.59</v>
      </c>
      <c r="AE39" s="5" t="n">
        <f aca="false">SUM(AE23:AE32)/10</f>
        <v>0.54</v>
      </c>
      <c r="AF39" s="5" t="n">
        <f aca="false">SUM(AF23:AF32)/10</f>
        <v>0.285833333333333</v>
      </c>
      <c r="AG39" s="5" t="n">
        <f aca="false">SUM(AG23:AG32)/10</f>
        <v>0.54</v>
      </c>
      <c r="AH39" s="5" t="n">
        <f aca="false">SUM(AH23:AH32)/10</f>
        <v>4.71</v>
      </c>
      <c r="AI39" s="5" t="n">
        <f aca="false">SUM(AI23:AI32)/10</f>
        <v>29.83</v>
      </c>
      <c r="AJ39" s="5" t="n">
        <f aca="false">SUM(AJ23:AJ32)/10</f>
        <v>17.1</v>
      </c>
      <c r="AK39" s="5" t="n">
        <f aca="false">SUM(AK23:AK32)/10</f>
        <v>12.73</v>
      </c>
      <c r="AL39" s="5" t="n">
        <f aca="false">SUM(AL23:AL32)/10</f>
        <v>14</v>
      </c>
      <c r="AM39" s="5" t="n">
        <f aca="false">SUM(AM23:AM32)/10</f>
        <v>0</v>
      </c>
      <c r="AN39" s="5" t="n">
        <f aca="false">SUM(AN23:AN32)/10</f>
        <v>0</v>
      </c>
      <c r="AO39" s="5" t="n">
        <f aca="false">SUM(AO23:AO32)/10</f>
        <v>0</v>
      </c>
      <c r="AP39" s="5" t="n">
        <f aca="false">SUM(AP23:AP32)/10</f>
        <v>0</v>
      </c>
      <c r="AQ39" s="5" t="n">
        <f aca="false">SUM(AQ23:AQ32)/10</f>
        <v>0</v>
      </c>
      <c r="AR39" s="5" t="n">
        <f aca="false">SUM(AR23:AR32)/10</f>
        <v>0</v>
      </c>
      <c r="AS39" s="5" t="n">
        <f aca="false">SUM(AS23:AS32)/10</f>
        <v>0</v>
      </c>
      <c r="AT39" s="0" t="n">
        <f aca="false">SUM(AT22:AT32)/10</f>
        <v>0</v>
      </c>
      <c r="AU39" s="0" t="n">
        <f aca="false">SUM(AU22:AU32)/10</f>
        <v>0</v>
      </c>
      <c r="AV39" s="0" t="n">
        <f aca="false">SUM(AV22:AV32)/10</f>
        <v>0</v>
      </c>
      <c r="AW39" s="0" t="n">
        <f aca="false">SUM(AW22:AW32)/10</f>
        <v>0</v>
      </c>
      <c r="AX39" s="0" t="n">
        <f aca="false">SUM(AX22:AX32)/10</f>
        <v>0</v>
      </c>
      <c r="AY39" s="9" t="n">
        <f aca="false">SUM(AY22:AY32)/265</f>
        <v>0.449056603773585</v>
      </c>
    </row>
    <row r="40" customFormat="false" ht="15" hidden="false" customHeight="false" outlineLevel="0" collapsed="false">
      <c r="A40" s="16" t="s">
        <v>60</v>
      </c>
      <c r="B40" s="16"/>
      <c r="C40" s="32" t="n">
        <f aca="false">SUM(C34+C36+C38)</f>
        <v>680.1</v>
      </c>
      <c r="D40" s="11" t="n">
        <f aca="false">SUM(D34+D36+D38)</f>
        <v>556</v>
      </c>
      <c r="E40" s="11" t="n">
        <f aca="false">SUM(E34+E36+E38)</f>
        <v>558.2</v>
      </c>
      <c r="F40" s="11" t="n">
        <f aca="false">SUM(F34+F36+F38)</f>
        <v>609.8</v>
      </c>
      <c r="G40" s="11" t="n">
        <f aca="false">SUM(G34+G36+G38)</f>
        <v>504.4</v>
      </c>
      <c r="H40" s="11" t="n">
        <f aca="false">SUM(H34+H36+H38)</f>
        <v>488.6</v>
      </c>
      <c r="I40" s="11" t="n">
        <f aca="false">SUM(I34+I36+I38)</f>
        <v>2022</v>
      </c>
      <c r="J40" s="11" t="n">
        <f aca="false">SUM(J34+J36+J38)</f>
        <v>2875</v>
      </c>
      <c r="K40" s="11" t="n">
        <f aca="false">SUM(K34+K36+K38)</f>
        <v>1327</v>
      </c>
      <c r="L40" s="11" t="n">
        <f aca="false">SUM(L34+L36+L38)</f>
        <v>25528.4</v>
      </c>
      <c r="M40" s="11" t="n">
        <f aca="false">SUM(M34+M36+M38)</f>
        <v>25569.2</v>
      </c>
      <c r="N40" s="11" t="n">
        <f aca="false">SUM(N34+N36+N38)</f>
        <v>25475.4</v>
      </c>
      <c r="O40" s="11" t="n">
        <f aca="false">SUM(O34+O36+O38)</f>
        <v>93.7999999999999</v>
      </c>
      <c r="P40" s="11" t="n">
        <f aca="false">SUM(P34+P36+P38)</f>
        <v>30342.34</v>
      </c>
      <c r="Q40" s="11" t="n">
        <f aca="false">SUM(Q34+Q36+Q38)</f>
        <v>30416.9</v>
      </c>
      <c r="R40" s="11" t="n">
        <f aca="false">SUM(R34+R36+R38)</f>
        <v>30234.4</v>
      </c>
      <c r="S40" s="11" t="n">
        <f aca="false">SUM(S34+S36+S38)</f>
        <v>182.5</v>
      </c>
      <c r="T40" s="11" t="n">
        <f aca="false">SUM(T34+T36+T38)</f>
        <v>25526.6</v>
      </c>
      <c r="U40" s="11" t="n">
        <f aca="false">SUM(U34+U36+U38)</f>
        <v>0</v>
      </c>
      <c r="V40" s="11" t="n">
        <f aca="false">SUM(V34+V36+V38)</f>
        <v>148</v>
      </c>
      <c r="W40" s="11" t="n">
        <f aca="false">SUM(W34+W36+W38)</f>
        <v>9</v>
      </c>
      <c r="X40" s="11" t="n">
        <f aca="false">SUM(X34+X36+X38)</f>
        <v>730</v>
      </c>
      <c r="Y40" s="11" t="n">
        <f aca="false">SUM(Y34+Y36+Y38)</f>
        <v>0</v>
      </c>
      <c r="Z40" s="11" t="n">
        <f aca="false">SUM(Z34+Z36+Z38)</f>
        <v>0</v>
      </c>
      <c r="AA40" s="11" t="n">
        <f aca="false">SUM(AA34+AA36+AA38)</f>
        <v>49.8</v>
      </c>
      <c r="AB40" s="11" t="n">
        <f aca="false">SUM(AB34+AB36+AB38)</f>
        <v>0</v>
      </c>
      <c r="AC40" s="11" t="n">
        <f aca="false">SUM(AC34+AC36+AC38)</f>
        <v>85.4</v>
      </c>
      <c r="AD40" s="11" t="n">
        <f aca="false">SUM(AD34+AD36+AD38)</f>
        <v>64</v>
      </c>
      <c r="AE40" s="11" t="n">
        <f aca="false">SUM(AE34+AE36+AE38)</f>
        <v>150.3</v>
      </c>
      <c r="AF40" s="12" t="n">
        <f aca="false">SUM(AF34+AF36+AF38)</f>
        <v>8.43611111111111</v>
      </c>
      <c r="AG40" s="11" t="n">
        <f aca="false">SUM(AG34+AG36+AG38)</f>
        <v>143.8</v>
      </c>
      <c r="AH40" s="11" t="n">
        <f aca="false">SUM(AH34+AH36+AH38)</f>
        <v>156.35</v>
      </c>
      <c r="AI40" s="11" t="n">
        <f aca="false">SUM(AI34+AI36+AI38)</f>
        <v>910.5</v>
      </c>
      <c r="AJ40" s="11" t="n">
        <f aca="false">SUM(AJ34+AJ36+AJ38)</f>
        <v>514.8</v>
      </c>
      <c r="AK40" s="11" t="n">
        <f aca="false">SUM(AK34+AK36+AK38)</f>
        <v>395.7</v>
      </c>
      <c r="AL40" s="11" t="n">
        <f aca="false">SUM(AL34+AL36+AL38)</f>
        <v>425</v>
      </c>
      <c r="AM40" s="11" t="n">
        <f aca="false">SUM(AM34+AM36+AM38)</f>
        <v>0</v>
      </c>
      <c r="AN40" s="11" t="n">
        <f aca="false">SUM(AN34+AN36+AN38)</f>
        <v>0</v>
      </c>
      <c r="AO40" s="11" t="n">
        <f aca="false">SUM(AO34+AO36+AO38)</f>
        <v>0</v>
      </c>
      <c r="AP40" s="11" t="n">
        <f aca="false">SUM(AP34+AP36+AP38)</f>
        <v>0</v>
      </c>
      <c r="AQ40" s="11" t="n">
        <f aca="false">SUM(AQ34+AQ36+AQ38)</f>
        <v>0</v>
      </c>
      <c r="AR40" s="11" t="n">
        <f aca="false">SUM(AR34+AR36+AR38)</f>
        <v>0</v>
      </c>
      <c r="AS40" s="11" t="n">
        <f aca="false">SUM(AS34+AS36+AS38)</f>
        <v>0</v>
      </c>
      <c r="AT40" s="11" t="n">
        <f aca="false">SUM(AT34+AT36+AT38)</f>
        <v>0</v>
      </c>
      <c r="AU40" s="11" t="n">
        <f aca="false">SUM(AU34+AU36+AU38)</f>
        <v>0</v>
      </c>
      <c r="AV40" s="11" t="n">
        <f aca="false">SUM(AV34+AV36+AV38)</f>
        <v>0</v>
      </c>
      <c r="AW40" s="11" t="n">
        <f aca="false">SUM(AW34+AW36+AW38)</f>
        <v>0</v>
      </c>
      <c r="AX40" s="11" t="n">
        <f aca="false">SUM(AX34+AX36+AX38)</f>
        <v>0</v>
      </c>
      <c r="AY40" s="11" t="n">
        <f aca="false">SUM(AY34+AY36+AY38)</f>
        <v>330</v>
      </c>
    </row>
    <row r="41" customFormat="false" ht="15" hidden="false" customHeight="false" outlineLevel="0" collapsed="false">
      <c r="A41" s="17" t="s">
        <v>61</v>
      </c>
      <c r="B41" s="17"/>
      <c r="C41" s="44" t="n">
        <f aca="false">SUM(C34+C36+C38)/30</f>
        <v>22.67</v>
      </c>
      <c r="D41" s="44" t="n">
        <f aca="false">SUM(D34+D36+D38)/30</f>
        <v>18.5333333333333</v>
      </c>
      <c r="E41" s="44" t="n">
        <f aca="false">SUM(E34+E36+E38)/30</f>
        <v>18.6066666666667</v>
      </c>
      <c r="F41" s="44" t="n">
        <f aca="false">SUM(F34+F36+F38)/30</f>
        <v>20.3266666666667</v>
      </c>
      <c r="G41" s="44" t="n">
        <f aca="false">SUM(G34+G36+G38)/30</f>
        <v>16.8133333333333</v>
      </c>
      <c r="H41" s="44" t="n">
        <f aca="false">SUM(H34+H36+H38)/30</f>
        <v>16.2866666666667</v>
      </c>
      <c r="I41" s="44" t="n">
        <f aca="false">SUM(I34+I36+I38)/30</f>
        <v>67.4</v>
      </c>
      <c r="J41" s="44" t="n">
        <f aca="false">SUM(J34+J36+J38)/30</f>
        <v>95.8333333333333</v>
      </c>
      <c r="K41" s="44" t="n">
        <f aca="false">SUM(K34+K36+K38)/30</f>
        <v>44.2333333333333</v>
      </c>
      <c r="L41" s="44" t="n">
        <f aca="false">SUM(L34+L36+L38)/30</f>
        <v>850.946666666667</v>
      </c>
      <c r="M41" s="44" t="n">
        <f aca="false">SUM(M34+M36+M38)/30</f>
        <v>852.306666666667</v>
      </c>
      <c r="N41" s="44" t="n">
        <f aca="false">SUM(N34+N36+N38)/30</f>
        <v>849.18</v>
      </c>
      <c r="O41" s="44" t="n">
        <f aca="false">SUM(O34+O36+O38)/30</f>
        <v>3.12666666666666</v>
      </c>
      <c r="P41" s="44" t="n">
        <f aca="false">SUM(P34+P36+P38)/30</f>
        <v>1011.41133333333</v>
      </c>
      <c r="Q41" s="44" t="n">
        <f aca="false">SUM(Q34+Q36+Q38)/30</f>
        <v>1013.89666666667</v>
      </c>
      <c r="R41" s="44" t="n">
        <f aca="false">SUM(R34+R36+R38)/30</f>
        <v>1007.81333333333</v>
      </c>
      <c r="S41" s="44" t="n">
        <f aca="false">SUM(S34+S36+S38)/30</f>
        <v>6.08333333333334</v>
      </c>
      <c r="T41" s="44" t="n">
        <f aca="false">SUM(T34+T36+T38)/30</f>
        <v>850.886666666667</v>
      </c>
      <c r="U41" s="44" t="n">
        <f aca="false">SUM(U34+U36+U38)/30</f>
        <v>0</v>
      </c>
      <c r="V41" s="44" t="n">
        <f aca="false">SUM(V34+V36+V38)/30</f>
        <v>4.93333333333333</v>
      </c>
      <c r="W41" s="44" t="n">
        <f aca="false">SUM(W34+W36+W38)/30</f>
        <v>0.3</v>
      </c>
      <c r="X41" s="44" t="n">
        <f aca="false">SUM(X34+X36+X38)/30</f>
        <v>24.3333333333333</v>
      </c>
      <c r="Y41" s="44" t="n">
        <f aca="false">SUM(Y34+Y36+Y38)/30</f>
        <v>0</v>
      </c>
      <c r="Z41" s="44" t="n">
        <f aca="false">SUM(Z34+Z36+Z38)/30</f>
        <v>0</v>
      </c>
      <c r="AA41" s="44" t="n">
        <f aca="false">SUM(AA34+AA36+AA38)/30</f>
        <v>1.66</v>
      </c>
      <c r="AB41" s="44" t="n">
        <f aca="false">SUM(AB34+AB36+AB38)/30</f>
        <v>0</v>
      </c>
      <c r="AC41" s="44" t="n">
        <f aca="false">SUM(AC34+AC36+AC38)/30</f>
        <v>2.84666666666667</v>
      </c>
      <c r="AD41" s="44" t="n">
        <f aca="false">SUM(AD34+AD36+AD38)/30</f>
        <v>2.13333333333333</v>
      </c>
      <c r="AE41" s="44" t="n">
        <f aca="false">SUM(AE34+AE36+AE38)/30</f>
        <v>5.01</v>
      </c>
      <c r="AF41" s="44" t="n">
        <f aca="false">SUM(AF34+AF36+AF38)/30</f>
        <v>0.281203703703704</v>
      </c>
      <c r="AG41" s="44" t="n">
        <f aca="false">SUM(AG34+AG36+AG38)/30</f>
        <v>4.79333333333333</v>
      </c>
      <c r="AH41" s="44" t="n">
        <f aca="false">SUM(AH34+AH36+AH38)/30</f>
        <v>5.21166666666667</v>
      </c>
      <c r="AI41" s="44" t="n">
        <f aca="false">SUM(AI34+AI36+AI38)/30</f>
        <v>30.35</v>
      </c>
      <c r="AJ41" s="44" t="n">
        <f aca="false">SUM(AJ34+AJ36+AJ38)/30</f>
        <v>17.16</v>
      </c>
      <c r="AK41" s="44" t="n">
        <f aca="false">SUM(AK34+AK36+AK38)/30</f>
        <v>13.19</v>
      </c>
      <c r="AL41" s="44" t="n">
        <f aca="false">SUM(AL34+AL36+AL38)/30</f>
        <v>14.1666666666667</v>
      </c>
      <c r="AM41" s="45" t="n">
        <f aca="false">SUM(AM34+AM36+AM38)/30</f>
        <v>0</v>
      </c>
      <c r="AN41" s="45" t="n">
        <f aca="false">SUM(AN34+AN36+AN38)/30</f>
        <v>0</v>
      </c>
      <c r="AO41" s="45" t="n">
        <f aca="false">SUM(AO34+AO36+AO38)/30</f>
        <v>0</v>
      </c>
      <c r="AP41" s="45" t="n">
        <f aca="false">SUM(AP34+AP36+AP38)/30</f>
        <v>0</v>
      </c>
      <c r="AQ41" s="45" t="n">
        <f aca="false">SUM(AQ34+AQ36+AQ38)/30</f>
        <v>0</v>
      </c>
      <c r="AR41" s="45" t="n">
        <f aca="false">SUM(AR34+AR36+AR38)/30</f>
        <v>0</v>
      </c>
      <c r="AS41" s="45" t="n">
        <f aca="false">SUM(AS34+AS36+AS38)/30</f>
        <v>0</v>
      </c>
      <c r="AT41" s="45" t="n">
        <f aca="false">SUM(AT34+AT36+AT38)/30</f>
        <v>0</v>
      </c>
      <c r="AU41" s="45" t="n">
        <f aca="false">SUM(AU34+AU36+AU38)/30</f>
        <v>0</v>
      </c>
      <c r="AV41" s="45" t="n">
        <f aca="false">SUM(AV34+AV36+AV38)/30</f>
        <v>0</v>
      </c>
      <c r="AW41" s="45" t="n">
        <f aca="false">SUM(AW34+AW36+AW38)/30</f>
        <v>0</v>
      </c>
      <c r="AX41" s="45" t="n">
        <f aca="false">SUM(AX34+AX36+AX38)/30</f>
        <v>0</v>
      </c>
      <c r="AY41" s="45" t="n">
        <f aca="false">SUM(AY34+AY36+AY38)/30</f>
        <v>11</v>
      </c>
    </row>
    <row r="44" customFormat="false" ht="15" hidden="false" customHeight="false" outlineLevel="0" collapsed="false">
      <c r="B44" s="0" t="s">
        <v>78</v>
      </c>
      <c r="C44" s="9" t="n">
        <f aca="false">STDEV(C3:C32)</f>
        <v>0.957060874365565</v>
      </c>
    </row>
    <row r="47" customFormat="false" ht="15" hidden="false" customHeight="false" outlineLevel="0" collapsed="false">
      <c r="C47" s="0" t="n">
        <f aca="false">AVERAGE(C3:C32)</f>
        <v>22.67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4"/>
  <sheetViews>
    <sheetView showFormulas="false" showGridLines="true" showRowColHeaders="true" showZeros="true" rightToLeft="false" tabSelected="false" showOutlineSymbols="true" defaultGridColor="true" view="normal" topLeftCell="X5" colorId="64" zoomScale="100" zoomScaleNormal="100" zoomScalePageLayoutView="100" workbookViewId="0">
      <selection pane="topLeft" activeCell="AG40" activeCellId="0" sqref="AG40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3.57"/>
    <col collapsed="false" customWidth="false" hidden="false" outlineLevel="0" max="1025" min="4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3" t="s">
        <v>79</v>
      </c>
      <c r="B3" s="4" t="n">
        <v>1</v>
      </c>
      <c r="C3" s="0" t="n">
        <v>20.7</v>
      </c>
      <c r="D3" s="0" t="n">
        <v>17.6</v>
      </c>
      <c r="E3" s="0" t="n">
        <v>17.1</v>
      </c>
      <c r="F3" s="0" t="n">
        <v>19.6</v>
      </c>
      <c r="G3" s="0" t="n">
        <v>15.3</v>
      </c>
      <c r="H3" s="5" t="n">
        <v>15</v>
      </c>
      <c r="I3" s="0" t="n">
        <v>65</v>
      </c>
      <c r="J3" s="0" t="n">
        <v>98</v>
      </c>
      <c r="K3" s="0" t="n">
        <v>41</v>
      </c>
      <c r="L3" s="0" t="n">
        <v>851.9</v>
      </c>
      <c r="M3" s="0" t="n">
        <v>853.3</v>
      </c>
      <c r="N3" s="5" t="n">
        <v>850</v>
      </c>
      <c r="O3" s="0" t="n">
        <f aca="false">M3-N3</f>
        <v>3.29999999999995</v>
      </c>
      <c r="P3" s="5" t="n">
        <v>1013</v>
      </c>
      <c r="Q3" s="0" t="n">
        <v>1015.7</v>
      </c>
      <c r="R3" s="5" t="n">
        <v>1009</v>
      </c>
      <c r="S3" s="0" t="n">
        <f aca="false">Q3-R3</f>
        <v>6.70000000000005</v>
      </c>
      <c r="T3" s="5" t="n">
        <v>851.9</v>
      </c>
      <c r="U3" s="0" t="s">
        <v>46</v>
      </c>
      <c r="V3" s="0" t="n">
        <v>4</v>
      </c>
      <c r="W3" s="0" t="s">
        <v>47</v>
      </c>
      <c r="X3" s="0" t="n">
        <v>25</v>
      </c>
      <c r="Y3" s="0" t="n">
        <v>0</v>
      </c>
      <c r="Z3" s="0" t="s">
        <v>43</v>
      </c>
      <c r="AA3" s="0" t="n">
        <v>0.7</v>
      </c>
      <c r="AB3" s="0" t="s">
        <v>47</v>
      </c>
      <c r="AC3" s="0" t="n">
        <v>4.8</v>
      </c>
      <c r="AD3" s="0" t="n">
        <v>1.8</v>
      </c>
      <c r="AE3" s="0" t="n">
        <v>0.5</v>
      </c>
      <c r="AF3" s="6" t="n">
        <v>0.277777777777778</v>
      </c>
      <c r="AG3" s="0" t="n">
        <v>0.5</v>
      </c>
      <c r="AH3" s="0" t="n">
        <v>3.76</v>
      </c>
      <c r="AI3" s="0" t="n">
        <v>28.4</v>
      </c>
      <c r="AJ3" s="5" t="n">
        <v>15</v>
      </c>
      <c r="AK3" s="5" t="n">
        <f aca="false">AI3-AJ3</f>
        <v>13.4</v>
      </c>
      <c r="AL3" s="5" t="n">
        <v>10.6</v>
      </c>
      <c r="AO3" s="0" t="s">
        <v>72</v>
      </c>
      <c r="AV3" s="0" t="s">
        <v>72</v>
      </c>
      <c r="AW3" s="0" t="s">
        <v>72</v>
      </c>
      <c r="AY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22.1</v>
      </c>
      <c r="D4" s="0" t="n">
        <v>17.4</v>
      </c>
      <c r="E4" s="0" t="n">
        <v>16.1</v>
      </c>
      <c r="F4" s="0" t="n">
        <v>18.3</v>
      </c>
      <c r="G4" s="0" t="n">
        <v>14.6</v>
      </c>
      <c r="H4" s="5" t="n">
        <v>14</v>
      </c>
      <c r="I4" s="0" t="n">
        <v>56</v>
      </c>
      <c r="J4" s="0" t="n">
        <v>98</v>
      </c>
      <c r="K4" s="0" t="n">
        <v>37</v>
      </c>
      <c r="L4" s="0" t="n">
        <v>851.4</v>
      </c>
      <c r="M4" s="0" t="n">
        <v>853.1</v>
      </c>
      <c r="N4" s="0" t="n">
        <v>848.6</v>
      </c>
      <c r="O4" s="0" t="n">
        <f aca="false">M4-N4</f>
        <v>4.5</v>
      </c>
      <c r="P4" s="5" t="n">
        <v>1012</v>
      </c>
      <c r="Q4" s="0" t="n">
        <v>1015.6</v>
      </c>
      <c r="R4" s="5" t="n">
        <v>1006.1</v>
      </c>
      <c r="S4" s="5" t="n">
        <f aca="false">Q4-R4</f>
        <v>9.5</v>
      </c>
      <c r="T4" s="5" t="n">
        <v>851.3</v>
      </c>
      <c r="U4" s="0" t="s">
        <v>46</v>
      </c>
      <c r="V4" s="0" t="n">
        <v>3</v>
      </c>
      <c r="W4" s="0" t="s">
        <v>47</v>
      </c>
      <c r="X4" s="0" t="n">
        <v>25</v>
      </c>
      <c r="Y4" s="0" t="n">
        <v>0</v>
      </c>
      <c r="Z4" s="0" t="s">
        <v>48</v>
      </c>
      <c r="AA4" s="0" t="n">
        <v>3.1</v>
      </c>
      <c r="AB4" s="0" t="s">
        <v>48</v>
      </c>
      <c r="AC4" s="0" t="n">
        <v>4.6</v>
      </c>
      <c r="AD4" s="0" t="n">
        <v>2.8</v>
      </c>
      <c r="AE4" s="0" t="n">
        <v>0</v>
      </c>
      <c r="AF4" s="6" t="n">
        <v>0.415277777777778</v>
      </c>
      <c r="AG4" s="0" t="n">
        <v>0</v>
      </c>
      <c r="AH4" s="9" t="n">
        <v>5.96</v>
      </c>
      <c r="AI4" s="0" t="n">
        <v>29.6</v>
      </c>
      <c r="AJ4" s="5" t="n">
        <v>15.4</v>
      </c>
      <c r="AK4" s="5" t="n">
        <f aca="false">AI4-AJ4</f>
        <v>14.2</v>
      </c>
      <c r="AL4" s="0" t="n">
        <v>10.4</v>
      </c>
      <c r="AY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21.5</v>
      </c>
      <c r="D5" s="0" t="n">
        <v>17.2</v>
      </c>
      <c r="E5" s="0" t="n">
        <v>15.7</v>
      </c>
      <c r="F5" s="5" t="n">
        <v>20</v>
      </c>
      <c r="G5" s="0" t="n">
        <v>12.5</v>
      </c>
      <c r="H5" s="0" t="n">
        <v>13.7</v>
      </c>
      <c r="I5" s="0" t="n">
        <v>56</v>
      </c>
      <c r="J5" s="0" t="n">
        <v>96</v>
      </c>
      <c r="K5" s="0" t="n">
        <v>31</v>
      </c>
      <c r="L5" s="0" t="n">
        <v>850.9</v>
      </c>
      <c r="M5" s="0" t="n">
        <v>853.1</v>
      </c>
      <c r="N5" s="0" t="n">
        <v>848.3</v>
      </c>
      <c r="O5" s="0" t="n">
        <f aca="false">M5-N5</f>
        <v>4.80000000000007</v>
      </c>
      <c r="P5" s="0" t="n">
        <v>1011.7</v>
      </c>
      <c r="Q5" s="0" t="n">
        <v>1015.9</v>
      </c>
      <c r="R5" s="0" t="n">
        <v>1006.2</v>
      </c>
      <c r="S5" s="0" t="n">
        <f aca="false">Q5-R5</f>
        <v>9.69999999999993</v>
      </c>
      <c r="T5" s="0" t="n">
        <v>850.9</v>
      </c>
      <c r="U5" s="0" t="s">
        <v>46</v>
      </c>
      <c r="V5" s="0" t="n">
        <v>4</v>
      </c>
      <c r="W5" s="0" t="s">
        <v>47</v>
      </c>
      <c r="X5" s="0" t="n">
        <v>25</v>
      </c>
      <c r="Y5" s="0" t="n">
        <v>0</v>
      </c>
      <c r="Z5" s="0" t="s">
        <v>43</v>
      </c>
      <c r="AA5" s="0" t="n">
        <v>0.7</v>
      </c>
      <c r="AB5" s="0" t="s">
        <v>48</v>
      </c>
      <c r="AC5" s="5" t="n">
        <v>6</v>
      </c>
      <c r="AD5" s="5" t="n">
        <v>2</v>
      </c>
      <c r="AE5" s="0" t="n">
        <v>0.2</v>
      </c>
      <c r="AF5" s="6" t="n">
        <v>0.386111111111111</v>
      </c>
      <c r="AG5" s="0" t="n">
        <v>0.2</v>
      </c>
      <c r="AH5" s="0" t="n">
        <v>5.26</v>
      </c>
      <c r="AI5" s="5" t="n">
        <v>31</v>
      </c>
      <c r="AJ5" s="5" t="n">
        <v>15</v>
      </c>
      <c r="AK5" s="5" t="n">
        <f aca="false">AI5-AJ5</f>
        <v>16</v>
      </c>
      <c r="AL5" s="5" t="n">
        <v>11</v>
      </c>
      <c r="AN5" s="8"/>
      <c r="AO5" s="0" t="s">
        <v>72</v>
      </c>
      <c r="AV5" s="0" t="s">
        <v>72</v>
      </c>
      <c r="AW5" s="0" t="s">
        <v>72</v>
      </c>
      <c r="AY5" s="0" t="n">
        <v>13</v>
      </c>
    </row>
    <row r="6" customFormat="false" ht="15" hidden="false" customHeight="false" outlineLevel="0" collapsed="false">
      <c r="A6" s="3"/>
      <c r="B6" s="7" t="n">
        <v>4</v>
      </c>
      <c r="C6" s="0" t="n">
        <v>21.5</v>
      </c>
      <c r="D6" s="5" t="n">
        <v>17</v>
      </c>
      <c r="E6" s="0" t="n">
        <v>15.6</v>
      </c>
      <c r="F6" s="0" t="n">
        <v>18.5</v>
      </c>
      <c r="G6" s="0" t="n">
        <v>12.2</v>
      </c>
      <c r="H6" s="0" t="n">
        <v>13.5</v>
      </c>
      <c r="I6" s="0" t="n">
        <v>57</v>
      </c>
      <c r="J6" s="0" t="n">
        <v>98</v>
      </c>
      <c r="K6" s="0" t="n">
        <v>30</v>
      </c>
      <c r="L6" s="0" t="n">
        <v>851.5</v>
      </c>
      <c r="M6" s="0" t="n">
        <v>853.2</v>
      </c>
      <c r="N6" s="0" t="n">
        <v>849.4</v>
      </c>
      <c r="O6" s="0" t="n">
        <f aca="false">M6-N6</f>
        <v>3.80000000000007</v>
      </c>
      <c r="P6" s="0" t="n">
        <v>1012.6</v>
      </c>
      <c r="Q6" s="0" t="n">
        <v>1016.4</v>
      </c>
      <c r="R6" s="0" t="n">
        <v>1007.2</v>
      </c>
      <c r="S6" s="0" t="n">
        <f aca="false">Q6-R6</f>
        <v>9.19999999999993</v>
      </c>
      <c r="T6" s="0" t="n">
        <v>851.4</v>
      </c>
      <c r="U6" s="0" t="s">
        <v>46</v>
      </c>
      <c r="V6" s="0" t="n">
        <v>3</v>
      </c>
      <c r="W6" s="0" t="s">
        <v>47</v>
      </c>
      <c r="X6" s="0" t="n">
        <v>25</v>
      </c>
      <c r="Y6" s="0" t="n">
        <v>0</v>
      </c>
      <c r="Z6" s="0" t="s">
        <v>43</v>
      </c>
      <c r="AA6" s="0" t="n">
        <v>1.4</v>
      </c>
      <c r="AB6" s="0" t="s">
        <v>50</v>
      </c>
      <c r="AC6" s="0" t="n">
        <v>6.1</v>
      </c>
      <c r="AD6" s="5" t="n">
        <v>1.7</v>
      </c>
      <c r="AE6" s="0" t="n">
        <v>0.2</v>
      </c>
      <c r="AF6" s="6" t="n">
        <v>0.350694444444444</v>
      </c>
      <c r="AG6" s="0" t="n">
        <v>28.1</v>
      </c>
      <c r="AH6" s="0" t="n">
        <v>6.29</v>
      </c>
      <c r="AI6" s="5" t="n">
        <v>31.2</v>
      </c>
      <c r="AJ6" s="5" t="n">
        <v>14</v>
      </c>
      <c r="AK6" s="5" t="n">
        <f aca="false">AI6-AJ6</f>
        <v>17.2</v>
      </c>
      <c r="AL6" s="5" t="n">
        <v>9</v>
      </c>
      <c r="AO6" s="0" t="s">
        <v>72</v>
      </c>
      <c r="AV6" s="0" t="s">
        <v>72</v>
      </c>
      <c r="AW6" s="0" t="s">
        <v>72</v>
      </c>
      <c r="AY6" s="0" t="n">
        <v>13</v>
      </c>
    </row>
    <row r="7" customFormat="false" ht="15" hidden="false" customHeight="false" outlineLevel="0" collapsed="false">
      <c r="A7" s="3"/>
      <c r="B7" s="7" t="n">
        <v>5</v>
      </c>
      <c r="C7" s="0" t="n">
        <v>21.3</v>
      </c>
      <c r="D7" s="5" t="n">
        <v>18.2</v>
      </c>
      <c r="E7" s="0" t="n">
        <v>18.8</v>
      </c>
      <c r="F7" s="0" t="n">
        <v>20.4</v>
      </c>
      <c r="G7" s="0" t="n">
        <v>17.5</v>
      </c>
      <c r="H7" s="0" t="n">
        <v>16.5</v>
      </c>
      <c r="I7" s="0" t="n">
        <v>74</v>
      </c>
      <c r="J7" s="0" t="n">
        <v>98</v>
      </c>
      <c r="K7" s="0" t="n">
        <v>46</v>
      </c>
      <c r="L7" s="0" t="n">
        <v>853.4</v>
      </c>
      <c r="M7" s="0" t="n">
        <v>855.3</v>
      </c>
      <c r="N7" s="0" t="n">
        <v>850.8</v>
      </c>
      <c r="O7" s="0" t="n">
        <f aca="false">M7-N7</f>
        <v>4.5</v>
      </c>
      <c r="P7" s="0" t="n">
        <v>1015.1</v>
      </c>
      <c r="Q7" s="0" t="n">
        <v>1018.1</v>
      </c>
      <c r="R7" s="0" t="n">
        <v>1010.2</v>
      </c>
      <c r="S7" s="0" t="n">
        <f aca="false">Q7-R7</f>
        <v>7.89999999999998</v>
      </c>
      <c r="T7" s="0" t="n">
        <v>853.4</v>
      </c>
      <c r="U7" s="0" t="s">
        <v>49</v>
      </c>
      <c r="V7" s="0" t="n">
        <v>7</v>
      </c>
      <c r="W7" s="42" t="n">
        <v>9</v>
      </c>
      <c r="X7" s="0" t="n">
        <v>25</v>
      </c>
      <c r="Y7" s="0" t="n">
        <v>0</v>
      </c>
      <c r="Z7" s="0" t="s">
        <v>41</v>
      </c>
      <c r="AA7" s="0" t="n">
        <v>2</v>
      </c>
      <c r="AB7" s="0" t="s">
        <v>41</v>
      </c>
      <c r="AC7" s="0" t="n">
        <v>2.7</v>
      </c>
      <c r="AD7" s="0" t="n">
        <v>1.6</v>
      </c>
      <c r="AE7" s="0" t="n">
        <v>30.6</v>
      </c>
      <c r="AF7" s="6" t="n">
        <v>0.24375</v>
      </c>
      <c r="AG7" s="0" t="n">
        <v>2.3</v>
      </c>
      <c r="AH7" s="0" t="n">
        <v>3.67</v>
      </c>
      <c r="AI7" s="0" t="n">
        <v>28.4</v>
      </c>
      <c r="AJ7" s="5" t="n">
        <v>16</v>
      </c>
      <c r="AK7" s="5" t="n">
        <f aca="false">AI7-AJ7</f>
        <v>12.4</v>
      </c>
      <c r="AL7" s="5" t="n">
        <v>12</v>
      </c>
      <c r="AO7" s="0" t="s">
        <v>72</v>
      </c>
      <c r="AY7" s="0" t="n">
        <v>13</v>
      </c>
    </row>
    <row r="8" customFormat="false" ht="15" hidden="false" customHeight="false" outlineLevel="0" collapsed="false">
      <c r="A8" s="3"/>
      <c r="B8" s="7" t="n">
        <v>6</v>
      </c>
      <c r="C8" s="0" t="n">
        <v>22.1</v>
      </c>
      <c r="D8" s="5" t="n">
        <v>18</v>
      </c>
      <c r="E8" s="0" t="n">
        <v>18.6</v>
      </c>
      <c r="F8" s="0" t="n">
        <v>20.5</v>
      </c>
      <c r="G8" s="0" t="n">
        <v>17.1</v>
      </c>
      <c r="H8" s="0" t="n">
        <v>16.3</v>
      </c>
      <c r="I8" s="0" t="n">
        <v>74</v>
      </c>
      <c r="J8" s="0" t="n">
        <v>96</v>
      </c>
      <c r="K8" s="0" t="n">
        <v>51</v>
      </c>
      <c r="L8" s="0" t="n">
        <v>852.9</v>
      </c>
      <c r="M8" s="0" t="n">
        <v>853.4</v>
      </c>
      <c r="N8" s="5" t="n">
        <v>852.6</v>
      </c>
      <c r="O8" s="0" t="n">
        <f aca="false">M8-N8</f>
        <v>0.799999999999955</v>
      </c>
      <c r="P8" s="0" t="n">
        <v>1014.8</v>
      </c>
      <c r="Q8" s="0" t="n">
        <v>1015.7</v>
      </c>
      <c r="R8" s="5" t="n">
        <v>1014.1</v>
      </c>
      <c r="S8" s="0" t="n">
        <f aca="false">Q8-R8</f>
        <v>1.60000000000002</v>
      </c>
      <c r="T8" s="0" t="n">
        <v>852.9</v>
      </c>
      <c r="U8" s="0" t="s">
        <v>46</v>
      </c>
      <c r="V8" s="0" t="n">
        <v>5</v>
      </c>
      <c r="W8" s="0" t="s">
        <v>47</v>
      </c>
      <c r="X8" s="0" t="n">
        <v>25</v>
      </c>
      <c r="Y8" s="0" t="n">
        <v>0</v>
      </c>
      <c r="Z8" s="0" t="s">
        <v>43</v>
      </c>
      <c r="AA8" s="5" t="n">
        <v>1</v>
      </c>
      <c r="AB8" s="0" t="s">
        <v>41</v>
      </c>
      <c r="AC8" s="0" t="n">
        <v>1.7</v>
      </c>
      <c r="AD8" s="5" t="n">
        <v>1</v>
      </c>
      <c r="AE8" s="0" t="n">
        <v>2.6</v>
      </c>
      <c r="AF8" s="6" t="n">
        <v>0.270833333333333</v>
      </c>
      <c r="AG8" s="0" t="n">
        <v>6.6</v>
      </c>
      <c r="AH8" s="0" t="n">
        <v>7.04</v>
      </c>
      <c r="AI8" s="5" t="n">
        <v>30</v>
      </c>
      <c r="AJ8" s="5" t="n">
        <v>16.2</v>
      </c>
      <c r="AK8" s="5" t="n">
        <f aca="false">AI8-AJ8</f>
        <v>13.8</v>
      </c>
      <c r="AL8" s="5" t="n">
        <v>11</v>
      </c>
      <c r="AN8" s="0" t="s">
        <v>72</v>
      </c>
      <c r="AO8" s="0" t="s">
        <v>72</v>
      </c>
      <c r="AY8" s="0" t="n">
        <v>7</v>
      </c>
    </row>
    <row r="9" customFormat="false" ht="15" hidden="false" customHeight="false" outlineLevel="0" collapsed="false">
      <c r="A9" s="3"/>
      <c r="B9" s="7" t="n">
        <v>7</v>
      </c>
      <c r="C9" s="5" t="n">
        <v>22</v>
      </c>
      <c r="D9" s="5" t="n">
        <v>18</v>
      </c>
      <c r="E9" s="0" t="n">
        <v>18.9</v>
      </c>
      <c r="F9" s="0" t="n">
        <v>19.5</v>
      </c>
      <c r="G9" s="5" t="n">
        <v>18.5</v>
      </c>
      <c r="H9" s="5" t="n">
        <v>16.6</v>
      </c>
      <c r="I9" s="8" t="n">
        <v>79</v>
      </c>
      <c r="J9" s="0" t="n">
        <v>98</v>
      </c>
      <c r="K9" s="0" t="n">
        <v>51</v>
      </c>
      <c r="L9" s="0" t="n">
        <v>854.1</v>
      </c>
      <c r="M9" s="0" t="n">
        <v>854.8</v>
      </c>
      <c r="N9" s="5" t="n">
        <v>853</v>
      </c>
      <c r="O9" s="0" t="n">
        <f aca="false">M9-N9</f>
        <v>1.79999999999995</v>
      </c>
      <c r="P9" s="0" t="n">
        <v>1016.4</v>
      </c>
      <c r="Q9" s="0" t="n">
        <v>1017.6</v>
      </c>
      <c r="R9" s="0" t="n">
        <v>1014.8</v>
      </c>
      <c r="S9" s="0" t="n">
        <f aca="false">Q9-R9</f>
        <v>2.80000000000007</v>
      </c>
      <c r="T9" s="0" t="n">
        <v>854.1</v>
      </c>
      <c r="U9" s="0" t="s">
        <v>49</v>
      </c>
      <c r="V9" s="0" t="n">
        <v>6</v>
      </c>
      <c r="W9" s="0" t="s">
        <v>42</v>
      </c>
      <c r="X9" s="0" t="n">
        <v>25</v>
      </c>
      <c r="Y9" s="0" t="n">
        <v>0</v>
      </c>
      <c r="Z9" s="0" t="s">
        <v>42</v>
      </c>
      <c r="AA9" s="0" t="n">
        <v>0.7</v>
      </c>
      <c r="AB9" s="0" t="s">
        <v>42</v>
      </c>
      <c r="AC9" s="0" t="n">
        <v>1.1</v>
      </c>
      <c r="AD9" s="5" t="n">
        <v>0.7</v>
      </c>
      <c r="AE9" s="0" t="n">
        <v>4.2</v>
      </c>
      <c r="AF9" s="6" t="n">
        <v>0.381944444444444</v>
      </c>
      <c r="AG9" s="0" t="n">
        <v>0</v>
      </c>
      <c r="AH9" s="0" t="n">
        <v>4.17</v>
      </c>
      <c r="AI9" s="5" t="n">
        <v>28.6</v>
      </c>
      <c r="AJ9" s="5" t="n">
        <v>16.6</v>
      </c>
      <c r="AK9" s="5" t="n">
        <f aca="false">AI9-AJ9</f>
        <v>12</v>
      </c>
      <c r="AL9" s="5" t="n">
        <v>13.6</v>
      </c>
      <c r="AO9" s="0" t="s">
        <v>72</v>
      </c>
      <c r="AY9" s="0" t="n">
        <v>7</v>
      </c>
    </row>
    <row r="10" customFormat="false" ht="15" hidden="false" customHeight="false" outlineLevel="0" collapsed="false">
      <c r="A10" s="3"/>
      <c r="B10" s="7" t="n">
        <v>8</v>
      </c>
      <c r="C10" s="0" t="n">
        <v>23.1</v>
      </c>
      <c r="D10" s="5" t="n">
        <v>18.2</v>
      </c>
      <c r="E10" s="0" t="n">
        <v>16.8</v>
      </c>
      <c r="F10" s="0" t="n">
        <v>18.5</v>
      </c>
      <c r="G10" s="0" t="n">
        <v>14.9</v>
      </c>
      <c r="H10" s="0" t="n">
        <v>14.7</v>
      </c>
      <c r="I10" s="0" t="n">
        <v>55</v>
      </c>
      <c r="J10" s="0" t="n">
        <v>98</v>
      </c>
      <c r="K10" s="0" t="n">
        <v>35</v>
      </c>
      <c r="L10" s="0" t="n">
        <v>851.7</v>
      </c>
      <c r="M10" s="0" t="n">
        <v>853.8</v>
      </c>
      <c r="N10" s="0" t="n">
        <v>848.8</v>
      </c>
      <c r="O10" s="5" t="n">
        <f aca="false">M10-N10</f>
        <v>5</v>
      </c>
      <c r="P10" s="5" t="n">
        <v>1012</v>
      </c>
      <c r="Q10" s="0" t="n">
        <v>1016.1</v>
      </c>
      <c r="R10" s="0" t="n">
        <v>1005.6</v>
      </c>
      <c r="S10" s="0" t="n">
        <f aca="false">Q10-R10</f>
        <v>10.5</v>
      </c>
      <c r="T10" s="5" t="n">
        <v>851.6</v>
      </c>
      <c r="U10" s="0" t="s">
        <v>40</v>
      </c>
      <c r="V10" s="0" t="n">
        <v>4</v>
      </c>
      <c r="W10" s="0" t="s">
        <v>42</v>
      </c>
      <c r="X10" s="0" t="n">
        <v>25</v>
      </c>
      <c r="Y10" s="0" t="n">
        <v>0</v>
      </c>
      <c r="Z10" s="0" t="s">
        <v>48</v>
      </c>
      <c r="AA10" s="0" t="n">
        <v>4.1</v>
      </c>
      <c r="AB10" s="0" t="s">
        <v>48</v>
      </c>
      <c r="AC10" s="0" t="n">
        <v>5.2</v>
      </c>
      <c r="AD10" s="5" t="n">
        <v>3</v>
      </c>
      <c r="AE10" s="0" t="n">
        <v>0</v>
      </c>
      <c r="AF10" s="6" t="n">
        <v>0.472222222222222</v>
      </c>
      <c r="AG10" s="0" t="n">
        <v>0</v>
      </c>
      <c r="AH10" s="0" t="n">
        <v>8.73</v>
      </c>
      <c r="AI10" s="5" t="n">
        <v>31.2</v>
      </c>
      <c r="AJ10" s="5" t="n">
        <v>16</v>
      </c>
      <c r="AK10" s="5" t="n">
        <f aca="false">AI10-AJ10</f>
        <v>15.2</v>
      </c>
      <c r="AL10" s="5" t="n">
        <v>12.4</v>
      </c>
      <c r="AN10" s="0" t="s">
        <v>72</v>
      </c>
      <c r="AY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21.5</v>
      </c>
      <c r="D11" s="5" t="n">
        <v>18.2</v>
      </c>
      <c r="E11" s="0" t="n">
        <v>17.8</v>
      </c>
      <c r="F11" s="0" t="n">
        <v>21.8</v>
      </c>
      <c r="G11" s="5" t="n">
        <v>15</v>
      </c>
      <c r="H11" s="0" t="n">
        <v>15.6</v>
      </c>
      <c r="I11" s="0" t="n">
        <v>64</v>
      </c>
      <c r="J11" s="0" t="n">
        <v>98</v>
      </c>
      <c r="K11" s="0" t="n">
        <v>35</v>
      </c>
      <c r="L11" s="0" t="n">
        <v>851.9</v>
      </c>
      <c r="M11" s="0" t="n">
        <v>853.8</v>
      </c>
      <c r="N11" s="0" t="n">
        <v>849.5</v>
      </c>
      <c r="O11" s="0" t="n">
        <f aca="false">M11-N11</f>
        <v>4.29999999999995</v>
      </c>
      <c r="P11" s="0" t="n">
        <v>1012.5</v>
      </c>
      <c r="Q11" s="0" t="n">
        <v>1016.1</v>
      </c>
      <c r="R11" s="5" t="n">
        <v>1008</v>
      </c>
      <c r="S11" s="0" t="n">
        <f aca="false">Q11-R11</f>
        <v>8.10000000000002</v>
      </c>
      <c r="T11" s="0" t="n">
        <v>851.8</v>
      </c>
      <c r="U11" s="0" t="s">
        <v>46</v>
      </c>
      <c r="V11" s="0" t="n">
        <v>4</v>
      </c>
      <c r="W11" s="0" t="s">
        <v>47</v>
      </c>
      <c r="X11" s="0" t="n">
        <v>25</v>
      </c>
      <c r="Y11" s="0" t="n">
        <v>0</v>
      </c>
      <c r="Z11" s="0" t="s">
        <v>43</v>
      </c>
      <c r="AA11" s="0" t="n">
        <v>0.7</v>
      </c>
      <c r="AB11" s="0" t="s">
        <v>47</v>
      </c>
      <c r="AC11" s="0" t="n">
        <v>4.4</v>
      </c>
      <c r="AD11" s="5" t="n">
        <v>1.5</v>
      </c>
      <c r="AE11" s="0" t="n">
        <v>1.2</v>
      </c>
      <c r="AF11" s="6" t="n">
        <v>0.250694444444444</v>
      </c>
      <c r="AG11" s="5" t="n">
        <v>1</v>
      </c>
      <c r="AH11" s="0" t="n">
        <v>2.84</v>
      </c>
      <c r="AI11" s="5" t="n">
        <v>30.1</v>
      </c>
      <c r="AJ11" s="5" t="n">
        <v>16</v>
      </c>
      <c r="AK11" s="5" t="n">
        <f aca="false">AI11-AJ11</f>
        <v>14.1</v>
      </c>
      <c r="AL11" s="5" t="n">
        <v>12</v>
      </c>
      <c r="AN11" s="0" t="s">
        <v>72</v>
      </c>
      <c r="AO11" s="0" t="s">
        <v>72</v>
      </c>
      <c r="AV11" s="0" t="s">
        <v>72</v>
      </c>
      <c r="AW11" s="0" t="s">
        <v>72</v>
      </c>
      <c r="AY11" s="0" t="n">
        <v>13</v>
      </c>
    </row>
    <row r="12" customFormat="false" ht="15" hidden="false" customHeight="false" outlineLevel="0" collapsed="false">
      <c r="A12" s="3"/>
      <c r="B12" s="7" t="n">
        <v>10</v>
      </c>
      <c r="C12" s="5" t="n">
        <v>21.8</v>
      </c>
      <c r="D12" s="5" t="n">
        <v>19.2</v>
      </c>
      <c r="E12" s="0" t="n">
        <v>19.6</v>
      </c>
      <c r="F12" s="0" t="n">
        <v>22.7</v>
      </c>
      <c r="G12" s="0" t="n">
        <v>16.8</v>
      </c>
      <c r="H12" s="0" t="n">
        <v>17.1</v>
      </c>
      <c r="I12" s="0" t="n">
        <v>68</v>
      </c>
      <c r="J12" s="0" t="n">
        <v>98</v>
      </c>
      <c r="K12" s="0" t="n">
        <v>40</v>
      </c>
      <c r="L12" s="5" t="n">
        <v>851.6</v>
      </c>
      <c r="M12" s="0" t="n">
        <v>853.2</v>
      </c>
      <c r="N12" s="0" t="n">
        <v>848.8</v>
      </c>
      <c r="O12" s="0" t="n">
        <f aca="false">M12-N12</f>
        <v>4.40000000000009</v>
      </c>
      <c r="P12" s="0" t="n">
        <v>1012.1</v>
      </c>
      <c r="Q12" s="0" t="n">
        <v>1015.5</v>
      </c>
      <c r="R12" s="5" t="n">
        <v>1007</v>
      </c>
      <c r="S12" s="0" t="n">
        <f aca="false">Q12-R12</f>
        <v>8.5</v>
      </c>
      <c r="T12" s="5" t="n">
        <v>851.5</v>
      </c>
      <c r="U12" s="0" t="s">
        <v>46</v>
      </c>
      <c r="V12" s="0" t="n">
        <v>3</v>
      </c>
      <c r="W12" s="0" t="s">
        <v>47</v>
      </c>
      <c r="X12" s="0" t="n">
        <v>25</v>
      </c>
      <c r="Y12" s="0" t="n">
        <v>0</v>
      </c>
      <c r="Z12" s="0" t="s">
        <v>43</v>
      </c>
      <c r="AA12" s="0" t="n">
        <v>0.8</v>
      </c>
      <c r="AB12" s="0" t="s">
        <v>48</v>
      </c>
      <c r="AC12" s="5" t="n">
        <v>4.1</v>
      </c>
      <c r="AD12" s="5" t="n">
        <v>1.5</v>
      </c>
      <c r="AE12" s="0" t="n">
        <v>4.2</v>
      </c>
      <c r="AF12" s="6" t="n">
        <v>0.238888888888889</v>
      </c>
      <c r="AG12" s="0" t="n">
        <v>29</v>
      </c>
      <c r="AH12" s="0" t="n">
        <v>3.47</v>
      </c>
      <c r="AI12" s="5" t="n">
        <v>30.4</v>
      </c>
      <c r="AJ12" s="5" t="n">
        <v>16.6</v>
      </c>
      <c r="AK12" s="5" t="n">
        <f aca="false">AI12-AJ12</f>
        <v>13.8</v>
      </c>
      <c r="AL12" s="5" t="n">
        <v>12.8</v>
      </c>
      <c r="AO12" s="0" t="s">
        <v>72</v>
      </c>
      <c r="AV12" s="0" t="s">
        <v>72</v>
      </c>
      <c r="AY12" s="0" t="n">
        <v>13</v>
      </c>
    </row>
    <row r="13" customFormat="false" ht="15" hidden="false" customHeight="false" outlineLevel="0" collapsed="false">
      <c r="A13" s="3"/>
      <c r="B13" s="7" t="n">
        <v>11</v>
      </c>
      <c r="C13" s="0" t="n">
        <v>20.7</v>
      </c>
      <c r="D13" s="5" t="n">
        <v>18.5</v>
      </c>
      <c r="E13" s="0" t="n">
        <v>18.8</v>
      </c>
      <c r="F13" s="0" t="n">
        <v>21.1</v>
      </c>
      <c r="G13" s="5" t="n">
        <v>17.5</v>
      </c>
      <c r="H13" s="0" t="n">
        <v>16.5</v>
      </c>
      <c r="I13" s="0" t="n">
        <v>71</v>
      </c>
      <c r="J13" s="0" t="n">
        <v>98</v>
      </c>
      <c r="K13" s="0" t="n">
        <v>47</v>
      </c>
      <c r="L13" s="0" t="n">
        <v>850.8</v>
      </c>
      <c r="M13" s="0" t="n">
        <v>852.8</v>
      </c>
      <c r="N13" s="0" t="n">
        <v>848.8</v>
      </c>
      <c r="O13" s="0" t="n">
        <f aca="false">M13-N13</f>
        <v>4</v>
      </c>
      <c r="P13" s="0" t="n">
        <v>1011.7</v>
      </c>
      <c r="Q13" s="5" t="n">
        <v>1015.4</v>
      </c>
      <c r="R13" s="0" t="n">
        <v>1007.1</v>
      </c>
      <c r="S13" s="0" t="n">
        <f aca="false">Q13-R13</f>
        <v>8.29999999999995</v>
      </c>
      <c r="T13" s="0" t="n">
        <v>850.7</v>
      </c>
      <c r="U13" s="0" t="s">
        <v>49</v>
      </c>
      <c r="V13" s="0" t="n">
        <v>7</v>
      </c>
      <c r="W13" s="0" t="s">
        <v>42</v>
      </c>
      <c r="X13" s="0" t="n">
        <v>25</v>
      </c>
      <c r="Y13" s="0" t="n">
        <v>0</v>
      </c>
      <c r="Z13" s="0" t="s">
        <v>43</v>
      </c>
      <c r="AA13" s="0" t="n">
        <v>0.8</v>
      </c>
      <c r="AB13" s="0" t="s">
        <v>48</v>
      </c>
      <c r="AC13" s="0" t="n">
        <v>5.2</v>
      </c>
      <c r="AD13" s="5" t="n">
        <v>2</v>
      </c>
      <c r="AE13" s="0" t="n">
        <v>35.9</v>
      </c>
      <c r="AF13" s="6" t="n">
        <v>0.282638888888889</v>
      </c>
      <c r="AG13" s="0" t="n">
        <v>9.5</v>
      </c>
      <c r="AH13" s="9" t="n">
        <v>3.8</v>
      </c>
      <c r="AI13" s="5" t="n">
        <v>28.4</v>
      </c>
      <c r="AJ13" s="5" t="n">
        <v>16</v>
      </c>
      <c r="AK13" s="5" t="n">
        <f aca="false">AI13-AJ13</f>
        <v>12.4</v>
      </c>
      <c r="AL13" s="5" t="n">
        <v>13.4</v>
      </c>
      <c r="AO13" s="0" t="s">
        <v>72</v>
      </c>
      <c r="AY13" s="0" t="n">
        <v>13</v>
      </c>
    </row>
    <row r="14" customFormat="false" ht="15" hidden="false" customHeight="false" outlineLevel="0" collapsed="false">
      <c r="A14" s="3"/>
      <c r="B14" s="7" t="n">
        <v>12</v>
      </c>
      <c r="C14" s="0" t="n">
        <v>21.7</v>
      </c>
      <c r="D14" s="5" t="n">
        <v>18</v>
      </c>
      <c r="E14" s="0" t="n">
        <v>17.9</v>
      </c>
      <c r="F14" s="0" t="n">
        <v>19.5</v>
      </c>
      <c r="G14" s="0" t="n">
        <v>15.5</v>
      </c>
      <c r="H14" s="0" t="n">
        <v>15.8</v>
      </c>
      <c r="I14" s="0" t="n">
        <v>68</v>
      </c>
      <c r="J14" s="0" t="n">
        <v>98</v>
      </c>
      <c r="K14" s="0" t="n">
        <v>40</v>
      </c>
      <c r="L14" s="0" t="n">
        <v>850.4</v>
      </c>
      <c r="M14" s="0" t="n">
        <v>851.2</v>
      </c>
      <c r="N14" s="0" t="n">
        <v>849.5</v>
      </c>
      <c r="O14" s="0" t="n">
        <f aca="false">M14-N14</f>
        <v>1.70000000000005</v>
      </c>
      <c r="P14" s="0" t="n">
        <v>1011.7</v>
      </c>
      <c r="Q14" s="0" t="n">
        <v>1013.4</v>
      </c>
      <c r="R14" s="0" t="n">
        <v>1009.2</v>
      </c>
      <c r="S14" s="0" t="n">
        <f aca="false">Q14-R14</f>
        <v>4.19999999999993</v>
      </c>
      <c r="T14" s="5" t="n">
        <v>850.4</v>
      </c>
      <c r="U14" s="0" t="s">
        <v>49</v>
      </c>
      <c r="V14" s="0" t="n">
        <v>5</v>
      </c>
      <c r="W14" s="0" t="s">
        <v>42</v>
      </c>
      <c r="X14" s="0" t="n">
        <v>25</v>
      </c>
      <c r="Y14" s="0" t="n">
        <v>0</v>
      </c>
      <c r="Z14" s="0" t="s">
        <v>48</v>
      </c>
      <c r="AA14" s="5" t="n">
        <v>2</v>
      </c>
      <c r="AB14" s="0" t="s">
        <v>48</v>
      </c>
      <c r="AC14" s="0" t="n">
        <v>3.2</v>
      </c>
      <c r="AD14" s="5" t="n">
        <v>1.7</v>
      </c>
      <c r="AE14" s="0" t="n">
        <v>3.8</v>
      </c>
      <c r="AF14" s="6" t="n">
        <v>0.279166666666667</v>
      </c>
      <c r="AG14" s="0" t="n">
        <v>3.8</v>
      </c>
      <c r="AH14" s="0" t="n">
        <v>5.13</v>
      </c>
      <c r="AI14" s="5" t="n">
        <v>29</v>
      </c>
      <c r="AJ14" s="5" t="n">
        <v>16.6</v>
      </c>
      <c r="AK14" s="5" t="n">
        <f aca="false">AI14-AJ14</f>
        <v>12.4</v>
      </c>
      <c r="AL14" s="5" t="n">
        <v>12.6</v>
      </c>
      <c r="AN14" s="0" t="s">
        <v>72</v>
      </c>
      <c r="AO14" s="0" t="s">
        <v>72</v>
      </c>
      <c r="AY14" s="0" t="n">
        <v>13</v>
      </c>
    </row>
    <row r="15" customFormat="false" ht="15" hidden="false" customHeight="false" outlineLevel="0" collapsed="false">
      <c r="A15" s="3"/>
      <c r="B15" s="7" t="n">
        <v>13</v>
      </c>
      <c r="C15" s="0" t="n">
        <v>21.8</v>
      </c>
      <c r="D15" s="5" t="n">
        <v>18.7</v>
      </c>
      <c r="E15" s="0" t="n">
        <v>19.6</v>
      </c>
      <c r="F15" s="0" t="n">
        <v>19.9</v>
      </c>
      <c r="G15" s="5" t="n">
        <v>19</v>
      </c>
      <c r="H15" s="0" t="n">
        <v>17.1</v>
      </c>
      <c r="I15" s="0" t="n">
        <v>76</v>
      </c>
      <c r="J15" s="0" t="n">
        <v>98</v>
      </c>
      <c r="K15" s="0" t="n">
        <v>53</v>
      </c>
      <c r="L15" s="0" t="n">
        <v>851.5</v>
      </c>
      <c r="M15" s="0" t="n">
        <v>851.9</v>
      </c>
      <c r="N15" s="5" t="n">
        <v>851</v>
      </c>
      <c r="O15" s="0" t="n">
        <f aca="false">M15-N15</f>
        <v>0.899999999999977</v>
      </c>
      <c r="P15" s="5" t="n">
        <v>1013</v>
      </c>
      <c r="Q15" s="0" t="n">
        <v>1013.8</v>
      </c>
      <c r="R15" s="5" t="n">
        <v>1011.9</v>
      </c>
      <c r="S15" s="0" t="n">
        <f aca="false">Q15-R15</f>
        <v>1.89999999999998</v>
      </c>
      <c r="T15" s="5" t="n">
        <v>851.4</v>
      </c>
      <c r="U15" s="0" t="s">
        <v>49</v>
      </c>
      <c r="V15" s="0" t="n">
        <v>5</v>
      </c>
      <c r="W15" s="0" t="s">
        <v>42</v>
      </c>
      <c r="X15" s="0" t="n">
        <v>25</v>
      </c>
      <c r="Y15" s="0" t="n">
        <v>0</v>
      </c>
      <c r="Z15" s="0" t="s">
        <v>48</v>
      </c>
      <c r="AA15" s="0" t="n">
        <v>1.1</v>
      </c>
      <c r="AB15" s="0" t="s">
        <v>48</v>
      </c>
      <c r="AC15" s="0" t="n">
        <v>2.2</v>
      </c>
      <c r="AD15" s="5" t="n">
        <v>0.9</v>
      </c>
      <c r="AE15" s="5" t="n">
        <v>11</v>
      </c>
      <c r="AF15" s="6" t="n">
        <v>0.230555555555556</v>
      </c>
      <c r="AG15" s="0" t="n">
        <v>12</v>
      </c>
      <c r="AH15" s="0" t="n">
        <v>6.71</v>
      </c>
      <c r="AI15" s="5" t="n">
        <v>28.5</v>
      </c>
      <c r="AJ15" s="5" t="n">
        <v>17</v>
      </c>
      <c r="AK15" s="5" t="n">
        <f aca="false">AI15-AJ15</f>
        <v>11.5</v>
      </c>
      <c r="AL15" s="5" t="n">
        <v>14</v>
      </c>
      <c r="AN15" s="0" t="s">
        <v>72</v>
      </c>
      <c r="AO15" s="0" t="s">
        <v>72</v>
      </c>
      <c r="AY15" s="0" t="n">
        <v>7</v>
      </c>
    </row>
    <row r="16" customFormat="false" ht="15" hidden="false" customHeight="false" outlineLevel="0" collapsed="false">
      <c r="A16" s="3"/>
      <c r="B16" s="7" t="n">
        <v>14</v>
      </c>
      <c r="O16" s="0" t="n">
        <f aca="false">M16-N16</f>
        <v>0</v>
      </c>
      <c r="S16" s="0" t="n">
        <f aca="false">Q16-R16</f>
        <v>0</v>
      </c>
      <c r="AF16" s="6"/>
      <c r="AK16" s="8" t="n">
        <f aca="false">AI16-AJ16</f>
        <v>0</v>
      </c>
    </row>
    <row r="17" customFormat="false" ht="15" hidden="false" customHeight="false" outlineLevel="0" collapsed="false">
      <c r="A17" s="3"/>
      <c r="B17" s="7" t="n">
        <v>15</v>
      </c>
      <c r="C17" s="0" t="n">
        <v>21.8</v>
      </c>
      <c r="D17" s="5" t="n">
        <v>18.3</v>
      </c>
      <c r="E17" s="0" t="n">
        <v>18.1</v>
      </c>
      <c r="F17" s="5" t="n">
        <v>20</v>
      </c>
      <c r="G17" s="5" t="n">
        <v>16.9</v>
      </c>
      <c r="H17" s="5" t="n">
        <v>15.9</v>
      </c>
      <c r="I17" s="8" t="n">
        <v>65</v>
      </c>
      <c r="J17" s="8" t="n">
        <v>98</v>
      </c>
      <c r="K17" s="8" t="n">
        <v>46</v>
      </c>
      <c r="L17" s="5" t="n">
        <v>850.7</v>
      </c>
      <c r="M17" s="5" t="n">
        <v>852</v>
      </c>
      <c r="N17" s="5" t="n">
        <v>848.8</v>
      </c>
      <c r="O17" s="0" t="n">
        <f aca="false">M17-N17</f>
        <v>3.20000000000005</v>
      </c>
      <c r="P17" s="5" t="n">
        <v>1011.3</v>
      </c>
      <c r="Q17" s="5" t="n">
        <v>1014.2</v>
      </c>
      <c r="R17" s="5" t="n">
        <v>1006.9</v>
      </c>
      <c r="S17" s="0" t="n">
        <f aca="false">Q17-R17</f>
        <v>7.30000000000007</v>
      </c>
      <c r="T17" s="5" t="n">
        <v>850.7</v>
      </c>
      <c r="U17" s="0" t="s">
        <v>49</v>
      </c>
      <c r="V17" s="0" t="n">
        <v>5</v>
      </c>
      <c r="W17" s="0" t="s">
        <v>42</v>
      </c>
      <c r="X17" s="0" t="n">
        <v>25</v>
      </c>
      <c r="Y17" s="0" t="n">
        <v>0</v>
      </c>
      <c r="Z17" s="0" t="s">
        <v>48</v>
      </c>
      <c r="AA17" s="0" t="n">
        <v>2.4</v>
      </c>
      <c r="AB17" s="0" t="s">
        <v>48</v>
      </c>
      <c r="AC17" s="0" t="n">
        <v>5.3</v>
      </c>
      <c r="AD17" s="5" t="n">
        <v>2.7</v>
      </c>
      <c r="AE17" s="0" t="n">
        <v>0</v>
      </c>
      <c r="AF17" s="6" t="n">
        <v>0.335416666666667</v>
      </c>
      <c r="AG17" s="0" t="n">
        <v>0</v>
      </c>
      <c r="AH17" s="0" t="n">
        <v>4.94</v>
      </c>
      <c r="AI17" s="5" t="n">
        <v>28.6</v>
      </c>
      <c r="AJ17" s="5" t="n">
        <v>15.6</v>
      </c>
      <c r="AK17" s="5" t="n">
        <f aca="false">AI17-AJ17</f>
        <v>13</v>
      </c>
      <c r="AL17" s="5" t="n">
        <v>12.6</v>
      </c>
      <c r="AV17" s="0" t="s">
        <v>72</v>
      </c>
      <c r="AW17" s="0" t="s">
        <v>72</v>
      </c>
      <c r="AY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21.2</v>
      </c>
      <c r="D18" s="5" t="n">
        <v>17.9</v>
      </c>
      <c r="E18" s="0" t="n">
        <v>17.4</v>
      </c>
      <c r="F18" s="0" t="n">
        <v>20.3</v>
      </c>
      <c r="G18" s="0" t="n">
        <v>15.2</v>
      </c>
      <c r="H18" s="0" t="n">
        <v>15.3</v>
      </c>
      <c r="I18" s="0" t="n">
        <v>62</v>
      </c>
      <c r="J18" s="0" t="n">
        <v>98</v>
      </c>
      <c r="K18" s="0" t="n">
        <v>38</v>
      </c>
      <c r="L18" s="0" t="n">
        <v>851.6</v>
      </c>
      <c r="M18" s="0" t="n">
        <v>852.8</v>
      </c>
      <c r="N18" s="0" t="n">
        <v>850.2</v>
      </c>
      <c r="O18" s="0" t="n">
        <f aca="false">M18-N18</f>
        <v>2.59999999999991</v>
      </c>
      <c r="P18" s="0" t="n">
        <v>1011.9</v>
      </c>
      <c r="Q18" s="0" t="n">
        <v>1014.5</v>
      </c>
      <c r="R18" s="0" t="n">
        <v>1008.6</v>
      </c>
      <c r="S18" s="0" t="n">
        <f aca="false">Q18-R18</f>
        <v>5.89999999999998</v>
      </c>
      <c r="T18" s="5" t="n">
        <v>851.6</v>
      </c>
      <c r="U18" s="0" t="s">
        <v>46</v>
      </c>
      <c r="V18" s="0" t="n">
        <v>4</v>
      </c>
      <c r="W18" s="0" t="s">
        <v>47</v>
      </c>
      <c r="X18" s="0" t="n">
        <v>25</v>
      </c>
      <c r="Y18" s="0" t="n">
        <v>0</v>
      </c>
      <c r="Z18" s="0" t="s">
        <v>43</v>
      </c>
      <c r="AA18" s="0" t="n">
        <v>0.9</v>
      </c>
      <c r="AB18" s="0" t="s">
        <v>48</v>
      </c>
      <c r="AC18" s="0" t="n">
        <v>4.2</v>
      </c>
      <c r="AD18" s="5" t="n">
        <v>1.7</v>
      </c>
      <c r="AE18" s="0" t="n">
        <v>1.5</v>
      </c>
      <c r="AF18" s="6" t="n">
        <v>0.303472222222222</v>
      </c>
      <c r="AG18" s="0" t="n">
        <v>1.4</v>
      </c>
      <c r="AH18" s="0" t="n">
        <v>3.74</v>
      </c>
      <c r="AI18" s="5" t="n">
        <v>29.8</v>
      </c>
      <c r="AJ18" s="5" t="n">
        <v>17</v>
      </c>
      <c r="AK18" s="5" t="n">
        <f aca="false">AI18-AJ18</f>
        <v>12.8</v>
      </c>
      <c r="AL18" s="5" t="n">
        <v>12.6</v>
      </c>
      <c r="AO18" s="0" t="s">
        <v>72</v>
      </c>
      <c r="AV18" s="0" t="s">
        <v>72</v>
      </c>
      <c r="AW18" s="0" t="s">
        <v>72</v>
      </c>
      <c r="AY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21.5</v>
      </c>
      <c r="D19" s="5" t="n">
        <v>18.1</v>
      </c>
      <c r="E19" s="0" t="n">
        <v>17.8</v>
      </c>
      <c r="F19" s="0" t="n">
        <v>20.4</v>
      </c>
      <c r="G19" s="5" t="n">
        <v>15.5</v>
      </c>
      <c r="H19" s="0" t="n">
        <v>15.6</v>
      </c>
      <c r="I19" s="0" t="n">
        <v>63</v>
      </c>
      <c r="J19" s="0" t="n">
        <v>98</v>
      </c>
      <c r="K19" s="0" t="n">
        <v>50</v>
      </c>
      <c r="L19" s="0" t="n">
        <v>852.2</v>
      </c>
      <c r="M19" s="0" t="n">
        <v>853.9</v>
      </c>
      <c r="N19" s="5" t="n">
        <v>849.5</v>
      </c>
      <c r="O19" s="0" t="n">
        <f aca="false">M19-N19</f>
        <v>4.39999999999998</v>
      </c>
      <c r="P19" s="5" t="n">
        <v>1013.5</v>
      </c>
      <c r="Q19" s="0" t="n">
        <v>1016.4</v>
      </c>
      <c r="R19" s="5" t="n">
        <v>1007.8</v>
      </c>
      <c r="S19" s="0" t="n">
        <f aca="false">Q19-R19</f>
        <v>8.60000000000002</v>
      </c>
      <c r="T19" s="5" t="n">
        <v>852.1</v>
      </c>
      <c r="U19" s="0" t="s">
        <v>46</v>
      </c>
      <c r="V19" s="0" t="n">
        <v>6</v>
      </c>
      <c r="W19" s="0" t="s">
        <v>47</v>
      </c>
      <c r="X19" s="0" t="n">
        <v>25</v>
      </c>
      <c r="Y19" s="0" t="n">
        <v>0</v>
      </c>
      <c r="Z19" s="0" t="s">
        <v>48</v>
      </c>
      <c r="AA19" s="0" t="n">
        <v>2.3</v>
      </c>
      <c r="AB19" s="0" t="s">
        <v>47</v>
      </c>
      <c r="AC19" s="0" t="n">
        <v>3.9</v>
      </c>
      <c r="AD19" s="5" t="n">
        <v>2.2</v>
      </c>
      <c r="AE19" s="0" t="n">
        <v>3.1</v>
      </c>
      <c r="AF19" s="6" t="n">
        <v>0.354861111111111</v>
      </c>
      <c r="AG19" s="0" t="n">
        <v>3.2</v>
      </c>
      <c r="AH19" s="9" t="n">
        <v>4.1</v>
      </c>
      <c r="AI19" s="5" t="n">
        <v>28.4</v>
      </c>
      <c r="AJ19" s="5" t="n">
        <v>15.6</v>
      </c>
      <c r="AK19" s="5" t="n">
        <f aca="false">AI19-AJ19</f>
        <v>12.8</v>
      </c>
      <c r="AL19" s="5" t="n">
        <v>11.6</v>
      </c>
      <c r="AO19" s="0" t="s">
        <v>72</v>
      </c>
      <c r="AY19" s="0" t="n">
        <v>13</v>
      </c>
    </row>
    <row r="20" customFormat="false" ht="15" hidden="false" customHeight="false" outlineLevel="0" collapsed="false">
      <c r="A20" s="3"/>
      <c r="B20" s="7" t="n">
        <v>18</v>
      </c>
      <c r="C20" s="0" t="n">
        <v>21.7</v>
      </c>
      <c r="D20" s="5" t="n">
        <v>19.1</v>
      </c>
      <c r="E20" s="0" t="n">
        <v>19.7</v>
      </c>
      <c r="F20" s="0" t="n">
        <v>21.6</v>
      </c>
      <c r="G20" s="0" t="n">
        <v>17.5</v>
      </c>
      <c r="H20" s="0" t="n">
        <v>17.3</v>
      </c>
      <c r="I20" s="0" t="n">
        <v>72</v>
      </c>
      <c r="J20" s="0" t="n">
        <v>98</v>
      </c>
      <c r="K20" s="0" t="n">
        <v>45</v>
      </c>
      <c r="L20" s="0" t="n">
        <v>851.5</v>
      </c>
      <c r="M20" s="0" t="n">
        <v>853.5</v>
      </c>
      <c r="N20" s="0" t="n">
        <v>849.1</v>
      </c>
      <c r="O20" s="0" t="n">
        <f aca="false">M20-N20</f>
        <v>4.39999999999998</v>
      </c>
      <c r="P20" s="5" t="n">
        <v>1012</v>
      </c>
      <c r="Q20" s="0" t="n">
        <v>1015.3</v>
      </c>
      <c r="R20" s="0" t="n">
        <v>1007.6</v>
      </c>
      <c r="S20" s="0" t="n">
        <f aca="false">Q20-R20</f>
        <v>7.69999999999993</v>
      </c>
      <c r="T20" s="5" t="n">
        <v>851.4</v>
      </c>
      <c r="U20" s="0" t="s">
        <v>49</v>
      </c>
      <c r="V20" s="0" t="n">
        <v>7</v>
      </c>
      <c r="W20" s="0" t="s">
        <v>42</v>
      </c>
      <c r="X20" s="0" t="n">
        <v>20</v>
      </c>
      <c r="Y20" s="0" t="n">
        <v>0</v>
      </c>
      <c r="Z20" s="0" t="s">
        <v>43</v>
      </c>
      <c r="AA20" s="0" t="n">
        <v>0.9</v>
      </c>
      <c r="AB20" s="0" t="s">
        <v>48</v>
      </c>
      <c r="AC20" s="0" t="n">
        <v>4.3</v>
      </c>
      <c r="AD20" s="5" t="n">
        <v>1.5</v>
      </c>
      <c r="AE20" s="0" t="n">
        <v>3.3</v>
      </c>
      <c r="AF20" s="6" t="n">
        <v>0.199305555555556</v>
      </c>
      <c r="AG20" s="0" t="n">
        <v>2.3</v>
      </c>
      <c r="AH20" s="0" t="n">
        <v>3.54</v>
      </c>
      <c r="AI20" s="5" t="n">
        <v>29.4</v>
      </c>
      <c r="AJ20" s="5" t="n">
        <v>18.4</v>
      </c>
      <c r="AK20" s="5" t="n">
        <f aca="false">AI20-AJ20</f>
        <v>11</v>
      </c>
      <c r="AL20" s="5" t="n">
        <v>14.8</v>
      </c>
      <c r="AO20" s="0" t="s">
        <v>72</v>
      </c>
      <c r="AV20" s="0" t="s">
        <v>72</v>
      </c>
      <c r="AY20" s="0" t="n">
        <v>13</v>
      </c>
    </row>
    <row r="21" customFormat="false" ht="15" hidden="false" customHeight="false" outlineLevel="0" collapsed="false">
      <c r="A21" s="3"/>
      <c r="B21" s="7" t="n">
        <v>19</v>
      </c>
      <c r="C21" s="0" t="n">
        <v>20.7</v>
      </c>
      <c r="D21" s="5" t="n">
        <v>18.2</v>
      </c>
      <c r="E21" s="0" t="n">
        <v>18.5</v>
      </c>
      <c r="F21" s="0" t="n">
        <v>20.3</v>
      </c>
      <c r="G21" s="5" t="n">
        <v>17.5</v>
      </c>
      <c r="H21" s="0" t="n">
        <v>16.3</v>
      </c>
      <c r="I21" s="0" t="n">
        <v>70</v>
      </c>
      <c r="J21" s="0" t="n">
        <v>98</v>
      </c>
      <c r="K21" s="0" t="n">
        <v>45</v>
      </c>
      <c r="L21" s="0" t="n">
        <v>850.8</v>
      </c>
      <c r="M21" s="0" t="n">
        <v>852.4</v>
      </c>
      <c r="N21" s="5" t="n">
        <v>849.1</v>
      </c>
      <c r="O21" s="0" t="n">
        <f aca="false">M21-N21</f>
        <v>3.29999999999995</v>
      </c>
      <c r="P21" s="5" t="n">
        <v>1011.3</v>
      </c>
      <c r="Q21" s="0" t="n">
        <v>1014.4</v>
      </c>
      <c r="R21" s="5" t="n">
        <v>1007.9</v>
      </c>
      <c r="S21" s="0" t="n">
        <f aca="false">Q21-R21</f>
        <v>6.5</v>
      </c>
      <c r="T21" s="5" t="n">
        <v>850.7</v>
      </c>
      <c r="U21" s="0" t="s">
        <v>80</v>
      </c>
      <c r="V21" s="0" t="n">
        <v>5</v>
      </c>
      <c r="W21" s="0" t="s">
        <v>47</v>
      </c>
      <c r="X21" s="0" t="n">
        <v>25</v>
      </c>
      <c r="Y21" s="0" t="n">
        <v>0</v>
      </c>
      <c r="Z21" s="0" t="s">
        <v>43</v>
      </c>
      <c r="AA21" s="0" t="n">
        <v>1</v>
      </c>
      <c r="AB21" s="0" t="s">
        <v>48</v>
      </c>
      <c r="AC21" s="0" t="n">
        <v>3.8</v>
      </c>
      <c r="AD21" s="5" t="n">
        <v>1.2</v>
      </c>
      <c r="AE21" s="0" t="n">
        <v>12.3</v>
      </c>
      <c r="AF21" s="6" t="n">
        <v>0.227083333333333</v>
      </c>
      <c r="AG21" s="0" t="n">
        <v>11.5</v>
      </c>
      <c r="AH21" s="0" t="n">
        <v>1.4</v>
      </c>
      <c r="AI21" s="5" t="n">
        <v>29</v>
      </c>
      <c r="AJ21" s="5" t="n">
        <v>16.4</v>
      </c>
      <c r="AK21" s="5" t="n">
        <f aca="false">AI21-AJ21</f>
        <v>12.6</v>
      </c>
      <c r="AL21" s="5" t="n">
        <v>13</v>
      </c>
      <c r="AY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20.2</v>
      </c>
      <c r="D22" s="5" t="n">
        <v>16</v>
      </c>
      <c r="E22" s="0" t="n">
        <v>16.2</v>
      </c>
      <c r="F22" s="0" t="n">
        <v>17.2</v>
      </c>
      <c r="G22" s="0" t="n">
        <v>14.9</v>
      </c>
      <c r="H22" s="0" t="n">
        <v>14.2</v>
      </c>
      <c r="I22" s="0" t="n">
        <v>73</v>
      </c>
      <c r="J22" s="0" t="n">
        <v>97</v>
      </c>
      <c r="K22" s="0" t="n">
        <v>51</v>
      </c>
      <c r="L22" s="0" t="n">
        <v>851.7</v>
      </c>
      <c r="M22" s="5" t="n">
        <v>852</v>
      </c>
      <c r="N22" s="0" t="n">
        <v>851.4</v>
      </c>
      <c r="O22" s="0" t="n">
        <f aca="false">M22-N22</f>
        <v>0.600000000000023</v>
      </c>
      <c r="P22" s="5" t="n">
        <v>1014.5</v>
      </c>
      <c r="Q22" s="0" t="n">
        <v>1015.2</v>
      </c>
      <c r="R22" s="0" t="n">
        <v>1013.8</v>
      </c>
      <c r="S22" s="0" t="n">
        <f aca="false">Q22-R22</f>
        <v>1.40000000000009</v>
      </c>
      <c r="T22" s="5" t="n">
        <v>851.6</v>
      </c>
      <c r="U22" s="0" t="s">
        <v>49</v>
      </c>
      <c r="V22" s="0" t="n">
        <v>5</v>
      </c>
      <c r="W22" s="0" t="s">
        <v>47</v>
      </c>
      <c r="X22" s="0" t="n">
        <v>25</v>
      </c>
      <c r="Y22" s="0" t="n">
        <v>0</v>
      </c>
      <c r="Z22" s="0" t="s">
        <v>43</v>
      </c>
      <c r="AA22" s="0" t="n">
        <v>0.7</v>
      </c>
      <c r="AB22" s="0" t="s">
        <v>41</v>
      </c>
      <c r="AC22" s="0" t="n">
        <v>0.8</v>
      </c>
      <c r="AD22" s="5" t="n">
        <v>0.7</v>
      </c>
      <c r="AE22" s="0" t="n">
        <v>7.8</v>
      </c>
      <c r="AF22" s="6" t="n">
        <v>0.297222222222222</v>
      </c>
      <c r="AG22" s="0" t="n">
        <v>7.1</v>
      </c>
      <c r="AH22" s="0" t="n">
        <v>5.57</v>
      </c>
      <c r="AI22" s="5" t="n">
        <v>27.6</v>
      </c>
      <c r="AJ22" s="5" t="n">
        <v>15</v>
      </c>
      <c r="AK22" s="5" t="n">
        <f aca="false">AI22-AJ22</f>
        <v>12.6</v>
      </c>
      <c r="AL22" s="5" t="n">
        <v>11</v>
      </c>
      <c r="AO22" s="0" t="s">
        <v>72</v>
      </c>
      <c r="AV22" s="0" t="s">
        <v>72</v>
      </c>
      <c r="AW22" s="0" t="s">
        <v>72</v>
      </c>
      <c r="AY22" s="0" t="n">
        <v>7</v>
      </c>
    </row>
    <row r="23" customFormat="false" ht="15" hidden="false" customHeight="false" outlineLevel="0" collapsed="false">
      <c r="A23" s="3"/>
      <c r="B23" s="7" t="n">
        <v>21</v>
      </c>
      <c r="C23" s="0" t="n">
        <v>19.8</v>
      </c>
      <c r="D23" s="5" t="n">
        <v>17.7</v>
      </c>
      <c r="E23" s="0" t="n">
        <v>19.1</v>
      </c>
      <c r="F23" s="0" t="n">
        <v>19.8</v>
      </c>
      <c r="G23" s="5" t="n">
        <v>18.6</v>
      </c>
      <c r="H23" s="0" t="n">
        <v>16.8</v>
      </c>
      <c r="I23" s="0" t="n">
        <v>85</v>
      </c>
      <c r="J23" s="0" t="n">
        <v>98</v>
      </c>
      <c r="K23" s="0" t="n">
        <v>59</v>
      </c>
      <c r="L23" s="0" t="n">
        <v>852.8</v>
      </c>
      <c r="M23" s="0" t="n">
        <v>853.4</v>
      </c>
      <c r="N23" s="5" t="n">
        <v>852.3</v>
      </c>
      <c r="O23" s="0" t="n">
        <f aca="false">M23-N23</f>
        <v>1.10000000000002</v>
      </c>
      <c r="P23" s="5" t="n">
        <v>1015.2</v>
      </c>
      <c r="Q23" s="0" t="n">
        <v>1016.1</v>
      </c>
      <c r="R23" s="5" t="n">
        <v>1014.4</v>
      </c>
      <c r="S23" s="0" t="n">
        <f aca="false">Q23-R23</f>
        <v>1.70000000000005</v>
      </c>
      <c r="T23" s="5" t="n">
        <v>852.7</v>
      </c>
      <c r="U23" s="0" t="s">
        <v>65</v>
      </c>
      <c r="V23" s="8" t="n">
        <v>8</v>
      </c>
      <c r="W23" s="0" t="s">
        <v>41</v>
      </c>
      <c r="X23" s="0" t="n">
        <v>25</v>
      </c>
      <c r="Y23" s="0" t="n">
        <v>0</v>
      </c>
      <c r="Z23" s="0" t="s">
        <v>43</v>
      </c>
      <c r="AA23" s="0" t="n">
        <v>0.6</v>
      </c>
      <c r="AB23" s="0" t="s">
        <v>41</v>
      </c>
      <c r="AC23" s="0" t="n">
        <v>0.6</v>
      </c>
      <c r="AD23" s="5" t="n">
        <v>0.6</v>
      </c>
      <c r="AE23" s="0" t="n">
        <v>11.3</v>
      </c>
      <c r="AF23" s="6" t="n">
        <v>0.0625</v>
      </c>
      <c r="AG23" s="0" t="n">
        <v>9.6</v>
      </c>
      <c r="AH23" s="0" t="n">
        <v>2.31</v>
      </c>
      <c r="AI23" s="5" t="n">
        <v>25.6</v>
      </c>
      <c r="AJ23" s="5" t="n">
        <v>16.4</v>
      </c>
      <c r="AK23" s="5" t="n">
        <f aca="false">AI23-AJ23</f>
        <v>9.2</v>
      </c>
      <c r="AL23" s="5" t="n">
        <v>13</v>
      </c>
      <c r="AO23" s="0" t="s">
        <v>72</v>
      </c>
      <c r="AY23" s="0" t="n">
        <v>7</v>
      </c>
    </row>
    <row r="24" customFormat="false" ht="15" hidden="false" customHeight="false" outlineLevel="0" collapsed="false">
      <c r="A24" s="3"/>
      <c r="B24" s="7" t="n">
        <v>22</v>
      </c>
      <c r="C24" s="0" t="n">
        <v>20.1</v>
      </c>
      <c r="D24" s="5" t="n">
        <v>17.2</v>
      </c>
      <c r="E24" s="0" t="n">
        <v>17.1</v>
      </c>
      <c r="F24" s="0" t="n">
        <v>18.9</v>
      </c>
      <c r="G24" s="0" t="n">
        <v>15.8</v>
      </c>
      <c r="H24" s="5" t="n">
        <v>15</v>
      </c>
      <c r="I24" s="0" t="n">
        <v>67</v>
      </c>
      <c r="J24" s="0" t="n">
        <v>98</v>
      </c>
      <c r="K24" s="0" t="n">
        <v>44</v>
      </c>
      <c r="L24" s="0" t="n">
        <v>851.8</v>
      </c>
      <c r="M24" s="0" t="n">
        <v>853.1</v>
      </c>
      <c r="N24" s="0" t="n">
        <v>850.6</v>
      </c>
      <c r="O24" s="0" t="n">
        <f aca="false">M24-N24</f>
        <v>2.5</v>
      </c>
      <c r="P24" s="5" t="n">
        <v>1013.5</v>
      </c>
      <c r="Q24" s="0" t="n">
        <v>1016.2</v>
      </c>
      <c r="R24" s="0" t="n">
        <v>1010.2</v>
      </c>
      <c r="S24" s="5" t="n">
        <v>6</v>
      </c>
      <c r="T24" s="5" t="n">
        <v>851.7</v>
      </c>
      <c r="U24" s="0" t="s">
        <v>46</v>
      </c>
      <c r="V24" s="0" t="n">
        <v>5</v>
      </c>
      <c r="W24" s="0" t="s">
        <v>47</v>
      </c>
      <c r="X24" s="0" t="n">
        <v>25</v>
      </c>
      <c r="Y24" s="0" t="n">
        <v>0</v>
      </c>
      <c r="Z24" s="0" t="s">
        <v>43</v>
      </c>
      <c r="AA24" s="0" t="n">
        <v>0.8</v>
      </c>
      <c r="AB24" s="0" t="s">
        <v>43</v>
      </c>
      <c r="AC24" s="0" t="n">
        <v>1.5</v>
      </c>
      <c r="AD24" s="5" t="n">
        <v>0.8</v>
      </c>
      <c r="AE24" s="0" t="n">
        <v>0</v>
      </c>
      <c r="AF24" s="6" t="n">
        <v>0.208333333333333</v>
      </c>
      <c r="AG24" s="0" t="n">
        <v>0</v>
      </c>
      <c r="AH24" s="0" t="n">
        <v>1.83</v>
      </c>
      <c r="AI24" s="5" t="n">
        <v>28.5</v>
      </c>
      <c r="AJ24" s="5" t="n">
        <v>14.2</v>
      </c>
      <c r="AK24" s="5" t="n">
        <f aca="false">AI24-AJ24</f>
        <v>14.3</v>
      </c>
      <c r="AL24" s="5" t="n">
        <v>10</v>
      </c>
      <c r="AV24" s="0" t="s">
        <v>72</v>
      </c>
      <c r="AW24" s="0" t="s">
        <v>72</v>
      </c>
      <c r="AY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20.6</v>
      </c>
      <c r="D25" s="5" t="n">
        <v>17.7</v>
      </c>
      <c r="E25" s="0" t="n">
        <v>17.6</v>
      </c>
      <c r="F25" s="0" t="n">
        <v>19.8</v>
      </c>
      <c r="G25" s="5" t="n">
        <v>15.1</v>
      </c>
      <c r="H25" s="0" t="n">
        <v>15.5</v>
      </c>
      <c r="I25" s="0" t="n">
        <v>68</v>
      </c>
      <c r="J25" s="0" t="n">
        <v>98</v>
      </c>
      <c r="K25" s="0" t="n">
        <v>47</v>
      </c>
      <c r="L25" s="5" t="n">
        <v>852</v>
      </c>
      <c r="M25" s="0" t="n">
        <v>853.4</v>
      </c>
      <c r="N25" s="5" t="n">
        <v>850</v>
      </c>
      <c r="O25" s="0" t="n">
        <f aca="false">M25-N25</f>
        <v>3.39999999999998</v>
      </c>
      <c r="P25" s="5" t="n">
        <v>1013</v>
      </c>
      <c r="Q25" s="0" t="n">
        <v>1015.7</v>
      </c>
      <c r="R25" s="5" t="n">
        <v>1009.1</v>
      </c>
      <c r="S25" s="0" t="n">
        <f aca="false">Q25-R25</f>
        <v>6.60000000000002</v>
      </c>
      <c r="T25" s="5" t="n">
        <v>851.9</v>
      </c>
      <c r="U25" s="0" t="s">
        <v>46</v>
      </c>
      <c r="V25" s="8" t="n">
        <v>7</v>
      </c>
      <c r="W25" s="0" t="s">
        <v>47</v>
      </c>
      <c r="X25" s="0" t="n">
        <v>25</v>
      </c>
      <c r="Y25" s="0" t="n">
        <v>0</v>
      </c>
      <c r="Z25" s="0" t="s">
        <v>43</v>
      </c>
      <c r="AA25" s="0" t="n">
        <v>0.9</v>
      </c>
      <c r="AB25" s="0" t="s">
        <v>81</v>
      </c>
      <c r="AC25" s="0" t="n">
        <v>6.2</v>
      </c>
      <c r="AD25" s="5" t="n">
        <v>1.8</v>
      </c>
      <c r="AE25" s="0" t="n">
        <v>9.7</v>
      </c>
      <c r="AF25" s="6" t="n">
        <v>0.236805555555556</v>
      </c>
      <c r="AG25" s="0" t="n">
        <v>8.5</v>
      </c>
      <c r="AH25" s="0" t="n">
        <v>3.47</v>
      </c>
      <c r="AI25" s="5" t="n">
        <v>27.4</v>
      </c>
      <c r="AJ25" s="5" t="n">
        <v>17</v>
      </c>
      <c r="AK25" s="5" t="n">
        <f aca="false">AI25-AJ25</f>
        <v>10.4</v>
      </c>
      <c r="AL25" s="5" t="n">
        <v>15</v>
      </c>
      <c r="AO25" s="0" t="s">
        <v>72</v>
      </c>
      <c r="AV25" s="0" t="s">
        <v>72</v>
      </c>
      <c r="AW25" s="0" t="s">
        <v>72</v>
      </c>
      <c r="AX25" s="0" t="s">
        <v>72</v>
      </c>
      <c r="AY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20.8</v>
      </c>
      <c r="D26" s="5" t="n">
        <v>18.4</v>
      </c>
      <c r="E26" s="5" t="n">
        <v>19</v>
      </c>
      <c r="F26" s="0" t="n">
        <v>20.9</v>
      </c>
      <c r="G26" s="0" t="n">
        <v>16.1</v>
      </c>
      <c r="H26" s="0" t="n">
        <v>16.6</v>
      </c>
      <c r="I26" s="0" t="n">
        <v>72</v>
      </c>
      <c r="J26" s="0" t="n">
        <v>98</v>
      </c>
      <c r="K26" s="0" t="n">
        <v>48</v>
      </c>
      <c r="L26" s="0" t="n">
        <v>852.6</v>
      </c>
      <c r="M26" s="0" t="n">
        <v>854.2</v>
      </c>
      <c r="N26" s="0" t="n">
        <v>850.3</v>
      </c>
      <c r="O26" s="0" t="n">
        <f aca="false">M26-N26</f>
        <v>3.90000000000009</v>
      </c>
      <c r="P26" s="5" t="n">
        <v>1014</v>
      </c>
      <c r="Q26" s="0" t="n">
        <v>1016.6</v>
      </c>
      <c r="R26" s="0" t="n">
        <v>1009.6</v>
      </c>
      <c r="S26" s="5" t="n">
        <f aca="false">Q26-R26</f>
        <v>7</v>
      </c>
      <c r="T26" s="5" t="n">
        <v>852.6</v>
      </c>
      <c r="U26" s="0" t="s">
        <v>49</v>
      </c>
      <c r="V26" s="0" t="n">
        <v>7</v>
      </c>
      <c r="W26" s="0" t="s">
        <v>42</v>
      </c>
      <c r="X26" s="0" t="n">
        <v>25</v>
      </c>
      <c r="Y26" s="0" t="n">
        <v>0</v>
      </c>
      <c r="Z26" s="0" t="s">
        <v>47</v>
      </c>
      <c r="AA26" s="0" t="n">
        <v>1.6</v>
      </c>
      <c r="AB26" s="0" t="s">
        <v>47</v>
      </c>
      <c r="AC26" s="0" t="n">
        <v>2.8</v>
      </c>
      <c r="AD26" s="5" t="n">
        <v>1.5</v>
      </c>
      <c r="AE26" s="0" t="n">
        <v>6.1</v>
      </c>
      <c r="AF26" s="6" t="n">
        <v>0.209027777777778</v>
      </c>
      <c r="AG26" s="0" t="n">
        <v>5.5</v>
      </c>
      <c r="AH26" s="0" t="n">
        <v>4.05</v>
      </c>
      <c r="AI26" s="5" t="n">
        <v>26.4</v>
      </c>
      <c r="AJ26" s="5" t="n">
        <v>17</v>
      </c>
      <c r="AK26" s="5" t="n">
        <f aca="false">AI26-AJ26</f>
        <v>9.4</v>
      </c>
      <c r="AL26" s="5" t="n">
        <v>15</v>
      </c>
      <c r="AO26" s="0" t="s">
        <v>72</v>
      </c>
      <c r="AY26" s="0" t="n">
        <v>13</v>
      </c>
    </row>
    <row r="27" customFormat="false" ht="15" hidden="false" customHeight="false" outlineLevel="0" collapsed="false">
      <c r="A27" s="3"/>
      <c r="B27" s="7" t="n">
        <v>25</v>
      </c>
      <c r="C27" s="0" t="n">
        <v>20.6</v>
      </c>
      <c r="D27" s="5" t="n">
        <v>17.7</v>
      </c>
      <c r="E27" s="5" t="n">
        <v>18</v>
      </c>
      <c r="F27" s="0" t="n">
        <v>19.7</v>
      </c>
      <c r="G27" s="5" t="n">
        <v>15.2</v>
      </c>
      <c r="H27" s="5" t="n">
        <v>15.8</v>
      </c>
      <c r="I27" s="8" t="n">
        <v>71</v>
      </c>
      <c r="J27" s="8" t="n">
        <v>98</v>
      </c>
      <c r="K27" s="8" t="n">
        <v>50</v>
      </c>
      <c r="L27" s="5" t="n">
        <v>852.3</v>
      </c>
      <c r="M27" s="5" t="n">
        <v>854</v>
      </c>
      <c r="N27" s="5" t="n">
        <v>850</v>
      </c>
      <c r="O27" s="5" t="n">
        <f aca="false">M27-N27</f>
        <v>4</v>
      </c>
      <c r="P27" s="5" t="n">
        <v>1014</v>
      </c>
      <c r="Q27" s="5" t="n">
        <v>1016.8</v>
      </c>
      <c r="R27" s="5" t="n">
        <v>1009.4</v>
      </c>
      <c r="S27" s="0" t="n">
        <f aca="false">Q27-R27</f>
        <v>7.39999999999998</v>
      </c>
      <c r="T27" s="5" t="n">
        <v>852</v>
      </c>
      <c r="U27" s="0" t="s">
        <v>49</v>
      </c>
      <c r="V27" s="8" t="n">
        <v>6</v>
      </c>
      <c r="W27" s="0" t="s">
        <v>42</v>
      </c>
      <c r="X27" s="0" t="n">
        <v>25</v>
      </c>
      <c r="Y27" s="0" t="n">
        <v>0</v>
      </c>
      <c r="Z27" s="0" t="s">
        <v>43</v>
      </c>
      <c r="AA27" s="0" t="n">
        <v>0.7</v>
      </c>
      <c r="AB27" s="0" t="s">
        <v>43</v>
      </c>
      <c r="AC27" s="0" t="n">
        <v>1.2</v>
      </c>
      <c r="AD27" s="5" t="n">
        <v>0.6</v>
      </c>
      <c r="AE27" s="46" t="s">
        <v>77</v>
      </c>
      <c r="AF27" s="6" t="n">
        <v>0.113194444444444</v>
      </c>
      <c r="AG27" s="0" t="n">
        <v>7.9</v>
      </c>
      <c r="AH27" s="0" t="n">
        <v>2.78</v>
      </c>
      <c r="AI27" s="5" t="n">
        <v>26.8</v>
      </c>
      <c r="AJ27" s="5" t="n">
        <v>16</v>
      </c>
      <c r="AK27" s="5" t="n">
        <f aca="false">AI27-AJ27</f>
        <v>10.8</v>
      </c>
      <c r="AL27" s="5" t="n">
        <v>14</v>
      </c>
      <c r="AO27" s="0" t="s">
        <v>72</v>
      </c>
      <c r="AY27" s="0" t="n">
        <v>13</v>
      </c>
    </row>
    <row r="28" customFormat="false" ht="15" hidden="false" customHeight="false" outlineLevel="0" collapsed="false">
      <c r="A28" s="3"/>
      <c r="B28" s="7" t="n">
        <v>26</v>
      </c>
      <c r="C28" s="0" t="n">
        <v>20.1</v>
      </c>
      <c r="D28" s="5" t="n">
        <v>17.8</v>
      </c>
      <c r="E28" s="0" t="n">
        <v>18.2</v>
      </c>
      <c r="F28" s="0" t="n">
        <v>20.2</v>
      </c>
      <c r="G28" s="0" t="n">
        <v>16.7</v>
      </c>
      <c r="H28" s="5" t="n">
        <v>16</v>
      </c>
      <c r="I28" s="0" t="n">
        <v>72</v>
      </c>
      <c r="J28" s="0" t="n">
        <v>98</v>
      </c>
      <c r="K28" s="0" t="n">
        <v>56</v>
      </c>
      <c r="L28" s="0" t="n">
        <v>852.7</v>
      </c>
      <c r="M28" s="0" t="n">
        <v>854.6</v>
      </c>
      <c r="N28" s="0" t="n">
        <v>850.6</v>
      </c>
      <c r="O28" s="5" t="n">
        <v>4</v>
      </c>
      <c r="P28" s="5" t="n">
        <v>1014.1</v>
      </c>
      <c r="Q28" s="5" t="n">
        <v>1017</v>
      </c>
      <c r="R28" s="5" t="n">
        <v>1010.4</v>
      </c>
      <c r="S28" s="0" t="n">
        <f aca="false">Q28-R28</f>
        <v>6.60000000000002</v>
      </c>
      <c r="T28" s="5" t="n">
        <v>852.7</v>
      </c>
      <c r="U28" s="0" t="s">
        <v>46</v>
      </c>
      <c r="V28" s="8" t="n">
        <v>6</v>
      </c>
      <c r="W28" s="0" t="s">
        <v>47</v>
      </c>
      <c r="X28" s="0" t="n">
        <v>25</v>
      </c>
      <c r="Y28" s="0" t="n">
        <v>0</v>
      </c>
      <c r="Z28" s="0" t="s">
        <v>43</v>
      </c>
      <c r="AA28" s="0" t="n">
        <v>1.2</v>
      </c>
      <c r="AB28" s="0" t="s">
        <v>43</v>
      </c>
      <c r="AC28" s="0" t="n">
        <v>2.7</v>
      </c>
      <c r="AD28" s="5" t="n">
        <v>1.2</v>
      </c>
      <c r="AE28" s="0" t="n">
        <v>16.1</v>
      </c>
      <c r="AF28" s="6" t="n">
        <v>0.238888888888889</v>
      </c>
      <c r="AG28" s="0" t="n">
        <v>7.8</v>
      </c>
      <c r="AH28" s="0" t="n">
        <v>3.61</v>
      </c>
      <c r="AI28" s="5" t="n">
        <v>26.4</v>
      </c>
      <c r="AJ28" s="5" t="n">
        <v>16.6</v>
      </c>
      <c r="AK28" s="5" t="n">
        <f aca="false">AI28-AJ28</f>
        <v>9.8</v>
      </c>
      <c r="AL28" s="5" t="n">
        <v>14.6</v>
      </c>
      <c r="AO28" s="0" t="s">
        <v>72</v>
      </c>
      <c r="AY28" s="0" t="n">
        <v>13</v>
      </c>
    </row>
    <row r="29" customFormat="false" ht="15" hidden="false" customHeight="false" outlineLevel="0" collapsed="false">
      <c r="A29" s="3"/>
      <c r="B29" s="7" t="n">
        <v>27</v>
      </c>
      <c r="C29" s="5" t="n">
        <v>21</v>
      </c>
      <c r="D29" s="5" t="n">
        <v>17.4</v>
      </c>
      <c r="E29" s="0" t="n">
        <v>18.2</v>
      </c>
      <c r="F29" s="0" t="n">
        <v>19.3</v>
      </c>
      <c r="G29" s="5" t="n">
        <v>16.6</v>
      </c>
      <c r="H29" s="5" t="n">
        <v>16</v>
      </c>
      <c r="I29" s="8" t="n">
        <v>77</v>
      </c>
      <c r="J29" s="8" t="n">
        <v>98</v>
      </c>
      <c r="K29" s="8" t="n">
        <v>57</v>
      </c>
      <c r="L29" s="5" t="n">
        <v>854.3</v>
      </c>
      <c r="M29" s="5" t="n">
        <v>854.8</v>
      </c>
      <c r="N29" s="5" t="n">
        <v>853.1</v>
      </c>
      <c r="O29" s="0" t="n">
        <f aca="false">M29-N29</f>
        <v>1.69999999999993</v>
      </c>
      <c r="P29" s="5" t="n">
        <v>1016.7</v>
      </c>
      <c r="Q29" s="5" t="n">
        <v>1017.5</v>
      </c>
      <c r="R29" s="5" t="n">
        <v>1015.5</v>
      </c>
      <c r="S29" s="5" t="n">
        <f aca="false">Q29-R29</f>
        <v>2</v>
      </c>
      <c r="T29" s="5" t="n">
        <v>854.2</v>
      </c>
      <c r="U29" s="0" t="s">
        <v>46</v>
      </c>
      <c r="V29" s="8" t="n">
        <v>6</v>
      </c>
      <c r="W29" s="0" t="s">
        <v>47</v>
      </c>
      <c r="X29" s="0" t="n">
        <v>25</v>
      </c>
      <c r="Y29" s="0" t="n">
        <v>0</v>
      </c>
      <c r="Z29" s="0" t="s">
        <v>47</v>
      </c>
      <c r="AA29" s="0" t="n">
        <v>0.8</v>
      </c>
      <c r="AB29" s="0" t="s">
        <v>47</v>
      </c>
      <c r="AC29" s="0" t="n">
        <v>1.3</v>
      </c>
      <c r="AD29" s="5" t="n">
        <v>0.8</v>
      </c>
      <c r="AE29" s="0" t="n">
        <v>0.1</v>
      </c>
      <c r="AF29" s="6" t="n">
        <v>0.190277777777778</v>
      </c>
      <c r="AG29" s="0" t="n">
        <v>0.1</v>
      </c>
      <c r="AH29" s="0" t="n">
        <v>2.61</v>
      </c>
      <c r="AI29" s="5" t="n">
        <v>26.8</v>
      </c>
      <c r="AJ29" s="5" t="n">
        <v>16.8</v>
      </c>
      <c r="AK29" s="5" t="n">
        <f aca="false">AI29-AJ29</f>
        <v>10</v>
      </c>
      <c r="AL29" s="5" t="n">
        <v>14</v>
      </c>
      <c r="AO29" s="0" t="s">
        <v>72</v>
      </c>
      <c r="AY29" s="0" t="n">
        <v>7</v>
      </c>
    </row>
    <row r="30" customFormat="false" ht="15" hidden="false" customHeight="false" outlineLevel="0" collapsed="false">
      <c r="A30" s="3"/>
      <c r="B30" s="7" t="n">
        <v>28</v>
      </c>
      <c r="C30" s="0" t="n">
        <v>20.9</v>
      </c>
      <c r="D30" s="5" t="n">
        <v>16.3</v>
      </c>
      <c r="E30" s="0" t="n">
        <v>16.7</v>
      </c>
      <c r="F30" s="0" t="n">
        <v>17.2</v>
      </c>
      <c r="G30" s="0" t="n">
        <v>16.1</v>
      </c>
      <c r="H30" s="5" t="n">
        <v>14.6</v>
      </c>
      <c r="I30" s="0" t="n">
        <v>75</v>
      </c>
      <c r="J30" s="0" t="n">
        <v>98</v>
      </c>
      <c r="K30" s="0" t="n">
        <v>51</v>
      </c>
      <c r="L30" s="0" t="n">
        <v>854.7</v>
      </c>
      <c r="M30" s="0" t="n">
        <v>855.5</v>
      </c>
      <c r="N30" s="0" t="n">
        <v>853.5</v>
      </c>
      <c r="O30" s="5" t="n">
        <f aca="false">M30-N30</f>
        <v>2</v>
      </c>
      <c r="P30" s="0" t="n">
        <v>1017.7</v>
      </c>
      <c r="Q30" s="5" t="n">
        <v>1018.8</v>
      </c>
      <c r="R30" s="5" t="n">
        <v>1015.9</v>
      </c>
      <c r="S30" s="0" t="n">
        <f aca="false">Q30-R30</f>
        <v>2.89999999999998</v>
      </c>
      <c r="T30" s="5" t="n">
        <v>854.7</v>
      </c>
      <c r="U30" s="0" t="s">
        <v>52</v>
      </c>
      <c r="V30" s="8" t="n">
        <v>3</v>
      </c>
      <c r="W30" s="0" t="s">
        <v>47</v>
      </c>
      <c r="X30" s="0" t="n">
        <v>25</v>
      </c>
      <c r="Y30" s="0" t="n">
        <v>0</v>
      </c>
      <c r="Z30" s="0" t="s">
        <v>43</v>
      </c>
      <c r="AA30" s="0" t="n">
        <v>1.2</v>
      </c>
      <c r="AB30" s="0" t="s">
        <v>43</v>
      </c>
      <c r="AC30" s="0" t="n">
        <v>1.4</v>
      </c>
      <c r="AD30" s="5" t="n">
        <v>0.9</v>
      </c>
      <c r="AE30" s="0" t="n">
        <v>4.2</v>
      </c>
      <c r="AF30" s="6" t="n">
        <v>0.250694444444444</v>
      </c>
      <c r="AG30" s="0" t="n">
        <v>5.5</v>
      </c>
      <c r="AH30" s="0" t="n">
        <v>4.32</v>
      </c>
      <c r="AI30" s="5" t="n">
        <v>27.5</v>
      </c>
      <c r="AJ30" s="5" t="n">
        <v>14.8</v>
      </c>
      <c r="AK30" s="5" t="n">
        <f aca="false">AI30-AJ30</f>
        <v>12.7</v>
      </c>
      <c r="AL30" s="5" t="n">
        <v>12.8</v>
      </c>
      <c r="AO30" s="0" t="s">
        <v>72</v>
      </c>
      <c r="AY30" s="0" t="n">
        <v>7</v>
      </c>
    </row>
    <row r="31" customFormat="false" ht="15" hidden="false" customHeight="false" outlineLevel="0" collapsed="false">
      <c r="A31" s="3"/>
      <c r="B31" s="7" t="n">
        <v>29</v>
      </c>
      <c r="C31" s="5" t="n">
        <v>20</v>
      </c>
      <c r="D31" s="5" t="n">
        <v>17</v>
      </c>
      <c r="E31" s="0" t="n">
        <v>16.5</v>
      </c>
      <c r="F31" s="5" t="n">
        <v>20</v>
      </c>
      <c r="G31" s="5" t="n">
        <v>13.6</v>
      </c>
      <c r="H31" s="5" t="n">
        <v>14.4</v>
      </c>
      <c r="I31" s="8" t="n">
        <v>65</v>
      </c>
      <c r="J31" s="8" t="n">
        <v>98</v>
      </c>
      <c r="K31" s="8" t="n">
        <v>38</v>
      </c>
      <c r="L31" s="5" t="n">
        <v>852.2</v>
      </c>
      <c r="M31" s="5" t="n">
        <v>853.8</v>
      </c>
      <c r="N31" s="5" t="n">
        <v>849.9</v>
      </c>
      <c r="O31" s="0" t="n">
        <f aca="false">M31-N31</f>
        <v>3.89999999999998</v>
      </c>
      <c r="P31" s="5" t="n">
        <v>1013.5</v>
      </c>
      <c r="Q31" s="5" t="n">
        <v>1016.5</v>
      </c>
      <c r="R31" s="5" t="n">
        <v>1009.4</v>
      </c>
      <c r="S31" s="0" t="n">
        <f aca="false">Q31-R31</f>
        <v>7.10000000000002</v>
      </c>
      <c r="T31" s="5" t="n">
        <v>852.1</v>
      </c>
      <c r="U31" s="0" t="s">
        <v>46</v>
      </c>
      <c r="V31" s="8" t="n">
        <v>4</v>
      </c>
      <c r="W31" s="0" t="s">
        <v>47</v>
      </c>
      <c r="X31" s="0" t="n">
        <v>25</v>
      </c>
      <c r="Y31" s="0" t="n">
        <v>0</v>
      </c>
      <c r="Z31" s="0" t="s">
        <v>43</v>
      </c>
      <c r="AA31" s="0" t="n">
        <v>1.1</v>
      </c>
      <c r="AB31" s="0" t="s">
        <v>48</v>
      </c>
      <c r="AC31" s="0" t="n">
        <v>5.2</v>
      </c>
      <c r="AD31" s="5" t="n">
        <v>2.2</v>
      </c>
      <c r="AE31" s="0" t="n">
        <v>11.1</v>
      </c>
      <c r="AF31" s="6" t="n">
        <v>0.329861111111111</v>
      </c>
      <c r="AG31" s="0" t="n">
        <v>9.6</v>
      </c>
      <c r="AH31" s="9" t="n">
        <v>4.9</v>
      </c>
      <c r="AI31" s="5" t="n">
        <v>28.6</v>
      </c>
      <c r="AJ31" s="5" t="n">
        <v>15.4</v>
      </c>
      <c r="AK31" s="5" t="n">
        <f aca="false">AI31-AJ31</f>
        <v>13.2</v>
      </c>
      <c r="AL31" s="5" t="n">
        <v>13.4</v>
      </c>
      <c r="AO31" s="0" t="s">
        <v>72</v>
      </c>
      <c r="AV31" s="0" t="s">
        <v>72</v>
      </c>
      <c r="AW31" s="0" t="s">
        <v>72</v>
      </c>
      <c r="AY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20.3</v>
      </c>
      <c r="D32" s="5" t="n">
        <v>17.6</v>
      </c>
      <c r="E32" s="0" t="n">
        <v>17.2</v>
      </c>
      <c r="F32" s="0" t="n">
        <v>18.6</v>
      </c>
      <c r="G32" s="0" t="n">
        <v>16.2</v>
      </c>
      <c r="H32" s="5" t="n">
        <v>15.2</v>
      </c>
      <c r="I32" s="0" t="n">
        <v>65</v>
      </c>
      <c r="J32" s="0" t="n">
        <v>98</v>
      </c>
      <c r="K32" s="0" t="n">
        <v>42</v>
      </c>
      <c r="L32" s="0" t="n">
        <v>852.1</v>
      </c>
      <c r="M32" s="5" t="n">
        <v>854</v>
      </c>
      <c r="N32" s="5" t="n">
        <v>850</v>
      </c>
      <c r="O32" s="5" t="n">
        <f aca="false">M32-N32</f>
        <v>4</v>
      </c>
      <c r="P32" s="5" t="n">
        <v>1013.9</v>
      </c>
      <c r="Q32" s="5" t="n">
        <v>1017.6</v>
      </c>
      <c r="R32" s="5" t="n">
        <v>1009.1</v>
      </c>
      <c r="S32" s="0" t="n">
        <f aca="false">Q32-R32</f>
        <v>8.5</v>
      </c>
      <c r="T32" s="5" t="n">
        <v>852</v>
      </c>
      <c r="U32" s="0" t="s">
        <v>46</v>
      </c>
      <c r="V32" s="8" t="n">
        <v>5</v>
      </c>
      <c r="W32" s="0" t="s">
        <v>41</v>
      </c>
      <c r="X32" s="0" t="n">
        <v>25</v>
      </c>
      <c r="Y32" s="0" t="n">
        <v>0</v>
      </c>
      <c r="Z32" s="0" t="s">
        <v>54</v>
      </c>
      <c r="AA32" s="5" t="n">
        <v>1</v>
      </c>
      <c r="AB32" s="0" t="s">
        <v>70</v>
      </c>
      <c r="AC32" s="0" t="n">
        <v>5.2</v>
      </c>
      <c r="AD32" s="5" t="n">
        <v>1.9</v>
      </c>
      <c r="AE32" s="0" t="n">
        <v>5.8</v>
      </c>
      <c r="AF32" s="6" t="n">
        <v>0.319444444444444</v>
      </c>
      <c r="AG32" s="0" t="n">
        <v>5.6</v>
      </c>
      <c r="AH32" s="0" t="n">
        <v>5.34</v>
      </c>
      <c r="AI32" s="5" t="n">
        <v>28.6</v>
      </c>
      <c r="AJ32" s="5" t="n">
        <v>15</v>
      </c>
      <c r="AK32" s="5" t="n">
        <f aca="false">AI32-AJ32</f>
        <v>13.6</v>
      </c>
      <c r="AL32" s="5" t="n">
        <v>13</v>
      </c>
      <c r="AO32" s="0" t="s">
        <v>72</v>
      </c>
      <c r="AY32" s="0" t="n">
        <v>13</v>
      </c>
    </row>
    <row r="33" customFormat="false" ht="15" hidden="false" customHeight="false" outlineLevel="0" collapsed="false">
      <c r="A33" s="3"/>
      <c r="B33" s="4" t="n">
        <v>31</v>
      </c>
      <c r="C33" s="5" t="n">
        <v>19.9</v>
      </c>
      <c r="D33" s="5" t="n">
        <v>17.1</v>
      </c>
      <c r="E33" s="0" t="n">
        <v>17.1</v>
      </c>
      <c r="F33" s="0" t="n">
        <v>18.5</v>
      </c>
      <c r="G33" s="5" t="n">
        <v>15.5</v>
      </c>
      <c r="H33" s="5" t="n">
        <v>15</v>
      </c>
      <c r="I33" s="8" t="n">
        <v>70</v>
      </c>
      <c r="J33" s="8" t="n">
        <v>98</v>
      </c>
      <c r="K33" s="8" t="n">
        <v>50</v>
      </c>
      <c r="L33" s="5" t="n">
        <v>852.2</v>
      </c>
      <c r="M33" s="5" t="n">
        <v>853.8</v>
      </c>
      <c r="N33" s="5" t="n">
        <v>849.8</v>
      </c>
      <c r="O33" s="5" t="n">
        <f aca="false">M33-N33</f>
        <v>4</v>
      </c>
      <c r="P33" s="5" t="n">
        <v>1014</v>
      </c>
      <c r="Q33" s="5" t="n">
        <v>1016.9</v>
      </c>
      <c r="R33" s="5" t="n">
        <v>1009.5</v>
      </c>
      <c r="S33" s="0" t="n">
        <f aca="false">Q33-R33</f>
        <v>7.39999999999998</v>
      </c>
      <c r="T33" s="5" t="n">
        <v>852.1</v>
      </c>
      <c r="U33" s="0" t="s">
        <v>46</v>
      </c>
      <c r="V33" s="8" t="n">
        <v>4</v>
      </c>
      <c r="W33" s="0" t="s">
        <v>47</v>
      </c>
      <c r="X33" s="0" t="n">
        <v>25</v>
      </c>
      <c r="Y33" s="0" t="n">
        <v>0</v>
      </c>
      <c r="Z33" s="0" t="s">
        <v>43</v>
      </c>
      <c r="AA33" s="0" t="n">
        <v>0.7</v>
      </c>
      <c r="AB33" s="0" t="s">
        <v>54</v>
      </c>
      <c r="AC33" s="5" t="n">
        <v>5</v>
      </c>
      <c r="AD33" s="5" t="n">
        <v>1.4</v>
      </c>
      <c r="AE33" s="0" t="n">
        <v>5.8</v>
      </c>
      <c r="AF33" s="47" t="n">
        <v>0.318055555555556</v>
      </c>
      <c r="AG33" s="0" t="n">
        <v>5.8</v>
      </c>
      <c r="AH33" s="0" t="n">
        <v>3.58</v>
      </c>
      <c r="AI33" s="5" t="n">
        <v>27.9</v>
      </c>
      <c r="AJ33" s="5" t="n">
        <v>15.2</v>
      </c>
      <c r="AK33" s="5" t="n">
        <f aca="false">AI33-AJ33</f>
        <v>12.7</v>
      </c>
      <c r="AL33" s="5" t="n">
        <v>13.2</v>
      </c>
      <c r="AO33" s="0" t="s">
        <v>72</v>
      </c>
      <c r="AV33" s="0" t="s">
        <v>72</v>
      </c>
      <c r="AY33" s="0" t="n">
        <v>13</v>
      </c>
    </row>
    <row r="34" customFormat="false" ht="15" hidden="false" customHeight="false" outlineLevel="0" collapsed="false">
      <c r="A34" s="10" t="s">
        <v>55</v>
      </c>
      <c r="B34" s="10"/>
      <c r="C34" s="11" t="n">
        <f aca="false">SUM(C3:C12)</f>
        <v>217.6</v>
      </c>
      <c r="D34" s="11" t="n">
        <f aca="false">SUM(D3:D12)</f>
        <v>179</v>
      </c>
      <c r="E34" s="11" t="n">
        <f aca="false">SUM(E3:E12)</f>
        <v>175</v>
      </c>
      <c r="F34" s="11" t="n">
        <f aca="false">SUM(F3:F12)</f>
        <v>199.8</v>
      </c>
      <c r="G34" s="11" t="n">
        <f aca="false">SUM(G3:G12)</f>
        <v>154.4</v>
      </c>
      <c r="H34" s="11" t="n">
        <f aca="false">SUM(H3:H12)</f>
        <v>153</v>
      </c>
      <c r="I34" s="11" t="n">
        <f aca="false">SUM(I3:I12)</f>
        <v>648</v>
      </c>
      <c r="J34" s="11" t="n">
        <f aca="false">SUM(J3:J12)</f>
        <v>976</v>
      </c>
      <c r="K34" s="11" t="n">
        <f aca="false">SUM(K3:K12)</f>
        <v>397</v>
      </c>
      <c r="L34" s="11" t="n">
        <f aca="false">SUM(L3:L12)</f>
        <v>8521.3</v>
      </c>
      <c r="M34" s="11" t="n">
        <f aca="false">SUM(M3:M12)</f>
        <v>8537</v>
      </c>
      <c r="N34" s="11" t="n">
        <f aca="false">SUM(N3:N12)</f>
        <v>8499.8</v>
      </c>
      <c r="O34" s="11" t="n">
        <f aca="false">SUM(O3:O12)</f>
        <v>37.2</v>
      </c>
      <c r="P34" s="11" t="n">
        <f aca="false">SUM(P3:P12)</f>
        <v>10132.2</v>
      </c>
      <c r="Q34" s="11" t="n">
        <f aca="false">SUM(Q3:Q12)</f>
        <v>10162.7</v>
      </c>
      <c r="R34" s="11" t="n">
        <f aca="false">SUM(R3:R12)</f>
        <v>10088.2</v>
      </c>
      <c r="S34" s="11" t="n">
        <f aca="false">SUM(S3:S12)</f>
        <v>74.5</v>
      </c>
      <c r="T34" s="11" t="n">
        <f aca="false">SUM(T3:T12)</f>
        <v>8520.8</v>
      </c>
      <c r="U34" s="11" t="n">
        <f aca="false">SUM(U3:U12)</f>
        <v>0</v>
      </c>
      <c r="V34" s="11" t="n">
        <f aca="false">SUM(V3:V12)</f>
        <v>43</v>
      </c>
      <c r="W34" s="11" t="n">
        <f aca="false">SUM(W3:W12)</f>
        <v>9</v>
      </c>
      <c r="X34" s="11" t="n">
        <f aca="false">SUM(X3:X12)</f>
        <v>250</v>
      </c>
      <c r="Y34" s="11" t="n">
        <f aca="false">SUM(Y3:Y12)</f>
        <v>0</v>
      </c>
      <c r="Z34" s="11" t="n">
        <f aca="false">SUM(Z3:Z12)</f>
        <v>0</v>
      </c>
      <c r="AA34" s="11" t="n">
        <f aca="false">SUM(AA3:AA12)</f>
        <v>15.2</v>
      </c>
      <c r="AB34" s="11" t="n">
        <f aca="false">SUM(AB3:AB12)</f>
        <v>0</v>
      </c>
      <c r="AC34" s="11" t="n">
        <f aca="false">SUM(AC3:AC12)</f>
        <v>40.7</v>
      </c>
      <c r="AD34" s="11" t="n">
        <f aca="false">SUM(AD3:AD12)</f>
        <v>17.6</v>
      </c>
      <c r="AE34" s="11" t="n">
        <f aca="false">SUM(AE3:AE12)</f>
        <v>43.7</v>
      </c>
      <c r="AF34" s="12" t="n">
        <f aca="false">SUM(AF3:AF12)</f>
        <v>3.28819444444444</v>
      </c>
      <c r="AG34" s="11" t="n">
        <f aca="false">SUM(AG3:AG12)</f>
        <v>67.7</v>
      </c>
      <c r="AH34" s="11" t="n">
        <f aca="false">SUM(AH3:AH12)</f>
        <v>51.19</v>
      </c>
      <c r="AI34" s="11" t="n">
        <f aca="false">SUM(AI3:AI12)</f>
        <v>298.9</v>
      </c>
      <c r="AJ34" s="11" t="n">
        <f aca="false">SUM(AJ3:AJ12)</f>
        <v>156.8</v>
      </c>
      <c r="AK34" s="11" t="n">
        <f aca="false">SUM(AK3:AK12)</f>
        <v>142.1</v>
      </c>
      <c r="AL34" s="11" t="n">
        <f aca="false">SUM(AL3:AL12)</f>
        <v>114.8</v>
      </c>
      <c r="AM34" s="11" t="n">
        <f aca="false">SUM(AM3:AM12)</f>
        <v>0</v>
      </c>
      <c r="AN34" s="11" t="n">
        <f aca="false">SUM(AN3:AN12)</f>
        <v>0</v>
      </c>
      <c r="AO34" s="11" t="n">
        <f aca="false">SUM(AO3:AO12)</f>
        <v>0</v>
      </c>
      <c r="AP34" s="11" t="n">
        <f aca="false">SUM(AP3:AP12)</f>
        <v>0</v>
      </c>
      <c r="AQ34" s="11" t="n">
        <f aca="false">SUM(AQ3:AQ12)</f>
        <v>0</v>
      </c>
      <c r="AR34" s="11" t="n">
        <f aca="false">SUM(AR3:AR12)</f>
        <v>0</v>
      </c>
      <c r="AS34" s="11" t="n">
        <f aca="false">SUM(AS3:AS12)</f>
        <v>0</v>
      </c>
      <c r="AT34" s="11" t="n">
        <f aca="false">SUM(AT3:AT12)</f>
        <v>0</v>
      </c>
      <c r="AU34" s="11" t="n">
        <f aca="false">SUM(AU3:AU12)</f>
        <v>0</v>
      </c>
      <c r="AV34" s="11" t="n">
        <f aca="false">SUM(AV3:AV12)</f>
        <v>0</v>
      </c>
      <c r="AW34" s="11" t="n">
        <f aca="false">SUM(AW3:AW12)</f>
        <v>0</v>
      </c>
      <c r="AX34" s="11" t="n">
        <f aca="false">SUM(AX3:AX12)</f>
        <v>0</v>
      </c>
      <c r="AY34" s="11" t="n">
        <f aca="false">SUM(AY3:AY12)</f>
        <v>118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SUM(C3:C12)/10</f>
        <v>21.76</v>
      </c>
      <c r="D35" s="5" t="n">
        <f aca="false">SUM(D3:D12)/10</f>
        <v>17.9</v>
      </c>
      <c r="E35" s="5" t="n">
        <f aca="false">SUM(E3:E12)/10</f>
        <v>17.5</v>
      </c>
      <c r="F35" s="5" t="n">
        <f aca="false">SUM(F3:F12)/10</f>
        <v>19.98</v>
      </c>
      <c r="G35" s="5" t="n">
        <f aca="false">SUM(G3:G12)/10</f>
        <v>15.44</v>
      </c>
      <c r="H35" s="5" t="n">
        <f aca="false">SUM(H3:H12)/10</f>
        <v>15.3</v>
      </c>
      <c r="I35" s="5" t="n">
        <f aca="false">SUM(I3:I12)/10</f>
        <v>64.8</v>
      </c>
      <c r="J35" s="5" t="n">
        <f aca="false">SUM(J3:J12)/10</f>
        <v>97.6</v>
      </c>
      <c r="K35" s="5" t="n">
        <f aca="false">SUM(K3:K12)/10</f>
        <v>39.7</v>
      </c>
      <c r="L35" s="5" t="n">
        <f aca="false">SUM(L3:L12)/10</f>
        <v>852.13</v>
      </c>
      <c r="M35" s="5" t="n">
        <f aca="false">SUM(M3:M12)/10</f>
        <v>853.7</v>
      </c>
      <c r="N35" s="5" t="n">
        <f aca="false">SUM(N3:N12)/10</f>
        <v>849.98</v>
      </c>
      <c r="O35" s="5" t="n">
        <f aca="false">SUM(O3:O12)/10</f>
        <v>3.72</v>
      </c>
      <c r="P35" s="5" t="n">
        <f aca="false">SUM(P3:P12)/10</f>
        <v>1013.22</v>
      </c>
      <c r="Q35" s="5" t="n">
        <f aca="false">SUM(Q3:Q12)/10</f>
        <v>1016.27</v>
      </c>
      <c r="R35" s="5" t="n">
        <f aca="false">SUM(R3:R12)/10</f>
        <v>1008.82</v>
      </c>
      <c r="S35" s="5" t="n">
        <f aca="false">SUM(S3:S12)/10</f>
        <v>7.45</v>
      </c>
      <c r="T35" s="5" t="n">
        <f aca="false">SUM(T3:T12)/10</f>
        <v>852.08</v>
      </c>
      <c r="U35" s="5" t="n">
        <f aca="false">SUM(U3:U12)/10</f>
        <v>0</v>
      </c>
      <c r="V35" s="5" t="n">
        <f aca="false">SUM(V3:V12)/10</f>
        <v>4.3</v>
      </c>
      <c r="W35" s="5" t="n">
        <f aca="false">SUM(W3:W12)/10</f>
        <v>0.9</v>
      </c>
      <c r="X35" s="5" t="n">
        <f aca="false">SUM(X3:X12)/10</f>
        <v>25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1.52</v>
      </c>
      <c r="AB35" s="5" t="n">
        <f aca="false">SUM(AB3:AB12)/10</f>
        <v>0</v>
      </c>
      <c r="AC35" s="5" t="n">
        <f aca="false">SUM(AC3:AC12)/10</f>
        <v>4.07</v>
      </c>
      <c r="AD35" s="5" t="n">
        <f aca="false">SUM(AD3:AD12)/10</f>
        <v>1.76</v>
      </c>
      <c r="AE35" s="5" t="n">
        <f aca="false">SUM(AE3:AE12)/10</f>
        <v>4.37</v>
      </c>
      <c r="AF35" s="5" t="n">
        <f aca="false">SUM(AF3:AF12)/10</f>
        <v>0.328819444444444</v>
      </c>
      <c r="AG35" s="5" t="n">
        <f aca="false">SUM(AG3:AG12)/10</f>
        <v>6.77</v>
      </c>
      <c r="AH35" s="5" t="n">
        <f aca="false">SUM(AH3:AH12)/10</f>
        <v>5.119</v>
      </c>
      <c r="AI35" s="5" t="n">
        <f aca="false">SUM(AI3:AI12)/10</f>
        <v>29.89</v>
      </c>
      <c r="AJ35" s="5" t="n">
        <f aca="false">SUM(AJ3:AJ12)/10</f>
        <v>15.68</v>
      </c>
      <c r="AK35" s="5" t="n">
        <f aca="false">SUM(AK3:AK12)/10</f>
        <v>14.21</v>
      </c>
      <c r="AL35" s="5" t="n">
        <f aca="false">SUM(AL3:AL12)/10</f>
        <v>11.48</v>
      </c>
      <c r="AM35" s="8" t="n">
        <f aca="false">SUM(AM3:AM12)/10</f>
        <v>0</v>
      </c>
      <c r="AN35" s="8" t="n">
        <f aca="false">SUM(AN3:AN12)/10</f>
        <v>0</v>
      </c>
      <c r="AO35" s="8" t="n">
        <f aca="false">SUM(AO3:AO12)/10</f>
        <v>0</v>
      </c>
      <c r="AP35" s="8" t="n">
        <f aca="false">SUM(AP3:AP12)/10</f>
        <v>0</v>
      </c>
      <c r="AQ35" s="8" t="n">
        <f aca="false">SUM(AQ3:AQ12)/10</f>
        <v>0</v>
      </c>
      <c r="AR35" s="8" t="n">
        <f aca="false">SUM(AR3:AR12)/10</f>
        <v>0</v>
      </c>
      <c r="AS35" s="8" t="n">
        <f aca="false">SUM(AS3:AS12)/10</f>
        <v>0</v>
      </c>
      <c r="AT35" s="8" t="n">
        <f aca="false">SUM(AT3:AT12)/10</f>
        <v>0</v>
      </c>
      <c r="AU35" s="8" t="n">
        <f aca="false">SUM(AU3:AU12)/10</f>
        <v>0</v>
      </c>
      <c r="AV35" s="8" t="n">
        <f aca="false">SUM(AV3:AV12)/10</f>
        <v>0</v>
      </c>
      <c r="AW35" s="8" t="n">
        <f aca="false">SUM(AW3:AW12)/10</f>
        <v>0</v>
      </c>
      <c r="AX35" s="8" t="n">
        <f aca="false">SUM(AX3:AX12)/10</f>
        <v>0</v>
      </c>
      <c r="AY35" s="8" t="n">
        <f aca="false">SUM(AY3:AY12)/240</f>
        <v>0.491666666666667</v>
      </c>
      <c r="AZ35" s="5"/>
    </row>
    <row r="36" customFormat="false" ht="15" hidden="false" customHeight="false" outlineLevel="0" collapsed="false">
      <c r="A36" s="10" t="s">
        <v>57</v>
      </c>
      <c r="B36" s="10"/>
      <c r="C36" s="11" t="n">
        <f aca="false">SUM(C13:C22)</f>
        <v>191.3</v>
      </c>
      <c r="D36" s="11" t="n">
        <f aca="false">SUM(D13:D22)</f>
        <v>162.8</v>
      </c>
      <c r="E36" s="11" t="n">
        <f aca="false">SUM(E13:E22)</f>
        <v>164</v>
      </c>
      <c r="F36" s="11" t="n">
        <f aca="false">SUM(F13:F22)</f>
        <v>180.3</v>
      </c>
      <c r="G36" s="11" t="n">
        <f aca="false">SUM(G13:G22)</f>
        <v>149.5</v>
      </c>
      <c r="H36" s="11" t="n">
        <f aca="false">SUM(H13:H22)</f>
        <v>144</v>
      </c>
      <c r="I36" s="11" t="n">
        <f aca="false">SUM(I13:I22)</f>
        <v>620</v>
      </c>
      <c r="J36" s="11" t="n">
        <f aca="false">SUM(J13:J22)</f>
        <v>881</v>
      </c>
      <c r="K36" s="11" t="n">
        <f aca="false">SUM(K13:K22)</f>
        <v>415</v>
      </c>
      <c r="L36" s="11" t="n">
        <f aca="false">SUM(L13:L22)</f>
        <v>7661.2</v>
      </c>
      <c r="M36" s="11" t="n">
        <f aca="false">SUM(M13:M22)</f>
        <v>7672.5</v>
      </c>
      <c r="N36" s="11" t="n">
        <f aca="false">SUM(N13:N22)</f>
        <v>7647.4</v>
      </c>
      <c r="O36" s="11" t="n">
        <f aca="false">SUM(O13:O22)</f>
        <v>25.0999999999999</v>
      </c>
      <c r="P36" s="11" t="n">
        <f aca="false">SUM(P13:P22)</f>
        <v>9110.9</v>
      </c>
      <c r="Q36" s="11" t="n">
        <f aca="false">SUM(Q13:Q22)</f>
        <v>9132.6</v>
      </c>
      <c r="R36" s="11" t="n">
        <f aca="false">SUM(R13:R22)</f>
        <v>9080.8</v>
      </c>
      <c r="S36" s="11" t="n">
        <f aca="false">SUM(S13:S22)</f>
        <v>51.8</v>
      </c>
      <c r="T36" s="11" t="n">
        <f aca="false">SUM(T13:T22)</f>
        <v>7660.6</v>
      </c>
      <c r="U36" s="11" t="n">
        <f aca="false">SUM(U13:U22)</f>
        <v>0</v>
      </c>
      <c r="V36" s="11" t="n">
        <f aca="false">SUM(V13:V22)</f>
        <v>49</v>
      </c>
      <c r="W36" s="11" t="n">
        <f aca="false">SUM(W13:W22)</f>
        <v>0</v>
      </c>
      <c r="X36" s="11" t="n">
        <f aca="false">SUM(X13:X22)</f>
        <v>220</v>
      </c>
      <c r="Y36" s="11" t="n">
        <f aca="false">SUM(Y13:Y22)</f>
        <v>0</v>
      </c>
      <c r="Z36" s="11" t="n">
        <f aca="false">SUM(Z13:Z22)</f>
        <v>0</v>
      </c>
      <c r="AA36" s="11" t="n">
        <f aca="false">SUM(AA13:AA22)</f>
        <v>12.1</v>
      </c>
      <c r="AB36" s="11" t="n">
        <f aca="false">SUM(AB13:AB22)</f>
        <v>0</v>
      </c>
      <c r="AC36" s="11" t="n">
        <f aca="false">SUM(AC13:AC22)</f>
        <v>32.9</v>
      </c>
      <c r="AD36" s="11" t="n">
        <f aca="false">SUM(AD13:AD22)</f>
        <v>14.6</v>
      </c>
      <c r="AE36" s="11" t="n">
        <f aca="false">SUM(AE13:AE22)</f>
        <v>78.7</v>
      </c>
      <c r="AF36" s="12" t="n">
        <f aca="false">SUM(AF13:AF22)</f>
        <v>2.50972222222222</v>
      </c>
      <c r="AG36" s="11" t="n">
        <f aca="false">SUM(AG13:AG22)</f>
        <v>50.8</v>
      </c>
      <c r="AH36" s="11" t="n">
        <f aca="false">SUM(AH13:AH22)</f>
        <v>38.93</v>
      </c>
      <c r="AI36" s="11" t="n">
        <f aca="false">SUM(AI13:AI22)</f>
        <v>258.7</v>
      </c>
      <c r="AJ36" s="11" t="n">
        <f aca="false">SUM(AJ13:AJ22)</f>
        <v>147.6</v>
      </c>
      <c r="AK36" s="11" t="n">
        <f aca="false">SUM(AK13:AK22)</f>
        <v>111.1</v>
      </c>
      <c r="AL36" s="11" t="n">
        <f aca="false">SUM(AL13:AL22)</f>
        <v>115.6</v>
      </c>
      <c r="AM36" s="11" t="n">
        <f aca="false">SUM(AM13:AM22)</f>
        <v>0</v>
      </c>
      <c r="AN36" s="11" t="n">
        <f aca="false">SUM(AN13:AN22)</f>
        <v>0</v>
      </c>
      <c r="AO36" s="11" t="n">
        <f aca="false">SUM(AO13:AO22)</f>
        <v>0</v>
      </c>
      <c r="AP36" s="11" t="n">
        <f aca="false">SUM(AP13:AP22)</f>
        <v>0</v>
      </c>
      <c r="AQ36" s="11" t="n">
        <f aca="false">SUM(AQ13:AQ22)</f>
        <v>0</v>
      </c>
      <c r="AR36" s="11" t="n">
        <f aca="false">SUM(AR13:AR22)</f>
        <v>0</v>
      </c>
      <c r="AS36" s="11" t="n">
        <f aca="false">SUM(AS13:AS22)</f>
        <v>0</v>
      </c>
      <c r="AT36" s="11" t="n">
        <f aca="false">SUM(AT13:AT22)</f>
        <v>0</v>
      </c>
      <c r="AU36" s="11" t="n">
        <f aca="false">SUM(AU13:AU22)</f>
        <v>0</v>
      </c>
      <c r="AV36" s="11" t="n">
        <f aca="false">SUM(AV13:AV22)</f>
        <v>0</v>
      </c>
      <c r="AW36" s="11" t="n">
        <f aca="false">SUM(AW13:AW22)</f>
        <v>0</v>
      </c>
      <c r="AX36" s="11" t="n">
        <f aca="false">SUM(AX13:AX22)</f>
        <v>0</v>
      </c>
      <c r="AY36" s="11" t="n">
        <f aca="false">SUM(AY13:AY22)</f>
        <v>105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SUM(C13:C22)/9</f>
        <v>21.2555555555555</v>
      </c>
      <c r="D37" s="5" t="n">
        <f aca="false">SUM(D13:D22)/9</f>
        <v>18.0888888888889</v>
      </c>
      <c r="E37" s="5" t="n">
        <f aca="false">SUM(E13:E22)/9</f>
        <v>18.2222222222222</v>
      </c>
      <c r="F37" s="5" t="n">
        <f aca="false">SUM(F13:F22)/9</f>
        <v>20.0333333333333</v>
      </c>
      <c r="G37" s="5" t="n">
        <f aca="false">SUM(G13:G22)/9</f>
        <v>16.6111111111111</v>
      </c>
      <c r="H37" s="5" t="n">
        <f aca="false">SUM(H13:H22)/9</f>
        <v>16</v>
      </c>
      <c r="I37" s="5" t="n">
        <f aca="false">SUM(I13:I22)/9</f>
        <v>68.8888888888889</v>
      </c>
      <c r="J37" s="5" t="n">
        <f aca="false">SUM(J13:J22)/9</f>
        <v>97.8888888888889</v>
      </c>
      <c r="K37" s="5" t="n">
        <f aca="false">SUM(K13:K22)/9</f>
        <v>46.1111111111111</v>
      </c>
      <c r="L37" s="5" t="n">
        <f aca="false">SUM(L13:L22)/9</f>
        <v>851.244444444444</v>
      </c>
      <c r="M37" s="5" t="n">
        <f aca="false">SUM(M13:M22)/9</f>
        <v>852.5</v>
      </c>
      <c r="N37" s="5" t="n">
        <f aca="false">SUM(N13:N22)/9</f>
        <v>849.711111111111</v>
      </c>
      <c r="O37" s="5" t="n">
        <f aca="false">SUM(O13:O22)/9</f>
        <v>2.78888888888888</v>
      </c>
      <c r="P37" s="5" t="n">
        <f aca="false">SUM(P13:P22)/9</f>
        <v>1012.32222222222</v>
      </c>
      <c r="Q37" s="5" t="n">
        <f aca="false">SUM(Q13:Q22)/9</f>
        <v>1014.73333333333</v>
      </c>
      <c r="R37" s="5" t="n">
        <f aca="false">SUM(R13:R22)/9</f>
        <v>1008.97777777778</v>
      </c>
      <c r="S37" s="5" t="n">
        <f aca="false">SUM(S13:S22)/9</f>
        <v>5.75555555555555</v>
      </c>
      <c r="T37" s="5" t="n">
        <f aca="false">SUM(T13:T22)/9</f>
        <v>851.177777777778</v>
      </c>
      <c r="U37" s="5" t="n">
        <f aca="false">SUM(U13:U22)/9</f>
        <v>0</v>
      </c>
      <c r="V37" s="5" t="n">
        <f aca="false">SUM(V13:V22)/9</f>
        <v>5.44444444444444</v>
      </c>
      <c r="W37" s="5" t="n">
        <f aca="false">SUM(W13:W22)/9</f>
        <v>0</v>
      </c>
      <c r="X37" s="5" t="n">
        <f aca="false">SUM(X13:X22)/9</f>
        <v>24.4444444444444</v>
      </c>
      <c r="Y37" s="5" t="n">
        <f aca="false">SUM(Y13:Y22)/9</f>
        <v>0</v>
      </c>
      <c r="Z37" s="5" t="n">
        <f aca="false">SUM(Z13:Z22)/9</f>
        <v>0</v>
      </c>
      <c r="AA37" s="5" t="n">
        <f aca="false">SUM(AA13:AA22)/9</f>
        <v>1.34444444444444</v>
      </c>
      <c r="AB37" s="5" t="n">
        <f aca="false">SUM(AB13:AB22)/9</f>
        <v>0</v>
      </c>
      <c r="AC37" s="5" t="n">
        <f aca="false">SUM(AC13:AC22)/9</f>
        <v>3.65555555555556</v>
      </c>
      <c r="AD37" s="5" t="n">
        <f aca="false">SUM(AD13:AD22)/9</f>
        <v>1.62222222222222</v>
      </c>
      <c r="AE37" s="5" t="n">
        <f aca="false">SUM(AE13:AE22)/9</f>
        <v>8.74444444444444</v>
      </c>
      <c r="AF37" s="5" t="n">
        <f aca="false">SUM(AF13:AF22)/9</f>
        <v>0.278858024691358</v>
      </c>
      <c r="AG37" s="5" t="n">
        <f aca="false">SUM(AG13:AG22)/9</f>
        <v>5.64444444444444</v>
      </c>
      <c r="AH37" s="5" t="n">
        <f aca="false">SUM(AH13:AH22)/9</f>
        <v>4.32555555555556</v>
      </c>
      <c r="AI37" s="5" t="n">
        <f aca="false">SUM(AI13:AI22)/9</f>
        <v>28.7444444444444</v>
      </c>
      <c r="AJ37" s="5" t="n">
        <f aca="false">SUM(AJ13:AJ22)/9</f>
        <v>16.4</v>
      </c>
      <c r="AK37" s="5" t="n">
        <f aca="false">SUM(AK13:AK22)/9</f>
        <v>12.3444444444444</v>
      </c>
      <c r="AL37" s="5" t="n">
        <f aca="false">SUM(AL13:AL22)/9</f>
        <v>12.8444444444444</v>
      </c>
      <c r="AM37" s="0" t="n">
        <f aca="false">SUM(AM13:AM22)/10</f>
        <v>0</v>
      </c>
      <c r="AN37" s="0" t="n">
        <f aca="false">SUM(AN13:AN22)/10</f>
        <v>0</v>
      </c>
      <c r="AO37" s="0" t="n">
        <f aca="false">SUM(AO13:AO22)/10</f>
        <v>0</v>
      </c>
      <c r="AP37" s="0" t="n">
        <f aca="false">SUM(AP13:AP22)/10</f>
        <v>0</v>
      </c>
      <c r="AQ37" s="0" t="n">
        <f aca="false">SUM(AQ13:AQ22)/10</f>
        <v>0</v>
      </c>
      <c r="AR37" s="0" t="n">
        <f aca="false">SUM(AR13:AR22)/10</f>
        <v>0</v>
      </c>
      <c r="AS37" s="0" t="n">
        <f aca="false">SUM(AS13:AS22)/10</f>
        <v>0</v>
      </c>
      <c r="AT37" s="0" t="n">
        <f aca="false">SUM(AT13:AT22)/10</f>
        <v>0</v>
      </c>
      <c r="AU37" s="0" t="n">
        <f aca="false">SUM(AU13:AU22)/10</f>
        <v>0</v>
      </c>
      <c r="AV37" s="0" t="n">
        <f aca="false">SUM(AV13:AV22)/10</f>
        <v>0</v>
      </c>
      <c r="AW37" s="0" t="n">
        <f aca="false">SUM(AW13:AW22)/10</f>
        <v>0</v>
      </c>
      <c r="AX37" s="0" t="n">
        <f aca="false">SUM(AX13:AX22)/10</f>
        <v>0</v>
      </c>
      <c r="AY37" s="0" t="n">
        <f aca="false">SUM(AY13:AY22)/240</f>
        <v>0.4375</v>
      </c>
    </row>
    <row r="38" customFormat="false" ht="15" hidden="false" customHeight="false" outlineLevel="0" collapsed="false">
      <c r="A38" s="10" t="s">
        <v>57</v>
      </c>
      <c r="B38" s="10"/>
      <c r="C38" s="11" t="n">
        <f aca="false">SUM(C23:C33)</f>
        <v>224.1</v>
      </c>
      <c r="D38" s="11" t="n">
        <f aca="false">SUM(D23:D33)</f>
        <v>191.9</v>
      </c>
      <c r="E38" s="11" t="n">
        <f aca="false">SUM(E23:E33)</f>
        <v>194.7</v>
      </c>
      <c r="F38" s="11" t="n">
        <f aca="false">SUM(F23:F33)</f>
        <v>212.9</v>
      </c>
      <c r="G38" s="11" t="n">
        <f aca="false">SUM(G23:G33)</f>
        <v>175.5</v>
      </c>
      <c r="H38" s="11" t="n">
        <f aca="false">SUM(H23:H33)</f>
        <v>170.9</v>
      </c>
      <c r="I38" s="11" t="n">
        <f aca="false">SUM(I23:I33)</f>
        <v>787</v>
      </c>
      <c r="J38" s="11" t="n">
        <f aca="false">SUM(J23:J33)</f>
        <v>1078</v>
      </c>
      <c r="K38" s="11" t="n">
        <f aca="false">SUM(K23:K33)</f>
        <v>542</v>
      </c>
      <c r="L38" s="11" t="n">
        <f aca="false">SUM(L23:L33)</f>
        <v>9379.7</v>
      </c>
      <c r="M38" s="11" t="n">
        <f aca="false">SUM(M23:M33)</f>
        <v>9394.6</v>
      </c>
      <c r="N38" s="11" t="n">
        <f aca="false">SUM(N23:N33)</f>
        <v>9360.1</v>
      </c>
      <c r="O38" s="11" t="n">
        <f aca="false">SUM(O23:O33)</f>
        <v>34.5</v>
      </c>
      <c r="P38" s="11" t="n">
        <f aca="false">SUM(P23:P33)</f>
        <v>11159.6</v>
      </c>
      <c r="Q38" s="11" t="n">
        <f aca="false">SUM(Q23:Q33)</f>
        <v>11185.7</v>
      </c>
      <c r="R38" s="11" t="n">
        <f aca="false">SUM(R23:R33)</f>
        <v>11122.5</v>
      </c>
      <c r="S38" s="11" t="n">
        <f aca="false">SUM(S23:S33)</f>
        <v>63.2000000000001</v>
      </c>
      <c r="T38" s="11" t="n">
        <f aca="false">SUM(T23:T33)</f>
        <v>9378.7</v>
      </c>
      <c r="U38" s="11" t="n">
        <f aca="false">SUM(U23:U33)</f>
        <v>0</v>
      </c>
      <c r="V38" s="11" t="n">
        <f aca="false">SUM(V23:V33)</f>
        <v>61</v>
      </c>
      <c r="W38" s="11" t="n">
        <f aca="false">SUM(W23:W33)</f>
        <v>0</v>
      </c>
      <c r="X38" s="11" t="n">
        <f aca="false">SUM(X23:X33)</f>
        <v>275</v>
      </c>
      <c r="Y38" s="11" t="n">
        <f aca="false">SUM(Y23:Y33)</f>
        <v>0</v>
      </c>
      <c r="Z38" s="11" t="n">
        <f aca="false">SUM(Z23:Z33)</f>
        <v>0</v>
      </c>
      <c r="AA38" s="11" t="n">
        <f aca="false">SUM(AA23:AA33)</f>
        <v>10.6</v>
      </c>
      <c r="AB38" s="11" t="n">
        <f aca="false">SUM(AB23:AB33)</f>
        <v>0</v>
      </c>
      <c r="AC38" s="11" t="n">
        <f aca="false">SUM(AC23:AC33)</f>
        <v>33.1</v>
      </c>
      <c r="AD38" s="11" t="n">
        <f aca="false">SUM(AD23:AD33)</f>
        <v>13.7</v>
      </c>
      <c r="AE38" s="11" t="n">
        <f aca="false">SUM(AE23:AE33)</f>
        <v>70.2</v>
      </c>
      <c r="AF38" s="12" t="n">
        <f aca="false">SUM(AF23:AF33)</f>
        <v>2.47708333333333</v>
      </c>
      <c r="AG38" s="11" t="n">
        <f aca="false">SUM(AG23:AG33)</f>
        <v>65.9</v>
      </c>
      <c r="AH38" s="11" t="n">
        <f aca="false">SUM(AH23:AH33)</f>
        <v>38.8</v>
      </c>
      <c r="AI38" s="11" t="n">
        <f aca="false">SUM(AI23:AI33)</f>
        <v>300.5</v>
      </c>
      <c r="AJ38" s="11" t="n">
        <f aca="false">SUM(AJ23:AJ33)</f>
        <v>174.4</v>
      </c>
      <c r="AK38" s="11" t="n">
        <f aca="false">SUM(AK23:AK33)</f>
        <v>126.1</v>
      </c>
      <c r="AL38" s="11" t="n">
        <f aca="false">SUM(AL23:AL33)</f>
        <v>148</v>
      </c>
      <c r="AM38" s="11" t="n">
        <f aca="false">SUM(AM23:AM33)</f>
        <v>0</v>
      </c>
      <c r="AN38" s="11" t="n">
        <f aca="false">SUM(AN23:AN33)</f>
        <v>0</v>
      </c>
      <c r="AO38" s="11" t="n">
        <f aca="false">SUM(AO23:AO33)</f>
        <v>0</v>
      </c>
      <c r="AP38" s="11" t="n">
        <f aca="false">SUM(AP23:AP33)</f>
        <v>0</v>
      </c>
      <c r="AQ38" s="11" t="n">
        <f aca="false">SUM(AQ23:AQ33)</f>
        <v>0</v>
      </c>
      <c r="AR38" s="11" t="n">
        <f aca="false">SUM(AR23:AR33)</f>
        <v>0</v>
      </c>
      <c r="AS38" s="11" t="n">
        <f aca="false">SUM(AS23:AS33)</f>
        <v>0</v>
      </c>
      <c r="AT38" s="11" t="n">
        <f aca="false">SUM(AT23:AT33)</f>
        <v>0</v>
      </c>
      <c r="AU38" s="11" t="n">
        <f aca="false">SUM(AU23:AU33)</f>
        <v>0</v>
      </c>
      <c r="AV38" s="11" t="n">
        <f aca="false">SUM(AV23:AV33)</f>
        <v>0</v>
      </c>
      <c r="AW38" s="11" t="n">
        <f aca="false">SUM(AW23:AW33)</f>
        <v>0</v>
      </c>
      <c r="AX38" s="11" t="n">
        <f aca="false">SUM(AX23:AX33)</f>
        <v>0</v>
      </c>
      <c r="AY38" s="11" t="n">
        <f aca="false">SUM(AY23:AY33)</f>
        <v>125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SUM(C23:C33)/11</f>
        <v>20.3727272727273</v>
      </c>
      <c r="D39" s="5" t="n">
        <f aca="false">SUM(D23:D33)/11</f>
        <v>17.4454545454545</v>
      </c>
      <c r="E39" s="5" t="n">
        <f aca="false">SUM(E23:E33)/11</f>
        <v>17.7</v>
      </c>
      <c r="F39" s="5" t="n">
        <f aca="false">SUM(F23:F33)/11</f>
        <v>19.3545454545455</v>
      </c>
      <c r="G39" s="5" t="n">
        <f aca="false">SUM(G23:G33)/11</f>
        <v>15.9545454545455</v>
      </c>
      <c r="H39" s="5" t="n">
        <f aca="false">SUM(H23:H33)/11</f>
        <v>15.5363636363636</v>
      </c>
      <c r="I39" s="5" t="n">
        <f aca="false">SUM(I23:I33)/11</f>
        <v>71.5454545454545</v>
      </c>
      <c r="J39" s="5" t="n">
        <f aca="false">SUM(J23:J33)/11</f>
        <v>98</v>
      </c>
      <c r="K39" s="5" t="n">
        <f aca="false">SUM(K23:K33)/11</f>
        <v>49.2727272727273</v>
      </c>
      <c r="L39" s="5" t="n">
        <f aca="false">SUM(L23:L33)/11</f>
        <v>852.7</v>
      </c>
      <c r="M39" s="5" t="n">
        <f aca="false">SUM(M23:M33)/11</f>
        <v>854.054545454546</v>
      </c>
      <c r="N39" s="5" t="n">
        <f aca="false">SUM(N23:N33)/11</f>
        <v>850.918181818182</v>
      </c>
      <c r="O39" s="5" t="n">
        <f aca="false">SUM(O23:O33)/11</f>
        <v>3.13636363636364</v>
      </c>
      <c r="P39" s="5" t="n">
        <f aca="false">SUM(P23:P33)/11</f>
        <v>1014.50909090909</v>
      </c>
      <c r="Q39" s="5" t="n">
        <f aca="false">SUM(Q23:Q33)/11</f>
        <v>1016.88181818182</v>
      </c>
      <c r="R39" s="5" t="n">
        <f aca="false">SUM(R23:R33)/11</f>
        <v>1011.13636363636</v>
      </c>
      <c r="S39" s="5" t="n">
        <f aca="false">SUM(S23:S33)/11</f>
        <v>5.74545454545455</v>
      </c>
      <c r="T39" s="5" t="n">
        <f aca="false">SUM(T23:T33)/11</f>
        <v>852.609090909091</v>
      </c>
      <c r="U39" s="5" t="n">
        <f aca="false">SUM(U23:U33)/11</f>
        <v>0</v>
      </c>
      <c r="V39" s="5" t="n">
        <f aca="false">SUM(V23:V33)/11</f>
        <v>5.54545454545455</v>
      </c>
      <c r="W39" s="5" t="n">
        <f aca="false">SUM(W23:W33)/11</f>
        <v>0</v>
      </c>
      <c r="X39" s="5" t="n">
        <f aca="false">SUM(X23:X33)/11</f>
        <v>25</v>
      </c>
      <c r="Y39" s="5" t="n">
        <f aca="false">SUM(Y23:Y33)/11</f>
        <v>0</v>
      </c>
      <c r="Z39" s="5" t="n">
        <f aca="false">SUM(Z23:Z33)/11</f>
        <v>0</v>
      </c>
      <c r="AA39" s="5" t="n">
        <f aca="false">SUM(AA23:AA33)/11</f>
        <v>0.963636363636364</v>
      </c>
      <c r="AB39" s="5" t="n">
        <f aca="false">SUM(AB23:AB33)/11</f>
        <v>0</v>
      </c>
      <c r="AC39" s="5" t="n">
        <f aca="false">SUM(AC23:AC33)/11</f>
        <v>3.00909090909091</v>
      </c>
      <c r="AD39" s="5" t="n">
        <f aca="false">SUM(AD23:AD33)/11</f>
        <v>1.24545454545455</v>
      </c>
      <c r="AE39" s="5" t="n">
        <f aca="false">SUM(AE23:AE33)/11</f>
        <v>6.38181818181818</v>
      </c>
      <c r="AF39" s="5" t="n">
        <f aca="false">SUM(AF23:AF33)/11</f>
        <v>0.225189393939394</v>
      </c>
      <c r="AG39" s="5" t="n">
        <f aca="false">SUM(AG23:AG33)/11</f>
        <v>5.99090909090909</v>
      </c>
      <c r="AH39" s="5" t="n">
        <f aca="false">SUM(AH23:AH33)/11</f>
        <v>3.52727272727273</v>
      </c>
      <c r="AI39" s="5" t="n">
        <f aca="false">SUM(AI23:AI33)/11</f>
        <v>27.3181818181818</v>
      </c>
      <c r="AJ39" s="5" t="n">
        <f aca="false">SUM(AJ23:AJ33)/11</f>
        <v>15.8545454545455</v>
      </c>
      <c r="AK39" s="5" t="n">
        <f aca="false">SUM(AK23:AK33)/11</f>
        <v>11.4636363636364</v>
      </c>
      <c r="AL39" s="5" t="n">
        <f aca="false">SUM(AL23:AL33)/11</f>
        <v>13.4545454545455</v>
      </c>
      <c r="AM39" s="0" t="n">
        <f aca="false">SUM(AM23:AM33)/11</f>
        <v>0</v>
      </c>
      <c r="AN39" s="0" t="n">
        <f aca="false">SUM(AN23:AN33)/11</f>
        <v>0</v>
      </c>
      <c r="AO39" s="0" t="n">
        <f aca="false">SUM(AO23:AO33)/11</f>
        <v>0</v>
      </c>
      <c r="AP39" s="0" t="n">
        <f aca="false">SUM(AP23:AP33)/11</f>
        <v>0</v>
      </c>
      <c r="AQ39" s="0" t="n">
        <f aca="false">SUM(AQ23:AQ33)/11</f>
        <v>0</v>
      </c>
      <c r="AR39" s="0" t="n">
        <f aca="false">SUM(AR23:AR33)/11</f>
        <v>0</v>
      </c>
      <c r="AS39" s="0" t="n">
        <f aca="false">SUM(AS23:AS33)/11</f>
        <v>0</v>
      </c>
      <c r="AT39" s="0" t="n">
        <f aca="false">SUM(AT23:AT33)/11</f>
        <v>0</v>
      </c>
      <c r="AU39" s="0" t="n">
        <f aca="false">SUM(AU23:AU33)/11</f>
        <v>0</v>
      </c>
      <c r="AV39" s="0" t="n">
        <f aca="false">SUM(AV23:AV33)/11</f>
        <v>0</v>
      </c>
      <c r="AW39" s="0" t="n">
        <f aca="false">SUM(AW23:AW33)/11</f>
        <v>0</v>
      </c>
      <c r="AX39" s="0" t="n">
        <f aca="false">SUM(AX23:AX33)/11</f>
        <v>0</v>
      </c>
      <c r="AY39" s="9" t="n">
        <f aca="false">SUM(AY23:AY33)/265</f>
        <v>0.471698113207547</v>
      </c>
    </row>
    <row r="40" customFormat="false" ht="15" hidden="false" customHeight="false" outlineLevel="0" collapsed="false">
      <c r="A40" s="16" t="s">
        <v>60</v>
      </c>
      <c r="B40" s="16"/>
      <c r="C40" s="30" t="n">
        <f aca="false">SUM(C34+C36+C38)</f>
        <v>633</v>
      </c>
      <c r="D40" s="30" t="n">
        <f aca="false">SUM(D34+D36+D38)</f>
        <v>533.7</v>
      </c>
      <c r="E40" s="30" t="n">
        <f aca="false">SUM(E34+E36+E38)</f>
        <v>533.7</v>
      </c>
      <c r="F40" s="30" t="n">
        <f aca="false">SUM(F34+F36+F38)</f>
        <v>593</v>
      </c>
      <c r="G40" s="30" t="n">
        <f aca="false">SUM(G34+G36+G38)</f>
        <v>479.4</v>
      </c>
      <c r="H40" s="30" t="n">
        <f aca="false">SUM(H34+H36+H38)</f>
        <v>467.9</v>
      </c>
      <c r="I40" s="30" t="n">
        <f aca="false">SUM(I34+I36+I38)</f>
        <v>2055</v>
      </c>
      <c r="J40" s="30" t="n">
        <f aca="false">SUM(J34+J36+J38)</f>
        <v>2935</v>
      </c>
      <c r="K40" s="30" t="n">
        <f aca="false">SUM(K34+K36+K38)</f>
        <v>1354</v>
      </c>
      <c r="L40" s="30" t="n">
        <f aca="false">SUM(L34+L36+L38)</f>
        <v>25562.2</v>
      </c>
      <c r="M40" s="30" t="n">
        <f aca="false">SUM(M34+M36+M38)</f>
        <v>25604.1</v>
      </c>
      <c r="N40" s="30" t="n">
        <f aca="false">SUM(N34+N36+N38)</f>
        <v>25507.3</v>
      </c>
      <c r="O40" s="30" t="n">
        <f aca="false">SUM(O34+O36+O38)</f>
        <v>96.8</v>
      </c>
      <c r="P40" s="30" t="n">
        <f aca="false">SUM(P34+P36+P38)</f>
        <v>30402.7</v>
      </c>
      <c r="Q40" s="30" t="n">
        <f aca="false">SUM(Q34+Q36+Q38)</f>
        <v>30481</v>
      </c>
      <c r="R40" s="30" t="n">
        <f aca="false">SUM(R34+R36+R38)</f>
        <v>30291.5</v>
      </c>
      <c r="S40" s="30" t="n">
        <f aca="false">SUM(S34+S36+S38)</f>
        <v>189.5</v>
      </c>
      <c r="T40" s="30" t="n">
        <f aca="false">SUM(T34+T36+T38)</f>
        <v>25560.1</v>
      </c>
      <c r="U40" s="30" t="n">
        <f aca="false">SUM(U34+U36+U38)</f>
        <v>0</v>
      </c>
      <c r="V40" s="30" t="n">
        <f aca="false">SUM(V34+V36+V38)</f>
        <v>153</v>
      </c>
      <c r="W40" s="30" t="n">
        <f aca="false">SUM(W34+W36+W38)</f>
        <v>9</v>
      </c>
      <c r="X40" s="30" t="n">
        <f aca="false">SUM(X34+X36+X38)</f>
        <v>745</v>
      </c>
      <c r="Y40" s="30" t="n">
        <f aca="false">SUM(Y34+Y36+Y38)</f>
        <v>0</v>
      </c>
      <c r="Z40" s="30" t="n">
        <f aca="false">SUM(Z34+Z36+Z38)</f>
        <v>0</v>
      </c>
      <c r="AA40" s="30" t="n">
        <f aca="false">SUM(AA34+AA36+AA38)</f>
        <v>37.9</v>
      </c>
      <c r="AB40" s="30" t="n">
        <f aca="false">SUM(AB34+AB36+AB38)</f>
        <v>0</v>
      </c>
      <c r="AC40" s="30" t="n">
        <f aca="false">SUM(AC34+AC36+AC38)</f>
        <v>106.7</v>
      </c>
      <c r="AD40" s="30" t="n">
        <f aca="false">SUM(AD34+AD36+AD38)</f>
        <v>45.9</v>
      </c>
      <c r="AE40" s="30" t="n">
        <f aca="false">SUM(AE34+AE36+AE38)</f>
        <v>192.6</v>
      </c>
      <c r="AF40" s="31" t="n">
        <f aca="false">SUM(AF34+AF36+AF38)</f>
        <v>8.275</v>
      </c>
      <c r="AG40" s="30" t="n">
        <f aca="false">SUM(AG34+AG36+AG38)</f>
        <v>184.4</v>
      </c>
      <c r="AH40" s="30" t="n">
        <f aca="false">SUM(AH34+AH36+AH38)</f>
        <v>128.92</v>
      </c>
      <c r="AI40" s="30" t="n">
        <f aca="false">SUM(AI34+AI36+AI38)</f>
        <v>858.1</v>
      </c>
      <c r="AJ40" s="30" t="n">
        <f aca="false">SUM(AJ34+AJ36+AJ38)</f>
        <v>478.8</v>
      </c>
      <c r="AK40" s="30" t="n">
        <f aca="false">SUM(AK34+AK36+AK38)</f>
        <v>379.3</v>
      </c>
      <c r="AL40" s="30" t="n">
        <f aca="false">SUM(AL34+AL36+AL38)</f>
        <v>378.4</v>
      </c>
      <c r="AM40" s="30" t="n">
        <f aca="false">SUM(AM34+AM36+AM38)</f>
        <v>0</v>
      </c>
      <c r="AN40" s="30" t="n">
        <f aca="false">SUM(AN34+AN36+AN38)</f>
        <v>0</v>
      </c>
      <c r="AO40" s="30" t="n">
        <f aca="false">SUM(AO34+AO36+AO38)</f>
        <v>0</v>
      </c>
      <c r="AP40" s="30" t="n">
        <f aca="false">SUM(AP34+AP36+AP38)</f>
        <v>0</v>
      </c>
      <c r="AQ40" s="30" t="n">
        <f aca="false">SUM(AQ34+AQ36+AQ38)</f>
        <v>0</v>
      </c>
      <c r="AR40" s="30" t="n">
        <f aca="false">SUM(AR34+AR36+AR38)</f>
        <v>0</v>
      </c>
      <c r="AS40" s="30" t="n">
        <f aca="false">SUM(AS34+AS36+AS38)</f>
        <v>0</v>
      </c>
      <c r="AT40" s="30" t="n">
        <f aca="false">SUM(AT34+AT36+AT38)</f>
        <v>0</v>
      </c>
      <c r="AU40" s="30" t="n">
        <f aca="false">SUM(AU34+AU36+AU38)</f>
        <v>0</v>
      </c>
      <c r="AV40" s="30" t="n">
        <f aca="false">SUM(AV34+AV36+AV38)</f>
        <v>0</v>
      </c>
      <c r="AW40" s="30" t="n">
        <f aca="false">SUM(AW34+AW36+AW38)</f>
        <v>0</v>
      </c>
      <c r="AX40" s="30" t="n">
        <f aca="false">SUM(AX34+AX36+AX38)</f>
        <v>0</v>
      </c>
      <c r="AY40" s="30" t="n">
        <f aca="false">SUM(AY34+AY36+AY38)</f>
        <v>348</v>
      </c>
    </row>
    <row r="41" customFormat="false" ht="15" hidden="false" customHeight="false" outlineLevel="0" collapsed="false">
      <c r="A41" s="17" t="s">
        <v>61</v>
      </c>
      <c r="B41" s="17"/>
      <c r="C41" s="25" t="n">
        <f aca="false">AVERAGE(C3:C33)</f>
        <v>21.1</v>
      </c>
      <c r="D41" s="24" t="n">
        <f aca="false">AVERAGE(D3:D33)</f>
        <v>17.79</v>
      </c>
      <c r="E41" s="24" t="n">
        <f aca="false">AVERAGE(E3:E33)</f>
        <v>17.79</v>
      </c>
      <c r="F41" s="24" t="n">
        <f aca="false">AVERAGE(F3:F33)</f>
        <v>19.7666666666667</v>
      </c>
      <c r="G41" s="24" t="n">
        <f aca="false">AVERAGE(G3:G33)</f>
        <v>15.98</v>
      </c>
      <c r="H41" s="24" t="n">
        <f aca="false">AVERAGE(H3:H33)</f>
        <v>15.5966666666667</v>
      </c>
      <c r="I41" s="48" t="n">
        <f aca="false">AVERAGE(I3:I33)</f>
        <v>68.5</v>
      </c>
      <c r="J41" s="48" t="n">
        <f aca="false">AVERAGE(J3:J33)</f>
        <v>97.8333333333333</v>
      </c>
      <c r="K41" s="48" t="n">
        <f aca="false">AVERAGE(K3:K33)</f>
        <v>45.1333333333333</v>
      </c>
      <c r="L41" s="24" t="n">
        <f aca="false">AVERAGE(L3:L33)</f>
        <v>852.073333333333</v>
      </c>
      <c r="M41" s="24" t="n">
        <f aca="false">AVERAGE(M3:M33)</f>
        <v>853.47</v>
      </c>
      <c r="N41" s="24" t="n">
        <f aca="false">AVERAGE(N3:N33)</f>
        <v>850.243333333333</v>
      </c>
      <c r="O41" s="24" t="n">
        <f aca="false">AVERAGE(O3:O33)</f>
        <v>3.12258064516129</v>
      </c>
      <c r="P41" s="24" t="n">
        <f aca="false">AVERAGE(P3:P33)</f>
        <v>1013.42333333333</v>
      </c>
      <c r="Q41" s="24" t="n">
        <f aca="false">AVERAGE(Q3:Q33)</f>
        <v>1016.03333333333</v>
      </c>
      <c r="R41" s="24" t="n">
        <f aca="false">AVERAGE(R3:R33)</f>
        <v>1009.71666666667</v>
      </c>
      <c r="S41" s="24" t="n">
        <f aca="false">AVERAGE(S3:S33)</f>
        <v>6.11290322580645</v>
      </c>
      <c r="T41" s="24" t="n">
        <f aca="false">AVERAGE(T3:T33)</f>
        <v>852.003333333333</v>
      </c>
      <c r="U41" s="24" t="e">
        <f aca="false">AVERAGE(U3:U33)</f>
        <v>#DIV/0!</v>
      </c>
      <c r="V41" s="24" t="n">
        <f aca="false">AVERAGE(V3:V33)</f>
        <v>5.1</v>
      </c>
      <c r="W41" s="24" t="n">
        <f aca="false">AVERAGE(W3:W33)</f>
        <v>9</v>
      </c>
      <c r="X41" s="24" t="n">
        <f aca="false">AVERAGE(X3:X33)</f>
        <v>24.8333333333333</v>
      </c>
      <c r="Y41" s="24" t="n">
        <f aca="false">AVERAGE(Y3:Y33)</f>
        <v>0</v>
      </c>
      <c r="Z41" s="24" t="e">
        <f aca="false">AVERAGE(Z3:Z33)</f>
        <v>#DIV/0!</v>
      </c>
      <c r="AA41" s="24" t="n">
        <f aca="false">AVERAGE(AA3:AA33)</f>
        <v>1.26333333333333</v>
      </c>
      <c r="AB41" s="24" t="e">
        <f aca="false">AVERAGE(AB3:AB33)</f>
        <v>#DIV/0!</v>
      </c>
      <c r="AC41" s="24" t="n">
        <f aca="false">AVERAGE(AC3:AC33)</f>
        <v>3.55666666666667</v>
      </c>
      <c r="AD41" s="24" t="n">
        <f aca="false">AVERAGE(AD3:AD33)</f>
        <v>1.53</v>
      </c>
      <c r="AE41" s="24" t="n">
        <f aca="false">AVERAGE(AE3:AE33)</f>
        <v>6.64137931034483</v>
      </c>
      <c r="AF41" s="24" t="n">
        <f aca="false">AVERAGE(AF3:AF33)</f>
        <v>0.275833333333333</v>
      </c>
      <c r="AG41" s="24" t="n">
        <f aca="false">AVERAGE(AG3:AG33)</f>
        <v>6.14666666666667</v>
      </c>
      <c r="AH41" s="24" t="n">
        <f aca="false">AVERAGE(AH3:AH33)</f>
        <v>4.29733333333333</v>
      </c>
      <c r="AI41" s="24" t="n">
        <f aca="false">AVERAGE(AI3:AI33)</f>
        <v>28.6033333333333</v>
      </c>
      <c r="AJ41" s="24" t="n">
        <f aca="false">AVERAGE(AJ3:AJ33)</f>
        <v>15.96</v>
      </c>
      <c r="AK41" s="24" t="n">
        <f aca="false">AVERAGE(AK3:AK33)</f>
        <v>12.2354838709677</v>
      </c>
      <c r="AL41" s="24" t="n">
        <f aca="false">AVERAGE(AL3:AL33)</f>
        <v>12.6133333333333</v>
      </c>
      <c r="AM41" s="25" t="e">
        <f aca="false">AVERAGE(AM3:AM33)</f>
        <v>#DIV/0!</v>
      </c>
      <c r="AN41" s="25" t="e">
        <f aca="false">AVERAGE(AN3:AN33)</f>
        <v>#DIV/0!</v>
      </c>
      <c r="AO41" s="25" t="e">
        <f aca="false">AVERAGE(AO3:AO33)</f>
        <v>#DIV/0!</v>
      </c>
      <c r="AP41" s="25" t="e">
        <f aca="false">AVERAGE(AP3:AP33)</f>
        <v>#DIV/0!</v>
      </c>
      <c r="AQ41" s="25" t="e">
        <f aca="false">AVERAGE(AQ3:AQ33)</f>
        <v>#DIV/0!</v>
      </c>
      <c r="AR41" s="25" t="e">
        <f aca="false">AVERAGE(AR3:AR33)</f>
        <v>#DIV/0!</v>
      </c>
      <c r="AS41" s="25" t="e">
        <f aca="false">AVERAGE(AS3:AS33)</f>
        <v>#DIV/0!</v>
      </c>
      <c r="AT41" s="25" t="e">
        <f aca="false">AVERAGE(AT3:AT33)</f>
        <v>#DIV/0!</v>
      </c>
      <c r="AU41" s="25" t="e">
        <f aca="false">AVERAGE(AU3:AU33)</f>
        <v>#DIV/0!</v>
      </c>
      <c r="AV41" s="25" t="e">
        <f aca="false">AVERAGE(AV3:AV33)</f>
        <v>#DIV/0!</v>
      </c>
      <c r="AW41" s="25" t="e">
        <f aca="false">AVERAGE(AW3:AW33)</f>
        <v>#DIV/0!</v>
      </c>
      <c r="AX41" s="25" t="e">
        <f aca="false">AVERAGE(AX3:AX33)</f>
        <v>#DIV/0!</v>
      </c>
      <c r="AY41" s="25" t="n">
        <f aca="false">AVERAGE(AY3:AY33)</f>
        <v>11.6</v>
      </c>
    </row>
    <row r="44" customFormat="false" ht="15" hidden="false" customHeight="false" outlineLevel="0" collapsed="false">
      <c r="B44" s="0" t="s">
        <v>78</v>
      </c>
      <c r="C44" s="0" t="n">
        <f aca="false">STDEV(C3:C33)</f>
        <v>0.800861604988545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43"/>
  <sheetViews>
    <sheetView showFormulas="false" showGridLines="true" showRowColHeaders="true" showZeros="true" rightToLeft="false" tabSelected="false" showOutlineSymbols="true" defaultGridColor="true" view="normal" topLeftCell="AM9" colorId="64" zoomScale="100" zoomScaleNormal="100" zoomScalePageLayoutView="100" workbookViewId="0">
      <selection pane="topLeft" activeCell="AL40" activeCellId="0" sqref="AL40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1.85"/>
    <col collapsed="false" customWidth="false" hidden="false" outlineLevel="0" max="14" min="4" style="0" width="11.43"/>
    <col collapsed="false" customWidth="true" hidden="false" outlineLevel="0" max="15" min="15" style="0" width="12.57"/>
    <col collapsed="false" customWidth="false" hidden="false" outlineLevel="0" max="36" min="16" style="0" width="11.43"/>
    <col collapsed="false" customWidth="true" hidden="false" outlineLevel="0" max="37" min="37" style="0" width="12.57"/>
    <col collapsed="false" customWidth="false" hidden="false" outlineLevel="0" max="1025" min="38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82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5" hidden="false" customHeight="false" outlineLevel="0" collapsed="false">
      <c r="A3" s="3" t="s">
        <v>83</v>
      </c>
      <c r="B3" s="4" t="n">
        <v>1</v>
      </c>
      <c r="C3" s="0" t="n">
        <v>19.8</v>
      </c>
      <c r="D3" s="0" t="n">
        <v>17.8</v>
      </c>
      <c r="E3" s="0" t="n">
        <v>18.1</v>
      </c>
      <c r="F3" s="0" t="n">
        <v>15.9</v>
      </c>
      <c r="G3" s="0" t="n">
        <v>17.1</v>
      </c>
      <c r="H3" s="0" t="n">
        <v>14.3</v>
      </c>
      <c r="I3" s="0" t="n">
        <v>72</v>
      </c>
      <c r="J3" s="0" t="n">
        <v>98</v>
      </c>
      <c r="K3" s="0" t="n">
        <v>46</v>
      </c>
      <c r="L3" s="0" t="n">
        <v>852.2</v>
      </c>
      <c r="M3" s="0" t="n">
        <v>853.8</v>
      </c>
      <c r="N3" s="0" t="n">
        <v>850.3</v>
      </c>
      <c r="O3" s="0" t="n">
        <f aca="false">M3-N3</f>
        <v>3.5</v>
      </c>
      <c r="P3" s="0" t="n">
        <v>1013.6</v>
      </c>
      <c r="Q3" s="0" t="n">
        <v>1016.5</v>
      </c>
      <c r="R3" s="0" t="n">
        <v>1009.8</v>
      </c>
      <c r="S3" s="0" t="n">
        <f aca="false">Q3-R3</f>
        <v>6.70000000000005</v>
      </c>
      <c r="T3" s="0" t="n">
        <v>852.1</v>
      </c>
      <c r="U3" s="0" t="s">
        <v>46</v>
      </c>
      <c r="V3" s="0" t="n">
        <v>5</v>
      </c>
      <c r="W3" s="0" t="s">
        <v>47</v>
      </c>
      <c r="X3" s="0" t="n">
        <v>25</v>
      </c>
      <c r="Y3" s="0" t="n">
        <v>0</v>
      </c>
      <c r="Z3" s="0" t="s">
        <v>43</v>
      </c>
      <c r="AA3" s="0" t="n">
        <v>1.4</v>
      </c>
      <c r="AB3" s="0" t="s">
        <v>43</v>
      </c>
      <c r="AC3" s="0" t="n">
        <v>3.9</v>
      </c>
      <c r="AD3" s="0" t="n">
        <v>1.4</v>
      </c>
      <c r="AE3" s="0" t="n">
        <v>13.3</v>
      </c>
      <c r="AF3" s="6" t="n">
        <v>0.243055555555556</v>
      </c>
      <c r="AG3" s="0" t="n">
        <v>13.3</v>
      </c>
      <c r="AH3" s="0" t="n">
        <v>5.06</v>
      </c>
      <c r="AI3" s="0" t="n">
        <v>29.9</v>
      </c>
      <c r="AJ3" s="5" t="n">
        <v>16</v>
      </c>
      <c r="AK3" s="0" t="n">
        <f aca="false">AI3-AJ3</f>
        <v>13.9</v>
      </c>
      <c r="AL3" s="5" t="n">
        <v>13</v>
      </c>
      <c r="AN3" s="0" t="n">
        <v>1</v>
      </c>
      <c r="AO3" s="0" t="n">
        <v>1</v>
      </c>
      <c r="AW3" s="0" t="n">
        <v>1</v>
      </c>
      <c r="AX3" s="0" t="n">
        <v>1</v>
      </c>
      <c r="AZ3" s="0" t="n">
        <v>13</v>
      </c>
    </row>
    <row r="4" customFormat="false" ht="15" hidden="false" customHeight="false" outlineLevel="0" collapsed="false">
      <c r="A4" s="3"/>
      <c r="B4" s="7" t="n">
        <v>2</v>
      </c>
      <c r="C4" s="0" t="n">
        <v>20.5</v>
      </c>
      <c r="D4" s="0" t="n">
        <v>17.8</v>
      </c>
      <c r="E4" s="0" t="n">
        <v>17.7</v>
      </c>
      <c r="F4" s="0" t="n">
        <v>18.9</v>
      </c>
      <c r="G4" s="0" t="n">
        <v>14.3</v>
      </c>
      <c r="H4" s="0" t="n">
        <v>15.5</v>
      </c>
      <c r="I4" s="0" t="n">
        <v>68</v>
      </c>
      <c r="J4" s="0" t="n">
        <v>98</v>
      </c>
      <c r="K4" s="0" t="n">
        <v>37</v>
      </c>
      <c r="L4" s="0" t="n">
        <v>851.5</v>
      </c>
      <c r="M4" s="5" t="n">
        <v>853</v>
      </c>
      <c r="N4" s="0" t="n">
        <v>849.8</v>
      </c>
      <c r="O4" s="0" t="n">
        <f aca="false">M4-N4</f>
        <v>3.20000000000005</v>
      </c>
      <c r="P4" s="0" t="n">
        <v>1012.6</v>
      </c>
      <c r="Q4" s="0" t="n">
        <v>1015.6</v>
      </c>
      <c r="R4" s="0" t="n">
        <v>1008.6</v>
      </c>
      <c r="S4" s="5" t="n">
        <f aca="false">Q4-R4</f>
        <v>7</v>
      </c>
      <c r="T4" s="0" t="n">
        <v>851.5</v>
      </c>
      <c r="U4" s="0" t="s">
        <v>46</v>
      </c>
      <c r="V4" s="0" t="n">
        <v>4</v>
      </c>
      <c r="W4" s="0" t="s">
        <v>47</v>
      </c>
      <c r="X4" s="0" t="n">
        <v>25</v>
      </c>
      <c r="Y4" s="0" t="n">
        <v>0</v>
      </c>
      <c r="Z4" s="0" t="s">
        <v>43</v>
      </c>
      <c r="AA4" s="0" t="n">
        <v>1.1</v>
      </c>
      <c r="AB4" s="0" t="s">
        <v>43</v>
      </c>
      <c r="AC4" s="0" t="n">
        <v>2.2</v>
      </c>
      <c r="AD4" s="5" t="n">
        <v>1</v>
      </c>
      <c r="AE4" s="0" t="n">
        <v>20.5</v>
      </c>
      <c r="AF4" s="6" t="n">
        <v>0.270833333333333</v>
      </c>
      <c r="AG4" s="0" t="n">
        <v>20.5</v>
      </c>
      <c r="AH4" s="0" t="n">
        <v>6.22</v>
      </c>
      <c r="AI4" s="0" t="n">
        <v>29.4</v>
      </c>
      <c r="AJ4" s="5" t="n">
        <v>16</v>
      </c>
      <c r="AK4" s="0" t="n">
        <f aca="false">AI4-AJ4</f>
        <v>13.4</v>
      </c>
      <c r="AL4" s="5" t="n">
        <v>14</v>
      </c>
      <c r="AN4" s="0" t="n">
        <v>1</v>
      </c>
      <c r="AO4" s="0" t="n">
        <v>1</v>
      </c>
      <c r="AP4" s="0" t="n">
        <v>1</v>
      </c>
      <c r="AW4" s="0" t="n">
        <v>1</v>
      </c>
      <c r="AX4" s="0" t="n">
        <v>1</v>
      </c>
      <c r="AZ4" s="0" t="n">
        <v>13</v>
      </c>
    </row>
    <row r="5" customFormat="false" ht="15" hidden="false" customHeight="false" outlineLevel="0" collapsed="false">
      <c r="A5" s="3"/>
      <c r="B5" s="7" t="n">
        <v>3</v>
      </c>
      <c r="C5" s="0" t="n">
        <v>21.3</v>
      </c>
      <c r="D5" s="0" t="n">
        <v>17.4</v>
      </c>
      <c r="E5" s="0" t="n">
        <v>18.5</v>
      </c>
      <c r="F5" s="0" t="n">
        <v>21.2</v>
      </c>
      <c r="G5" s="0" t="n">
        <v>17.2</v>
      </c>
      <c r="H5" s="0" t="n">
        <v>16.2</v>
      </c>
      <c r="I5" s="0" t="n">
        <v>81</v>
      </c>
      <c r="J5" s="0" t="n">
        <v>98</v>
      </c>
      <c r="K5" s="0" t="n">
        <v>55</v>
      </c>
      <c r="L5" s="0" t="n">
        <v>851.2</v>
      </c>
      <c r="M5" s="0" t="n">
        <v>851.6</v>
      </c>
      <c r="N5" s="0" t="n">
        <v>850.7</v>
      </c>
      <c r="O5" s="0" t="n">
        <f aca="false">M5-N5</f>
        <v>0.899999999999977</v>
      </c>
      <c r="P5" s="0" t="n">
        <v>1013.9</v>
      </c>
      <c r="Q5" s="0" t="n">
        <v>1014.7</v>
      </c>
      <c r="R5" s="0" t="n">
        <v>1012.5</v>
      </c>
      <c r="S5" s="0" t="n">
        <f aca="false">Q5-R5</f>
        <v>2.20000000000005</v>
      </c>
      <c r="T5" s="0" t="n">
        <v>851.2</v>
      </c>
      <c r="U5" s="0" t="s">
        <v>46</v>
      </c>
      <c r="V5" s="0" t="n">
        <v>1</v>
      </c>
      <c r="W5" s="0" t="s">
        <v>47</v>
      </c>
      <c r="X5" s="0" t="n">
        <v>25</v>
      </c>
      <c r="Z5" s="0" t="s">
        <v>43</v>
      </c>
      <c r="AA5" s="0" t="n">
        <v>1.2</v>
      </c>
      <c r="AB5" s="0" t="s">
        <v>43</v>
      </c>
      <c r="AC5" s="0" t="n">
        <v>2.7</v>
      </c>
      <c r="AD5" s="0" t="n">
        <v>1.2</v>
      </c>
      <c r="AE5" s="0" t="n">
        <v>0</v>
      </c>
      <c r="AF5" s="6" t="n">
        <v>0.220138888888889</v>
      </c>
      <c r="AG5" s="0" t="n">
        <v>0</v>
      </c>
      <c r="AH5" s="0" t="n">
        <v>4.66</v>
      </c>
      <c r="AI5" s="5" t="n">
        <v>30</v>
      </c>
      <c r="AJ5" s="0" t="n">
        <v>14.2</v>
      </c>
      <c r="AK5" s="0" t="n">
        <f aca="false">AI5-AJ5</f>
        <v>15.8</v>
      </c>
      <c r="AL5" s="5" t="n">
        <v>13</v>
      </c>
      <c r="AM5" s="0" t="n">
        <v>1</v>
      </c>
      <c r="AN5" s="0" t="n">
        <v>1</v>
      </c>
      <c r="AZ5" s="0" t="n">
        <v>7</v>
      </c>
    </row>
    <row r="6" customFormat="false" ht="15" hidden="false" customHeight="false" outlineLevel="0" collapsed="false">
      <c r="A6" s="3"/>
      <c r="B6" s="7" t="n">
        <v>4</v>
      </c>
      <c r="C6" s="0" t="n">
        <v>20.7</v>
      </c>
      <c r="D6" s="0" t="n">
        <v>17.2</v>
      </c>
      <c r="E6" s="0" t="n">
        <v>17.4</v>
      </c>
      <c r="F6" s="0" t="n">
        <v>18.3</v>
      </c>
      <c r="G6" s="0" t="n">
        <v>16.4</v>
      </c>
      <c r="H6" s="0" t="n">
        <v>15.3</v>
      </c>
      <c r="I6" s="0" t="n">
        <v>72</v>
      </c>
      <c r="J6" s="0" t="n">
        <v>98</v>
      </c>
      <c r="K6" s="0" t="n">
        <v>47</v>
      </c>
      <c r="L6" s="0" t="n">
        <v>852.2</v>
      </c>
      <c r="M6" s="0" t="n">
        <v>852.7</v>
      </c>
      <c r="N6" s="0" t="n">
        <v>851.2</v>
      </c>
      <c r="O6" s="0" t="n">
        <f aca="false">M6-N6</f>
        <v>1.5</v>
      </c>
      <c r="P6" s="0" t="n">
        <v>1014.1</v>
      </c>
      <c r="Q6" s="5" t="n">
        <v>1015</v>
      </c>
      <c r="R6" s="0" t="n">
        <v>1012.8</v>
      </c>
      <c r="S6" s="0" t="n">
        <f aca="false">Q6-R6</f>
        <v>2.20000000000005</v>
      </c>
      <c r="T6" s="0" t="n">
        <v>852.1</v>
      </c>
      <c r="U6" s="0" t="s">
        <v>49</v>
      </c>
      <c r="V6" s="0" t="n">
        <v>2</v>
      </c>
      <c r="W6" s="0" t="s">
        <v>42</v>
      </c>
      <c r="X6" s="0" t="n">
        <v>25</v>
      </c>
      <c r="Z6" s="0" t="s">
        <v>43</v>
      </c>
      <c r="AA6" s="0" t="n">
        <v>0.6</v>
      </c>
      <c r="AB6" s="0" t="s">
        <v>43</v>
      </c>
      <c r="AC6" s="0" t="n">
        <v>0.6</v>
      </c>
      <c r="AD6" s="0" t="n">
        <v>0.6</v>
      </c>
      <c r="AE6" s="0" t="n">
        <v>8.8</v>
      </c>
      <c r="AF6" s="6" t="n">
        <v>0.240972222222222</v>
      </c>
      <c r="AG6" s="0" t="n">
        <v>8.6</v>
      </c>
      <c r="AH6" s="0" t="n">
        <v>3.93</v>
      </c>
      <c r="AI6" s="0" t="n">
        <v>28.5</v>
      </c>
      <c r="AJ6" s="0" t="n">
        <v>15.4</v>
      </c>
      <c r="AK6" s="0" t="n">
        <f aca="false">AI6-AJ6</f>
        <v>13.1</v>
      </c>
      <c r="AL6" s="5" t="n">
        <v>13</v>
      </c>
      <c r="AO6" s="0" t="n">
        <v>1</v>
      </c>
      <c r="AZ6" s="0" t="n">
        <v>7</v>
      </c>
    </row>
    <row r="7" customFormat="false" ht="15" hidden="false" customHeight="false" outlineLevel="0" collapsed="false">
      <c r="A7" s="3"/>
      <c r="B7" s="7" t="n">
        <v>5</v>
      </c>
      <c r="C7" s="0" t="n">
        <v>20.6</v>
      </c>
      <c r="D7" s="0" t="n">
        <v>18.2</v>
      </c>
      <c r="E7" s="0" t="n">
        <v>18.9</v>
      </c>
      <c r="F7" s="5" t="n">
        <v>20</v>
      </c>
      <c r="G7" s="0" t="n">
        <v>17.3</v>
      </c>
      <c r="H7" s="0" t="n">
        <v>16.6</v>
      </c>
      <c r="I7" s="0" t="n">
        <v>74</v>
      </c>
      <c r="J7" s="0" t="n">
        <v>98</v>
      </c>
      <c r="K7" s="0" t="n">
        <v>51</v>
      </c>
      <c r="L7" s="0" t="n">
        <v>852.1</v>
      </c>
      <c r="M7" s="5" t="n">
        <v>854</v>
      </c>
      <c r="N7" s="0" t="n">
        <v>849.8</v>
      </c>
      <c r="O7" s="0" t="n">
        <f aca="false">M7-N7</f>
        <v>4.20000000000005</v>
      </c>
      <c r="P7" s="5" t="n">
        <v>1014</v>
      </c>
      <c r="Q7" s="0" t="n">
        <v>1017.1</v>
      </c>
      <c r="R7" s="5" t="n">
        <v>1009</v>
      </c>
      <c r="S7" s="0" t="n">
        <f aca="false">Q7-R7</f>
        <v>8.10000000000002</v>
      </c>
      <c r="T7" s="5" t="n">
        <v>852</v>
      </c>
      <c r="U7" s="0" t="s">
        <v>46</v>
      </c>
      <c r="V7" s="8" t="n">
        <v>6</v>
      </c>
      <c r="W7" s="0" t="s">
        <v>47</v>
      </c>
      <c r="X7" s="0" t="n">
        <v>25</v>
      </c>
      <c r="Z7" s="0" t="s">
        <v>48</v>
      </c>
      <c r="AA7" s="5" t="n">
        <v>2</v>
      </c>
      <c r="AB7" s="0" t="s">
        <v>48</v>
      </c>
      <c r="AC7" s="0" t="n">
        <v>3.6</v>
      </c>
      <c r="AD7" s="0" t="n">
        <v>1.8</v>
      </c>
      <c r="AE7" s="0" t="n">
        <v>0</v>
      </c>
      <c r="AF7" s="6" t="n">
        <v>0.236805555555556</v>
      </c>
      <c r="AG7" s="0" t="n">
        <v>8.9</v>
      </c>
      <c r="AH7" s="0" t="n">
        <v>4.82</v>
      </c>
      <c r="AI7" s="0" t="n">
        <v>27.2</v>
      </c>
      <c r="AJ7" s="0" t="n">
        <v>15.4</v>
      </c>
      <c r="AK7" s="0" t="n">
        <f aca="false">AI7-AJ7</f>
        <v>11.8</v>
      </c>
      <c r="AL7" s="5" t="n">
        <v>13.4</v>
      </c>
      <c r="AN7" s="0" t="n">
        <v>1</v>
      </c>
      <c r="AZ7" s="0" t="n">
        <v>13</v>
      </c>
    </row>
    <row r="8" customFormat="false" ht="15" hidden="false" customHeight="false" outlineLevel="0" collapsed="false">
      <c r="A8" s="3"/>
      <c r="B8" s="7" t="n">
        <v>6</v>
      </c>
      <c r="C8" s="0" t="n">
        <v>19.6</v>
      </c>
      <c r="D8" s="5" t="n">
        <v>18</v>
      </c>
      <c r="E8" s="0" t="n">
        <v>19.6</v>
      </c>
      <c r="F8" s="0" t="n">
        <v>20.5</v>
      </c>
      <c r="G8" s="0" t="n">
        <v>18.5</v>
      </c>
      <c r="H8" s="0" t="n">
        <v>17.2</v>
      </c>
      <c r="I8" s="0" t="n">
        <v>87</v>
      </c>
      <c r="J8" s="0" t="n">
        <v>98</v>
      </c>
      <c r="K8" s="0" t="n">
        <v>61</v>
      </c>
      <c r="L8" s="0" t="n">
        <v>852.7</v>
      </c>
      <c r="M8" s="5" t="n">
        <v>855</v>
      </c>
      <c r="N8" s="5" t="n">
        <v>850</v>
      </c>
      <c r="O8" s="5" t="n">
        <f aca="false">M8-N8</f>
        <v>5</v>
      </c>
      <c r="P8" s="5" t="n">
        <v>1014.7</v>
      </c>
      <c r="Q8" s="5" t="n">
        <v>1017.4</v>
      </c>
      <c r="R8" s="5" t="n">
        <v>1010.9</v>
      </c>
      <c r="S8" s="0" t="n">
        <f aca="false">Q8-R8</f>
        <v>6.5</v>
      </c>
      <c r="T8" s="5" t="n">
        <v>852.7</v>
      </c>
      <c r="U8" s="0" t="s">
        <v>46</v>
      </c>
      <c r="V8" s="8" t="n">
        <v>7</v>
      </c>
      <c r="W8" s="0" t="s">
        <v>47</v>
      </c>
      <c r="X8" s="0" t="n">
        <v>25</v>
      </c>
      <c r="Z8" s="0" t="s">
        <v>43</v>
      </c>
      <c r="AA8" s="0" t="n">
        <v>0.7</v>
      </c>
      <c r="AB8" s="0" t="s">
        <v>48</v>
      </c>
      <c r="AC8" s="0" t="n">
        <v>1.3</v>
      </c>
      <c r="AD8" s="0" t="n">
        <v>0.7</v>
      </c>
      <c r="AE8" s="5" t="n">
        <v>27</v>
      </c>
      <c r="AF8" s="6" t="n">
        <v>0.1125</v>
      </c>
      <c r="AG8" s="0" t="n">
        <v>17.8</v>
      </c>
      <c r="AH8" s="0" t="n">
        <v>5.17</v>
      </c>
      <c r="AI8" s="0" t="n">
        <v>25.1</v>
      </c>
      <c r="AJ8" s="5" t="n">
        <v>16</v>
      </c>
      <c r="AK8" s="0" t="n">
        <f aca="false">AI8-AJ8</f>
        <v>9.1</v>
      </c>
      <c r="AL8" s="5" t="n">
        <v>14</v>
      </c>
      <c r="AO8" s="0" t="n">
        <v>1</v>
      </c>
      <c r="AZ8" s="0" t="n">
        <v>13</v>
      </c>
    </row>
    <row r="9" customFormat="false" ht="15" hidden="false" customHeight="false" outlineLevel="0" collapsed="false">
      <c r="A9" s="3"/>
      <c r="B9" s="7" t="n">
        <v>7</v>
      </c>
      <c r="C9" s="0" t="n">
        <v>20.9</v>
      </c>
      <c r="D9" s="0" t="n">
        <v>18.3</v>
      </c>
      <c r="E9" s="0" t="n">
        <v>18.6</v>
      </c>
      <c r="F9" s="0" t="n">
        <v>20.9</v>
      </c>
      <c r="G9" s="0" t="n">
        <v>17.7</v>
      </c>
      <c r="H9" s="0" t="n">
        <v>16.3</v>
      </c>
      <c r="I9" s="0" t="n">
        <v>69</v>
      </c>
      <c r="J9" s="0" t="n">
        <v>98</v>
      </c>
      <c r="K9" s="0" t="n">
        <v>52</v>
      </c>
      <c r="L9" s="0" t="n">
        <v>851.2</v>
      </c>
      <c r="M9" s="5" t="n">
        <v>852.7</v>
      </c>
      <c r="N9" s="0" t="n">
        <v>848.8</v>
      </c>
      <c r="O9" s="0" t="n">
        <f aca="false">M9-N9</f>
        <v>3.90000000000009</v>
      </c>
      <c r="P9" s="0" t="n">
        <v>1012.2</v>
      </c>
      <c r="Q9" s="0" t="n">
        <v>1014.9</v>
      </c>
      <c r="R9" s="0" t="n">
        <v>1008.1</v>
      </c>
      <c r="S9" s="0" t="n">
        <f aca="false">Q9-R9</f>
        <v>6.79999999999995</v>
      </c>
      <c r="T9" s="0" t="n">
        <v>851.2</v>
      </c>
      <c r="U9" s="0" t="s">
        <v>46</v>
      </c>
      <c r="V9" s="0" t="n">
        <v>6</v>
      </c>
      <c r="W9" s="0" t="s">
        <v>47</v>
      </c>
      <c r="X9" s="0" t="n">
        <v>25</v>
      </c>
      <c r="Z9" s="0" t="s">
        <v>43</v>
      </c>
      <c r="AA9" s="0" t="n">
        <v>1.1</v>
      </c>
      <c r="AB9" s="0" t="s">
        <v>47</v>
      </c>
      <c r="AC9" s="0" t="n">
        <v>3.6</v>
      </c>
      <c r="AD9" s="0" t="n">
        <v>1.5</v>
      </c>
      <c r="AE9" s="0" t="n">
        <v>1.6</v>
      </c>
      <c r="AF9" s="6" t="n">
        <v>0.25</v>
      </c>
      <c r="AG9" s="0" t="n">
        <v>1.6</v>
      </c>
      <c r="AH9" s="0" t="n">
        <v>3.69</v>
      </c>
      <c r="AI9" s="0" t="n">
        <v>27.9</v>
      </c>
      <c r="AJ9" s="0" t="n">
        <v>16.4</v>
      </c>
      <c r="AK9" s="0" t="n">
        <f aca="false">AI9-AJ9</f>
        <v>11.5</v>
      </c>
      <c r="AL9" s="5" t="n">
        <v>15</v>
      </c>
      <c r="AO9" s="0" t="n">
        <v>1</v>
      </c>
      <c r="AW9" s="0" t="n">
        <v>1</v>
      </c>
      <c r="AZ9" s="0" t="n">
        <v>13</v>
      </c>
    </row>
    <row r="10" customFormat="false" ht="15" hidden="false" customHeight="false" outlineLevel="0" collapsed="false">
      <c r="A10" s="3"/>
      <c r="B10" s="7" t="n">
        <v>8</v>
      </c>
      <c r="C10" s="0" t="n">
        <v>21.8</v>
      </c>
      <c r="D10" s="0" t="n">
        <v>19.1</v>
      </c>
      <c r="E10" s="0" t="n">
        <v>19.6</v>
      </c>
      <c r="F10" s="0" t="n">
        <v>20.8</v>
      </c>
      <c r="G10" s="5" t="n">
        <v>18</v>
      </c>
      <c r="H10" s="0" t="n">
        <v>17.2</v>
      </c>
      <c r="I10" s="0" t="n">
        <v>70</v>
      </c>
      <c r="J10" s="0" t="n">
        <v>98</v>
      </c>
      <c r="K10" s="0" t="n">
        <v>49</v>
      </c>
      <c r="L10" s="0" t="n">
        <v>851.8</v>
      </c>
      <c r="M10" s="5" t="n">
        <v>853.8</v>
      </c>
      <c r="N10" s="0" t="n">
        <v>849.8</v>
      </c>
      <c r="O10" s="5" t="n">
        <f aca="false">M10-N10</f>
        <v>4</v>
      </c>
      <c r="P10" s="0" t="n">
        <v>1012.5</v>
      </c>
      <c r="Q10" s="5" t="n">
        <v>1015.7</v>
      </c>
      <c r="R10" s="0" t="n">
        <v>1008.2</v>
      </c>
      <c r="S10" s="0" t="n">
        <f aca="false">Q10-R10</f>
        <v>7.5</v>
      </c>
      <c r="T10" s="0" t="n">
        <v>851.7</v>
      </c>
      <c r="U10" s="0" t="s">
        <v>46</v>
      </c>
      <c r="V10" s="0" t="n">
        <v>6</v>
      </c>
      <c r="W10" s="0" t="s">
        <v>47</v>
      </c>
      <c r="X10" s="0" t="n">
        <v>25</v>
      </c>
      <c r="Z10" s="0" t="s">
        <v>47</v>
      </c>
      <c r="AA10" s="0" t="n">
        <v>2.6</v>
      </c>
      <c r="AB10" s="0" t="s">
        <v>48</v>
      </c>
      <c r="AC10" s="0" t="n">
        <v>3.8</v>
      </c>
      <c r="AD10" s="0" t="n">
        <v>1.9</v>
      </c>
      <c r="AE10" s="0" t="n">
        <v>0</v>
      </c>
      <c r="AF10" s="6" t="n">
        <v>0.276388888888889</v>
      </c>
      <c r="AG10" s="0" t="n">
        <v>0</v>
      </c>
      <c r="AH10" s="9" t="n">
        <v>4.8</v>
      </c>
      <c r="AI10" s="0" t="n">
        <v>28.2</v>
      </c>
      <c r="AJ10" s="0" t="n">
        <v>17.6</v>
      </c>
      <c r="AK10" s="0" t="n">
        <f aca="false">AI10-AJ10</f>
        <v>10.6</v>
      </c>
      <c r="AL10" s="5" t="n">
        <v>15.6</v>
      </c>
      <c r="AZ10" s="0" t="n">
        <v>13</v>
      </c>
    </row>
    <row r="11" customFormat="false" ht="15" hidden="false" customHeight="false" outlineLevel="0" collapsed="false">
      <c r="A11" s="3"/>
      <c r="B11" s="7" t="n">
        <v>9</v>
      </c>
      <c r="C11" s="0" t="n">
        <v>21.7</v>
      </c>
      <c r="D11" s="0" t="n">
        <v>18.4</v>
      </c>
      <c r="E11" s="0" t="n">
        <v>18.2</v>
      </c>
      <c r="F11" s="0" t="n">
        <v>20.2</v>
      </c>
      <c r="G11" s="5" t="n">
        <v>16</v>
      </c>
      <c r="H11" s="5" t="n">
        <v>16</v>
      </c>
      <c r="I11" s="0" t="n">
        <v>65</v>
      </c>
      <c r="J11" s="0" t="n">
        <v>98</v>
      </c>
      <c r="K11" s="0" t="n">
        <v>39</v>
      </c>
      <c r="L11" s="0" t="n">
        <v>851.1</v>
      </c>
      <c r="M11" s="5" t="n">
        <v>853.1</v>
      </c>
      <c r="N11" s="0" t="n">
        <v>848.8</v>
      </c>
      <c r="O11" s="0" t="n">
        <f aca="false">M11-N11</f>
        <v>4.30000000000007</v>
      </c>
      <c r="P11" s="0" t="n">
        <v>1011.9</v>
      </c>
      <c r="Q11" s="0" t="n">
        <v>1015.5</v>
      </c>
      <c r="R11" s="0" t="n">
        <v>1007.1</v>
      </c>
      <c r="S11" s="0" t="n">
        <f aca="false">Q11-R11</f>
        <v>8.39999999999998</v>
      </c>
      <c r="T11" s="0" t="n">
        <v>851.1</v>
      </c>
      <c r="U11" s="0" t="s">
        <v>46</v>
      </c>
      <c r="V11" s="0" t="n">
        <v>3</v>
      </c>
      <c r="W11" s="0" t="s">
        <v>47</v>
      </c>
      <c r="X11" s="0" t="n">
        <v>25</v>
      </c>
      <c r="Z11" s="0" t="s">
        <v>43</v>
      </c>
      <c r="AA11" s="0" t="n">
        <v>0.6</v>
      </c>
      <c r="AB11" s="0" t="s">
        <v>54</v>
      </c>
      <c r="AC11" s="0" t="n">
        <v>3.4</v>
      </c>
      <c r="AD11" s="0" t="n">
        <v>1.5</v>
      </c>
      <c r="AE11" s="0" t="s">
        <v>84</v>
      </c>
      <c r="AF11" s="6" t="n">
        <v>0.367361111111111</v>
      </c>
      <c r="AG11" s="0" t="n">
        <v>0</v>
      </c>
      <c r="AH11" s="0" t="n">
        <v>4.09</v>
      </c>
      <c r="AI11" s="0" t="n">
        <v>30.1</v>
      </c>
      <c r="AJ11" s="0" t="n">
        <v>15.4</v>
      </c>
      <c r="AK11" s="0" t="n">
        <f aca="false">AI11-AJ11</f>
        <v>14.7</v>
      </c>
      <c r="AL11" s="5" t="n">
        <v>13</v>
      </c>
      <c r="AM11" s="0" t="n">
        <v>1</v>
      </c>
      <c r="AN11" s="0" t="n">
        <v>1</v>
      </c>
      <c r="AO11" s="0" t="n">
        <v>1</v>
      </c>
      <c r="AW11" s="0" t="n">
        <v>1</v>
      </c>
      <c r="AX11" s="0" t="n">
        <v>1</v>
      </c>
      <c r="AZ11" s="0" t="n">
        <v>13</v>
      </c>
    </row>
    <row r="12" customFormat="false" ht="15" hidden="false" customHeight="false" outlineLevel="0" collapsed="false">
      <c r="A12" s="3"/>
      <c r="B12" s="7" t="n">
        <v>10</v>
      </c>
      <c r="C12" s="0" t="n">
        <v>21.7</v>
      </c>
      <c r="D12" s="0" t="n">
        <v>17.9</v>
      </c>
      <c r="E12" s="0" t="n">
        <v>18.8</v>
      </c>
      <c r="F12" s="0" t="n">
        <v>19.3</v>
      </c>
      <c r="G12" s="0" t="n">
        <v>18.3</v>
      </c>
      <c r="H12" s="0" t="n">
        <v>16.6</v>
      </c>
      <c r="I12" s="0" t="n">
        <v>79</v>
      </c>
      <c r="J12" s="0" t="n">
        <v>98</v>
      </c>
      <c r="K12" s="0" t="n">
        <v>54</v>
      </c>
      <c r="L12" s="0" t="n">
        <v>851.1</v>
      </c>
      <c r="M12" s="5" t="n">
        <v>851.5</v>
      </c>
      <c r="N12" s="0" t="n">
        <v>850.2</v>
      </c>
      <c r="O12" s="0" t="n">
        <f aca="false">M12-N12</f>
        <v>1.29999999999995</v>
      </c>
      <c r="P12" s="0" t="n">
        <v>1012.6</v>
      </c>
      <c r="Q12" s="5" t="n">
        <v>1013.1</v>
      </c>
      <c r="R12" s="0" t="n">
        <v>1011.4</v>
      </c>
      <c r="S12" s="0" t="n">
        <f aca="false">Q12-R12</f>
        <v>1.70000000000005</v>
      </c>
      <c r="T12" s="5" t="n">
        <v>851</v>
      </c>
      <c r="U12" s="0" t="s">
        <v>52</v>
      </c>
      <c r="V12" s="0" t="n">
        <v>4</v>
      </c>
      <c r="W12" s="0" t="s">
        <v>47</v>
      </c>
      <c r="X12" s="0" t="n">
        <v>25</v>
      </c>
      <c r="Z12" s="0" t="s">
        <v>43</v>
      </c>
      <c r="AA12" s="0" t="n">
        <v>0.9</v>
      </c>
      <c r="AB12" s="0" t="s">
        <v>43</v>
      </c>
      <c r="AC12" s="0" t="n">
        <v>1.2</v>
      </c>
      <c r="AD12" s="0" t="n">
        <v>0.9</v>
      </c>
      <c r="AE12" s="0" t="n">
        <v>0.1</v>
      </c>
      <c r="AF12" s="6" t="n">
        <v>0.165277777777778</v>
      </c>
      <c r="AG12" s="0" t="n">
        <v>0.1</v>
      </c>
      <c r="AH12" s="0" t="n">
        <v>4.84</v>
      </c>
      <c r="AI12" s="0" t="n">
        <v>27.5</v>
      </c>
      <c r="AJ12" s="0" t="n">
        <v>16.4</v>
      </c>
      <c r="AK12" s="0" t="n">
        <f aca="false">AI12-AJ12</f>
        <v>11.1</v>
      </c>
      <c r="AL12" s="5" t="n">
        <v>14</v>
      </c>
      <c r="AN12" s="0" t="n">
        <v>1</v>
      </c>
      <c r="AO12" s="0" t="n">
        <v>1</v>
      </c>
      <c r="AZ12" s="0" t="n">
        <v>7</v>
      </c>
    </row>
    <row r="13" customFormat="false" ht="15" hidden="false" customHeight="false" outlineLevel="0" collapsed="false">
      <c r="A13" s="3"/>
      <c r="B13" s="7" t="n">
        <v>11</v>
      </c>
      <c r="C13" s="0" t="n">
        <v>22.9</v>
      </c>
      <c r="D13" s="0" t="n">
        <v>18.1</v>
      </c>
      <c r="E13" s="0" t="n">
        <v>18.3</v>
      </c>
      <c r="F13" s="0" t="n">
        <v>19.5</v>
      </c>
      <c r="G13" s="0" t="n">
        <v>17.1</v>
      </c>
      <c r="H13" s="0" t="n">
        <v>16.1</v>
      </c>
      <c r="I13" s="0" t="n">
        <v>70</v>
      </c>
      <c r="J13" s="0" t="n">
        <v>98</v>
      </c>
      <c r="K13" s="0" t="n">
        <v>46</v>
      </c>
      <c r="L13" s="0" t="n">
        <v>853.3</v>
      </c>
      <c r="M13" s="5" t="n">
        <v>853.7</v>
      </c>
      <c r="N13" s="0" t="n">
        <v>852.7</v>
      </c>
      <c r="O13" s="5" t="n">
        <f aca="false">M13-N13</f>
        <v>1</v>
      </c>
      <c r="P13" s="0" t="n">
        <v>1014.9</v>
      </c>
      <c r="Q13" s="5" t="n">
        <v>1015.5</v>
      </c>
      <c r="R13" s="0" t="n">
        <v>1013.8</v>
      </c>
      <c r="S13" s="0" t="n">
        <f aca="false">Q13-R13</f>
        <v>1.70000000000005</v>
      </c>
      <c r="T13" s="0" t="n">
        <v>853.2</v>
      </c>
      <c r="U13" s="0" t="s">
        <v>49</v>
      </c>
      <c r="V13" s="0" t="n">
        <v>3</v>
      </c>
      <c r="W13" s="0" t="s">
        <v>42</v>
      </c>
      <c r="X13" s="0" t="n">
        <v>25</v>
      </c>
      <c r="Z13" s="0" t="s">
        <v>48</v>
      </c>
      <c r="AA13" s="0" t="n">
        <v>1.7</v>
      </c>
      <c r="AB13" s="0" t="s">
        <v>48</v>
      </c>
      <c r="AC13" s="0" t="n">
        <v>3.1</v>
      </c>
      <c r="AD13" s="0" t="n">
        <v>1.7</v>
      </c>
      <c r="AE13" s="0" t="n">
        <v>0</v>
      </c>
      <c r="AF13" s="6" t="n">
        <v>0.381944444444444</v>
      </c>
      <c r="AG13" s="0" t="n">
        <v>4.2</v>
      </c>
      <c r="AH13" s="0" t="n">
        <v>6.19</v>
      </c>
      <c r="AI13" s="0" t="n">
        <v>29.8</v>
      </c>
      <c r="AJ13" s="0" t="n">
        <v>16.8</v>
      </c>
      <c r="AK13" s="5" t="n">
        <f aca="false">AI13-AJ13</f>
        <v>13</v>
      </c>
      <c r="AL13" s="5" t="n">
        <v>14.8</v>
      </c>
      <c r="AZ13" s="0" t="n">
        <v>7</v>
      </c>
    </row>
    <row r="14" customFormat="false" ht="15" hidden="false" customHeight="false" outlineLevel="0" collapsed="false">
      <c r="A14" s="3"/>
      <c r="B14" s="7" t="n">
        <v>12</v>
      </c>
      <c r="C14" s="0" t="n">
        <v>22.1</v>
      </c>
      <c r="D14" s="0" t="n">
        <v>18.1</v>
      </c>
      <c r="E14" s="0" t="n">
        <v>19.4</v>
      </c>
      <c r="F14" s="0" t="n">
        <v>19.7</v>
      </c>
      <c r="G14" s="0" t="n">
        <v>19.2</v>
      </c>
      <c r="H14" s="5" t="n">
        <v>17</v>
      </c>
      <c r="I14" s="0" t="n">
        <v>82</v>
      </c>
      <c r="J14" s="0" t="n">
        <v>98</v>
      </c>
      <c r="K14" s="0" t="n">
        <v>57</v>
      </c>
      <c r="L14" s="0" t="n">
        <v>853.3</v>
      </c>
      <c r="M14" s="5" t="n">
        <v>853.9</v>
      </c>
      <c r="N14" s="0" t="n">
        <v>852.4</v>
      </c>
      <c r="O14" s="0" t="n">
        <f aca="false">M14-N14</f>
        <v>1.5</v>
      </c>
      <c r="P14" s="5" t="n">
        <v>1015</v>
      </c>
      <c r="Q14" s="5" t="n">
        <v>1016</v>
      </c>
      <c r="R14" s="5" t="n">
        <v>1013.6</v>
      </c>
      <c r="S14" s="0" t="n">
        <f aca="false">Q14-R14</f>
        <v>2.39999999999998</v>
      </c>
      <c r="T14" s="5" t="n">
        <v>853.2</v>
      </c>
      <c r="U14" s="0" t="s">
        <v>49</v>
      </c>
      <c r="V14" s="8" t="n">
        <v>4</v>
      </c>
      <c r="W14" s="0" t="s">
        <v>42</v>
      </c>
      <c r="X14" s="0" t="n">
        <v>25</v>
      </c>
      <c r="Z14" s="0" t="s">
        <v>43</v>
      </c>
      <c r="AA14" s="0" t="n">
        <v>0.6</v>
      </c>
      <c r="AB14" s="0" t="s">
        <v>43</v>
      </c>
      <c r="AC14" s="0" t="n">
        <v>0.6</v>
      </c>
      <c r="AD14" s="0" t="n">
        <v>0.6</v>
      </c>
      <c r="AE14" s="0" t="n">
        <v>4.2</v>
      </c>
      <c r="AF14" s="6" t="n">
        <v>0.302083333333333</v>
      </c>
      <c r="AG14" s="5" t="n">
        <v>12</v>
      </c>
      <c r="AH14" s="0" t="n">
        <v>6.68</v>
      </c>
      <c r="AI14" s="0" t="n">
        <v>29.2</v>
      </c>
      <c r="AJ14" s="0" t="n">
        <v>16.8</v>
      </c>
      <c r="AK14" s="0" t="n">
        <f aca="false">AI14-AJ14</f>
        <v>12.4</v>
      </c>
      <c r="AL14" s="5" t="n">
        <v>15</v>
      </c>
      <c r="AO14" s="0" t="n">
        <v>1</v>
      </c>
      <c r="AZ14" s="0" t="n">
        <v>7</v>
      </c>
    </row>
    <row r="15" customFormat="false" ht="15" hidden="false" customHeight="false" outlineLevel="0" collapsed="false">
      <c r="A15" s="3"/>
      <c r="B15" s="7" t="n">
        <v>13</v>
      </c>
      <c r="C15" s="0" t="n">
        <v>22.6</v>
      </c>
      <c r="D15" s="0" t="n">
        <v>18.5</v>
      </c>
      <c r="E15" s="0" t="n">
        <v>18.3</v>
      </c>
      <c r="F15" s="5" t="n">
        <v>19</v>
      </c>
      <c r="G15" s="0" t="n">
        <v>17.6</v>
      </c>
      <c r="H15" s="0" t="n">
        <v>16.1</v>
      </c>
      <c r="I15" s="0" t="n">
        <v>64</v>
      </c>
      <c r="J15" s="0" t="n">
        <v>98</v>
      </c>
      <c r="K15" s="0" t="n">
        <v>46</v>
      </c>
      <c r="L15" s="0" t="n">
        <v>851.1</v>
      </c>
      <c r="M15" s="5" t="n">
        <v>852.4</v>
      </c>
      <c r="N15" s="0" t="n">
        <v>849.6</v>
      </c>
      <c r="O15" s="0" t="n">
        <f aca="false">M15-N15</f>
        <v>2.79999999999995</v>
      </c>
      <c r="P15" s="0" t="n">
        <v>1011.5</v>
      </c>
      <c r="Q15" s="5" t="n">
        <v>1014.2</v>
      </c>
      <c r="R15" s="0" t="n">
        <v>1007.6</v>
      </c>
      <c r="S15" s="0" t="n">
        <f aca="false">Q15-R15</f>
        <v>6.60000000000002</v>
      </c>
      <c r="T15" s="0" t="n">
        <v>851.1</v>
      </c>
      <c r="U15" s="0" t="s">
        <v>46</v>
      </c>
      <c r="V15" s="0" t="n">
        <v>5</v>
      </c>
      <c r="W15" s="0" t="s">
        <v>47</v>
      </c>
      <c r="X15" s="0" t="n">
        <v>25</v>
      </c>
      <c r="Z15" s="0" t="s">
        <v>47</v>
      </c>
      <c r="AA15" s="0" t="n">
        <v>2.6</v>
      </c>
      <c r="AB15" s="0" t="s">
        <v>47</v>
      </c>
      <c r="AC15" s="0" t="n">
        <v>3.7</v>
      </c>
      <c r="AD15" s="0" t="n">
        <v>1.8</v>
      </c>
      <c r="AE15" s="0" t="n">
        <v>12.2</v>
      </c>
      <c r="AF15" s="6" t="n">
        <v>0.322916666666667</v>
      </c>
      <c r="AG15" s="0" t="n">
        <v>0</v>
      </c>
      <c r="AH15" s="0" t="n">
        <v>5.41</v>
      </c>
      <c r="AI15" s="0" t="n">
        <v>28.6</v>
      </c>
      <c r="AJ15" s="0" t="n">
        <v>16.2</v>
      </c>
      <c r="AK15" s="0" t="n">
        <f aca="false">AI15-AJ15</f>
        <v>12.4</v>
      </c>
      <c r="AL15" s="5" t="n">
        <v>14.2</v>
      </c>
      <c r="AO15" s="0" t="n">
        <v>1</v>
      </c>
      <c r="AZ15" s="0" t="n">
        <v>13</v>
      </c>
    </row>
    <row r="16" customFormat="false" ht="15" hidden="false" customHeight="false" outlineLevel="0" collapsed="false">
      <c r="A16" s="3"/>
      <c r="B16" s="7" t="n">
        <v>14</v>
      </c>
      <c r="C16" s="0" t="n">
        <v>21.4</v>
      </c>
      <c r="D16" s="0" t="n">
        <v>19.3</v>
      </c>
      <c r="E16" s="0" t="n">
        <v>20.2</v>
      </c>
      <c r="F16" s="0" t="n">
        <v>22.1</v>
      </c>
      <c r="G16" s="0" t="n">
        <v>18.8</v>
      </c>
      <c r="H16" s="0" t="n">
        <v>17.6</v>
      </c>
      <c r="I16" s="0" t="n">
        <v>73</v>
      </c>
      <c r="J16" s="0" t="n">
        <v>98</v>
      </c>
      <c r="K16" s="0" t="n">
        <v>46</v>
      </c>
      <c r="L16" s="0" t="n">
        <v>851.5</v>
      </c>
      <c r="M16" s="5" t="n">
        <v>853.1</v>
      </c>
      <c r="N16" s="0" t="n">
        <v>849.9</v>
      </c>
      <c r="O16" s="0" t="n">
        <f aca="false">M16-N16</f>
        <v>3.20000000000005</v>
      </c>
      <c r="P16" s="0" t="n">
        <v>1011.3</v>
      </c>
      <c r="Q16" s="5" t="n">
        <v>1013.9</v>
      </c>
      <c r="R16" s="0" t="n">
        <v>1008.7</v>
      </c>
      <c r="S16" s="0" t="n">
        <f aca="false">Q16-R16</f>
        <v>5.19999999999993</v>
      </c>
      <c r="T16" s="5" t="n">
        <v>851.4</v>
      </c>
      <c r="U16" s="0" t="s">
        <v>46</v>
      </c>
      <c r="V16" s="0" t="n">
        <v>5</v>
      </c>
      <c r="W16" s="0" t="s">
        <v>47</v>
      </c>
      <c r="X16" s="0" t="n">
        <v>25</v>
      </c>
      <c r="Z16" s="0" t="s">
        <v>43</v>
      </c>
      <c r="AA16" s="0" t="n">
        <v>0.7</v>
      </c>
      <c r="AB16" s="0" t="s">
        <v>85</v>
      </c>
      <c r="AC16" s="0" t="n">
        <v>5.2</v>
      </c>
      <c r="AD16" s="5" t="n">
        <v>1</v>
      </c>
      <c r="AE16" s="0" t="n">
        <v>8.1</v>
      </c>
      <c r="AF16" s="6" t="n">
        <v>0.259722222222222</v>
      </c>
      <c r="AG16" s="0" t="n">
        <v>7.5</v>
      </c>
      <c r="AH16" s="9" t="n">
        <v>4.4</v>
      </c>
      <c r="AI16" s="0" t="n">
        <v>30.1</v>
      </c>
      <c r="AJ16" s="5" t="n">
        <v>19</v>
      </c>
      <c r="AK16" s="0" t="n">
        <f aca="false">AI16-AJ16</f>
        <v>11.1</v>
      </c>
      <c r="AL16" s="5" t="n">
        <v>18</v>
      </c>
      <c r="AO16" s="0" t="n">
        <v>1</v>
      </c>
      <c r="AW16" s="0" t="n">
        <v>1</v>
      </c>
      <c r="AX16" s="0" t="n">
        <v>1</v>
      </c>
      <c r="AZ16" s="0" t="n">
        <v>13</v>
      </c>
    </row>
    <row r="17" customFormat="false" ht="15" hidden="false" customHeight="false" outlineLevel="0" collapsed="false">
      <c r="A17" s="3"/>
      <c r="B17" s="7" t="n">
        <v>15</v>
      </c>
      <c r="C17" s="0" t="n">
        <v>21.8</v>
      </c>
      <c r="D17" s="0" t="n">
        <v>18.5</v>
      </c>
      <c r="E17" s="0" t="n">
        <v>18.5</v>
      </c>
      <c r="F17" s="0" t="n">
        <v>20.2</v>
      </c>
      <c r="G17" s="5" t="n">
        <v>17</v>
      </c>
      <c r="H17" s="0" t="n">
        <v>16.3</v>
      </c>
      <c r="I17" s="0" t="n">
        <v>66</v>
      </c>
      <c r="J17" s="0" t="n">
        <v>98</v>
      </c>
      <c r="K17" s="0" t="n">
        <v>43</v>
      </c>
      <c r="L17" s="0" t="n">
        <v>852.7</v>
      </c>
      <c r="M17" s="5" t="n">
        <v>855.2</v>
      </c>
      <c r="N17" s="5" t="n">
        <v>850</v>
      </c>
      <c r="O17" s="0" t="n">
        <f aca="false">M17-N17</f>
        <v>5.20000000000005</v>
      </c>
      <c r="P17" s="0" t="n">
        <v>1014.1</v>
      </c>
      <c r="Q17" s="5" t="n">
        <v>1017.9</v>
      </c>
      <c r="R17" s="5" t="n">
        <v>1008.3</v>
      </c>
      <c r="S17" s="0" t="n">
        <f aca="false">Q17-R17</f>
        <v>9.60000000000002</v>
      </c>
      <c r="T17" s="0" t="n">
        <v>852.7</v>
      </c>
      <c r="U17" s="0" t="s">
        <v>46</v>
      </c>
      <c r="V17" s="0" t="n">
        <v>5</v>
      </c>
      <c r="W17" s="0" t="s">
        <v>47</v>
      </c>
      <c r="X17" s="0" t="n">
        <v>25</v>
      </c>
      <c r="Z17" s="0" t="s">
        <v>48</v>
      </c>
      <c r="AA17" s="0" t="n">
        <v>2.1</v>
      </c>
      <c r="AB17" s="0" t="s">
        <v>48</v>
      </c>
      <c r="AC17" s="0" t="n">
        <v>3.5</v>
      </c>
      <c r="AD17" s="0" t="n">
        <v>1.6</v>
      </c>
      <c r="AE17" s="0" t="n">
        <v>0</v>
      </c>
      <c r="AF17" s="6" t="n">
        <v>0.326388888888889</v>
      </c>
      <c r="AG17" s="0" t="n">
        <v>0</v>
      </c>
      <c r="AH17" s="0" t="n">
        <v>4.88</v>
      </c>
      <c r="AI17" s="0" t="n">
        <v>29.6</v>
      </c>
      <c r="AJ17" s="0" t="n">
        <v>15.8</v>
      </c>
      <c r="AK17" s="0" t="n">
        <f aca="false">AI17-AJ17</f>
        <v>13.8</v>
      </c>
      <c r="AL17" s="5" t="n">
        <v>13.4</v>
      </c>
      <c r="AN17" s="0" t="n">
        <v>1</v>
      </c>
      <c r="AZ17" s="0" t="n">
        <v>13</v>
      </c>
    </row>
    <row r="18" customFormat="false" ht="15" hidden="false" customHeight="false" outlineLevel="0" collapsed="false">
      <c r="A18" s="3"/>
      <c r="B18" s="7" t="n">
        <v>16</v>
      </c>
      <c r="C18" s="0" t="n">
        <v>21.4</v>
      </c>
      <c r="D18" s="0" t="n">
        <v>19.1</v>
      </c>
      <c r="E18" s="0" t="n">
        <v>19.8</v>
      </c>
      <c r="F18" s="0" t="n">
        <v>20.8</v>
      </c>
      <c r="G18" s="0" t="n">
        <v>18.3</v>
      </c>
      <c r="H18" s="0" t="n">
        <v>17.3</v>
      </c>
      <c r="I18" s="0" t="n">
        <v>71</v>
      </c>
      <c r="J18" s="0" t="n">
        <v>98</v>
      </c>
      <c r="K18" s="0" t="n">
        <v>50</v>
      </c>
      <c r="L18" s="0" t="n">
        <v>852.5</v>
      </c>
      <c r="M18" s="5" t="n">
        <v>854.3</v>
      </c>
      <c r="N18" s="5" t="n">
        <v>850</v>
      </c>
      <c r="O18" s="0" t="n">
        <f aca="false">M18-N18</f>
        <v>4.29999999999995</v>
      </c>
      <c r="P18" s="5" t="n">
        <v>1013</v>
      </c>
      <c r="Q18" s="5" t="n">
        <v>1016</v>
      </c>
      <c r="R18" s="0" t="n">
        <v>1008.6</v>
      </c>
      <c r="S18" s="0" t="n">
        <f aca="false">Q18-R18</f>
        <v>7.39999999999998</v>
      </c>
      <c r="T18" s="5" t="n">
        <v>852.4</v>
      </c>
      <c r="U18" s="0" t="s">
        <v>52</v>
      </c>
      <c r="V18" s="0" t="n">
        <v>4</v>
      </c>
      <c r="W18" s="0" t="s">
        <v>47</v>
      </c>
      <c r="X18" s="0" t="n">
        <v>25</v>
      </c>
      <c r="Z18" s="0" t="s">
        <v>43</v>
      </c>
      <c r="AA18" s="0" t="n">
        <v>0.6</v>
      </c>
      <c r="AB18" s="0" t="s">
        <v>48</v>
      </c>
      <c r="AC18" s="0" t="n">
        <v>3.2</v>
      </c>
      <c r="AD18" s="5" t="n">
        <v>1</v>
      </c>
      <c r="AE18" s="0" t="n">
        <v>6.8</v>
      </c>
      <c r="AF18" s="6" t="n">
        <v>0.270138888888889</v>
      </c>
      <c r="AG18" s="0" t="n">
        <v>6.8</v>
      </c>
      <c r="AH18" s="0" t="n">
        <v>2.95</v>
      </c>
      <c r="AI18" s="5" t="n">
        <v>29</v>
      </c>
      <c r="AJ18" s="5" t="n">
        <v>18</v>
      </c>
      <c r="AK18" s="5" t="n">
        <f aca="false">AI18-AJ18</f>
        <v>11</v>
      </c>
      <c r="AL18" s="5" t="n">
        <v>16</v>
      </c>
      <c r="AO18" s="0" t="n">
        <v>1</v>
      </c>
      <c r="AW18" s="0" t="n">
        <v>1</v>
      </c>
      <c r="AZ18" s="0" t="n">
        <v>13</v>
      </c>
    </row>
    <row r="19" customFormat="false" ht="15" hidden="false" customHeight="false" outlineLevel="0" collapsed="false">
      <c r="A19" s="3"/>
      <c r="B19" s="7" t="n">
        <v>17</v>
      </c>
      <c r="C19" s="0" t="n">
        <v>20.9</v>
      </c>
      <c r="D19" s="0" t="n">
        <v>17.3</v>
      </c>
      <c r="E19" s="5" t="n">
        <v>18</v>
      </c>
      <c r="F19" s="0" t="n">
        <v>19.4</v>
      </c>
      <c r="G19" s="5" t="n">
        <v>17</v>
      </c>
      <c r="H19" s="0" t="n">
        <v>15.8</v>
      </c>
      <c r="I19" s="8" t="n">
        <v>77</v>
      </c>
      <c r="J19" s="0" t="n">
        <v>95</v>
      </c>
      <c r="K19" s="0" t="n">
        <v>54</v>
      </c>
      <c r="L19" s="0" t="n">
        <v>851.5</v>
      </c>
      <c r="M19" s="5" t="n">
        <v>852</v>
      </c>
      <c r="N19" s="0" t="n">
        <v>850.7</v>
      </c>
      <c r="O19" s="0" t="n">
        <f aca="false">M19-N19</f>
        <v>1.29999999999995</v>
      </c>
      <c r="P19" s="0" t="n">
        <v>1013.8</v>
      </c>
      <c r="Q19" s="5" t="n">
        <v>1014.8</v>
      </c>
      <c r="R19" s="0" t="n">
        <v>1012.8</v>
      </c>
      <c r="S19" s="5" t="n">
        <f aca="false">Q19-R19</f>
        <v>2</v>
      </c>
      <c r="T19" s="0" t="n">
        <v>851.4</v>
      </c>
      <c r="U19" s="0" t="s">
        <v>46</v>
      </c>
      <c r="V19" s="0" t="n">
        <v>4</v>
      </c>
      <c r="W19" s="0" t="s">
        <v>47</v>
      </c>
      <c r="X19" s="0" t="n">
        <v>25</v>
      </c>
      <c r="Z19" s="0" t="s">
        <v>43</v>
      </c>
      <c r="AA19" s="0" t="n">
        <v>0.6</v>
      </c>
      <c r="AB19" s="0" t="s">
        <v>48</v>
      </c>
      <c r="AC19" s="0" t="n">
        <v>1.5</v>
      </c>
      <c r="AD19" s="0" t="n">
        <v>0.7</v>
      </c>
      <c r="AE19" s="0" t="n">
        <v>0.7</v>
      </c>
      <c r="AF19" s="6" t="n">
        <v>0.345833333333333</v>
      </c>
      <c r="AG19" s="0" t="n">
        <v>0.7</v>
      </c>
      <c r="AH19" s="0" t="n">
        <v>5.76</v>
      </c>
      <c r="AI19" s="5" t="n">
        <v>29</v>
      </c>
      <c r="AJ19" s="0" t="n">
        <v>15.8</v>
      </c>
      <c r="AK19" s="0" t="n">
        <f aca="false">AI19-AJ19</f>
        <v>13.2</v>
      </c>
      <c r="AL19" s="5" t="n">
        <v>13.8</v>
      </c>
      <c r="AM19" s="0" t="n">
        <v>1</v>
      </c>
      <c r="AN19" s="0" t="n">
        <v>1</v>
      </c>
      <c r="AO19" s="0" t="n">
        <v>1</v>
      </c>
      <c r="AZ19" s="0" t="n">
        <v>7</v>
      </c>
    </row>
    <row r="20" customFormat="false" ht="15" hidden="false" customHeight="false" outlineLevel="0" collapsed="false">
      <c r="A20" s="3"/>
      <c r="B20" s="7" t="n">
        <v>18</v>
      </c>
      <c r="C20" s="0" t="n">
        <v>22.9</v>
      </c>
      <c r="D20" s="0" t="n">
        <v>18.8</v>
      </c>
      <c r="E20" s="0" t="n">
        <v>19.9</v>
      </c>
      <c r="F20" s="0" t="n">
        <v>20.8</v>
      </c>
      <c r="G20" s="0" t="n">
        <v>19.4</v>
      </c>
      <c r="H20" s="0" t="n">
        <v>17.4</v>
      </c>
      <c r="I20" s="0" t="n">
        <v>77</v>
      </c>
      <c r="J20" s="0" t="n">
        <v>98</v>
      </c>
      <c r="K20" s="0" t="n">
        <v>52</v>
      </c>
      <c r="L20" s="0" t="n">
        <v>850.8</v>
      </c>
      <c r="M20" s="5" t="n">
        <v>851.5</v>
      </c>
      <c r="N20" s="0" t="n">
        <v>850.3</v>
      </c>
      <c r="O20" s="0" t="n">
        <f aca="false">M20-N20</f>
        <v>1.20000000000005</v>
      </c>
      <c r="P20" s="5" t="n">
        <v>1012</v>
      </c>
      <c r="Q20" s="5" t="n">
        <v>1012.8</v>
      </c>
      <c r="R20" s="5" t="n">
        <v>1011</v>
      </c>
      <c r="S20" s="0" t="n">
        <f aca="false">Q20-R20</f>
        <v>1.79999999999995</v>
      </c>
      <c r="T20" s="5" t="n">
        <v>850.7</v>
      </c>
      <c r="U20" s="0" t="s">
        <v>49</v>
      </c>
      <c r="V20" s="8" t="n">
        <v>4</v>
      </c>
      <c r="W20" s="0" t="s">
        <v>42</v>
      </c>
      <c r="X20" s="0" t="n">
        <v>25</v>
      </c>
      <c r="Z20" s="0" t="s">
        <v>51</v>
      </c>
      <c r="AA20" s="0" t="n">
        <v>0.6</v>
      </c>
      <c r="AB20" s="0" t="s">
        <v>51</v>
      </c>
      <c r="AC20" s="0" t="n">
        <v>0.6</v>
      </c>
      <c r="AD20" s="5" t="n">
        <v>0.6</v>
      </c>
      <c r="AE20" s="0" t="n">
        <v>0</v>
      </c>
      <c r="AF20" s="6" t="n">
        <v>0.284722222222222</v>
      </c>
      <c r="AG20" s="0" t="n">
        <v>0</v>
      </c>
      <c r="AH20" s="0" t="n">
        <v>4.53</v>
      </c>
      <c r="AI20" s="0" t="n">
        <v>29.5</v>
      </c>
      <c r="AJ20" s="5" t="n">
        <v>17.6</v>
      </c>
      <c r="AK20" s="0" t="n">
        <f aca="false">AI20-AJ20</f>
        <v>11.9</v>
      </c>
      <c r="AL20" s="5" t="n">
        <v>15.6</v>
      </c>
      <c r="AZ20" s="0" t="n">
        <v>7</v>
      </c>
    </row>
    <row r="21" customFormat="false" ht="15" hidden="false" customHeight="false" outlineLevel="0" collapsed="false">
      <c r="A21" s="3"/>
      <c r="B21" s="7" t="n">
        <v>19</v>
      </c>
      <c r="C21" s="0" t="n">
        <v>22.8</v>
      </c>
      <c r="D21" s="0" t="n">
        <v>20.5</v>
      </c>
      <c r="E21" s="0" t="n">
        <v>21.2</v>
      </c>
      <c r="F21" s="0" t="n">
        <v>25.6</v>
      </c>
      <c r="G21" s="5" t="n">
        <v>19.2</v>
      </c>
      <c r="H21" s="0" t="n">
        <v>18.4</v>
      </c>
      <c r="I21" s="0" t="n">
        <v>67</v>
      </c>
      <c r="J21" s="0" t="n">
        <v>98</v>
      </c>
      <c r="K21" s="0" t="n">
        <v>45</v>
      </c>
      <c r="L21" s="0" t="n">
        <v>849.1</v>
      </c>
      <c r="M21" s="5" t="n">
        <v>850.6</v>
      </c>
      <c r="N21" s="0" t="n">
        <v>846.8</v>
      </c>
      <c r="O21" s="0" t="n">
        <v>3.8</v>
      </c>
      <c r="P21" s="0" t="n">
        <v>1008.1</v>
      </c>
      <c r="Q21" s="5" t="n">
        <v>1011.1</v>
      </c>
      <c r="R21" s="0" t="n">
        <v>1003.7</v>
      </c>
      <c r="S21" s="0" t="n">
        <f aca="false">Q21-R21</f>
        <v>7.39999999999998</v>
      </c>
      <c r="T21" s="5" t="n">
        <v>849</v>
      </c>
      <c r="U21" s="0" t="s">
        <v>46</v>
      </c>
      <c r="V21" s="0" t="n">
        <v>5</v>
      </c>
      <c r="W21" s="0" t="s">
        <v>47</v>
      </c>
      <c r="X21" s="0" t="n">
        <v>25</v>
      </c>
      <c r="Z21" s="0" t="s">
        <v>43</v>
      </c>
      <c r="AA21" s="0" t="n">
        <v>0.8</v>
      </c>
      <c r="AB21" s="0" t="s">
        <v>48</v>
      </c>
      <c r="AC21" s="0" t="n">
        <v>3.8</v>
      </c>
      <c r="AD21" s="0" t="n">
        <v>1.3</v>
      </c>
      <c r="AE21" s="0" t="n">
        <v>21.7</v>
      </c>
      <c r="AF21" s="6" t="n">
        <v>0.295138888888889</v>
      </c>
      <c r="AG21" s="5" t="n">
        <v>21</v>
      </c>
      <c r="AH21" s="0" t="n">
        <v>4.76</v>
      </c>
      <c r="AI21" s="0" t="n">
        <v>31.1</v>
      </c>
      <c r="AJ21" s="0" t="n">
        <v>18.8</v>
      </c>
      <c r="AK21" s="0" t="n">
        <f aca="false">AI21-AJ21</f>
        <v>12.3</v>
      </c>
      <c r="AL21" s="5" t="n">
        <v>16.8</v>
      </c>
      <c r="AO21" s="0" t="n">
        <v>1</v>
      </c>
      <c r="AW21" s="0" t="n">
        <v>1</v>
      </c>
      <c r="AX21" s="0" t="n">
        <v>1</v>
      </c>
      <c r="AZ21" s="0" t="n">
        <v>13</v>
      </c>
    </row>
    <row r="22" customFormat="false" ht="15" hidden="false" customHeight="false" outlineLevel="0" collapsed="false">
      <c r="A22" s="3"/>
      <c r="B22" s="7" t="n">
        <v>20</v>
      </c>
      <c r="C22" s="0" t="n">
        <v>22.4</v>
      </c>
      <c r="D22" s="0" t="n">
        <v>18.4</v>
      </c>
      <c r="E22" s="0" t="n">
        <v>17.9</v>
      </c>
      <c r="F22" s="0" t="n">
        <v>20.4</v>
      </c>
      <c r="G22" s="0" t="n">
        <v>16.3</v>
      </c>
      <c r="H22" s="0" t="n">
        <v>15.7</v>
      </c>
      <c r="I22" s="0" t="n">
        <v>63</v>
      </c>
      <c r="J22" s="0" t="n">
        <v>98</v>
      </c>
      <c r="K22" s="0" t="n">
        <v>41</v>
      </c>
      <c r="L22" s="0" t="n">
        <v>849.8</v>
      </c>
      <c r="M22" s="5" t="n">
        <v>851.8</v>
      </c>
      <c r="N22" s="0" t="n">
        <v>847.5</v>
      </c>
      <c r="O22" s="0" t="n">
        <f aca="false">M22-N22</f>
        <v>4.29999999999995</v>
      </c>
      <c r="P22" s="5" t="n">
        <v>1010.5</v>
      </c>
      <c r="Q22" s="5" t="n">
        <v>1014</v>
      </c>
      <c r="R22" s="5" t="n">
        <v>1005</v>
      </c>
      <c r="S22" s="0" t="n">
        <f aca="false">Q22-R22</f>
        <v>9</v>
      </c>
      <c r="T22" s="5" t="n">
        <v>849.8</v>
      </c>
      <c r="U22" s="0" t="s">
        <v>40</v>
      </c>
      <c r="V22" s="8" t="n">
        <v>5</v>
      </c>
      <c r="W22" s="0" t="s">
        <v>42</v>
      </c>
      <c r="X22" s="0" t="n">
        <v>25</v>
      </c>
      <c r="Z22" s="0" t="s">
        <v>43</v>
      </c>
      <c r="AA22" s="0" t="n">
        <v>0.8</v>
      </c>
      <c r="AB22" s="0" t="s">
        <v>43</v>
      </c>
      <c r="AC22" s="0" t="n">
        <v>1.2</v>
      </c>
      <c r="AD22" s="5" t="n">
        <v>0.8</v>
      </c>
      <c r="AE22" s="0" t="n">
        <v>0</v>
      </c>
      <c r="AF22" s="6" t="n">
        <v>0.377083333333333</v>
      </c>
      <c r="AG22" s="0" t="n">
        <v>3.2</v>
      </c>
      <c r="AH22" s="0" t="n">
        <v>4.33</v>
      </c>
      <c r="AI22" s="0" t="n">
        <v>29.4</v>
      </c>
      <c r="AJ22" s="5" t="n">
        <v>16</v>
      </c>
      <c r="AK22" s="0" t="n">
        <f aca="false">AI22-AJ22</f>
        <v>13.4</v>
      </c>
      <c r="AL22" s="5" t="n">
        <v>14</v>
      </c>
      <c r="AZ22" s="0" t="n">
        <v>13</v>
      </c>
    </row>
    <row r="23" customFormat="false" ht="15" hidden="false" customHeight="false" outlineLevel="0" collapsed="false">
      <c r="A23" s="3"/>
      <c r="B23" s="7" t="n">
        <v>21</v>
      </c>
      <c r="C23" s="0" t="n">
        <v>22.7</v>
      </c>
      <c r="D23" s="0" t="n">
        <v>19.2</v>
      </c>
      <c r="E23" s="0" t="n">
        <v>19.9</v>
      </c>
      <c r="F23" s="0" t="n">
        <v>22.1</v>
      </c>
      <c r="G23" s="5" t="n">
        <v>17</v>
      </c>
      <c r="H23" s="0" t="n">
        <v>17.4</v>
      </c>
      <c r="I23" s="0" t="n">
        <v>72</v>
      </c>
      <c r="J23" s="0" t="n">
        <v>98</v>
      </c>
      <c r="K23" s="0" t="n">
        <v>47</v>
      </c>
      <c r="L23" s="0" t="n">
        <v>851.3</v>
      </c>
      <c r="M23" s="5" t="n">
        <v>851.6</v>
      </c>
      <c r="N23" s="0" t="n">
        <v>850.7</v>
      </c>
      <c r="O23" s="0" t="n">
        <f aca="false">M23-N23</f>
        <v>0.899999999999977</v>
      </c>
      <c r="P23" s="0" t="n">
        <v>1011.6</v>
      </c>
      <c r="Q23" s="5" t="n">
        <v>1012.2</v>
      </c>
      <c r="R23" s="0" t="n">
        <v>1010.8</v>
      </c>
      <c r="S23" s="0" t="n">
        <f aca="false">Q23-R23</f>
        <v>1.40000000000009</v>
      </c>
      <c r="T23" s="5" t="n">
        <v>851.2</v>
      </c>
      <c r="U23" s="0" t="s">
        <v>46</v>
      </c>
      <c r="V23" s="0" t="n">
        <v>5</v>
      </c>
      <c r="W23" s="0" t="s">
        <v>47</v>
      </c>
      <c r="X23" s="0" t="n">
        <v>25</v>
      </c>
      <c r="Z23" s="0" t="s">
        <v>48</v>
      </c>
      <c r="AA23" s="0" t="n">
        <v>3.4</v>
      </c>
      <c r="AB23" s="0" t="s">
        <v>48</v>
      </c>
      <c r="AC23" s="0" t="n">
        <v>4.2</v>
      </c>
      <c r="AD23" s="0" t="n">
        <v>2.2</v>
      </c>
      <c r="AE23" s="0" t="n">
        <v>3.4</v>
      </c>
      <c r="AF23" s="6" t="n">
        <v>0.360416666666667</v>
      </c>
      <c r="AG23" s="0" t="n">
        <v>0</v>
      </c>
      <c r="AH23" s="0" t="n">
        <v>5.47</v>
      </c>
      <c r="AI23" s="0" t="n">
        <v>27.4</v>
      </c>
      <c r="AJ23" s="0" t="n">
        <v>18.8</v>
      </c>
      <c r="AK23" s="0" t="n">
        <f aca="false">AI23-AJ23</f>
        <v>8.6</v>
      </c>
      <c r="AL23" s="5" t="n">
        <v>16</v>
      </c>
      <c r="AO23" s="0" t="n">
        <v>1</v>
      </c>
      <c r="AX23" s="0" t="n">
        <v>1</v>
      </c>
      <c r="AZ23" s="0" t="n">
        <v>13</v>
      </c>
    </row>
    <row r="24" customFormat="false" ht="15" hidden="false" customHeight="false" outlineLevel="0" collapsed="false">
      <c r="A24" s="3"/>
      <c r="B24" s="7" t="n">
        <v>22</v>
      </c>
      <c r="C24" s="0" t="n">
        <v>21.4</v>
      </c>
      <c r="D24" s="0" t="n">
        <v>17.9</v>
      </c>
      <c r="E24" s="0" t="n">
        <v>17.5</v>
      </c>
      <c r="F24" s="0" t="n">
        <v>19.3</v>
      </c>
      <c r="G24" s="0" t="n">
        <v>16.1</v>
      </c>
      <c r="H24" s="0" t="n">
        <v>15.4</v>
      </c>
      <c r="I24" s="0" t="n">
        <v>63</v>
      </c>
      <c r="J24" s="0" t="n">
        <v>89</v>
      </c>
      <c r="K24" s="0" t="n">
        <v>44</v>
      </c>
      <c r="L24" s="0" t="n">
        <v>851.3</v>
      </c>
      <c r="M24" s="5" t="n">
        <v>852.7</v>
      </c>
      <c r="N24" s="0" t="n">
        <v>849.6</v>
      </c>
      <c r="O24" s="0" t="n">
        <f aca="false">M24-N24</f>
        <v>3.10000000000002</v>
      </c>
      <c r="P24" s="5" t="n">
        <v>1011.5</v>
      </c>
      <c r="Q24" s="5" t="n">
        <v>1013.8</v>
      </c>
      <c r="R24" s="5" t="n">
        <v>1008.4</v>
      </c>
      <c r="S24" s="0" t="n">
        <f aca="false">Q24-R24</f>
        <v>5.39999999999998</v>
      </c>
      <c r="T24" s="5" t="n">
        <v>851.2</v>
      </c>
      <c r="U24" s="0" t="s">
        <v>46</v>
      </c>
      <c r="V24" s="8" t="n">
        <v>5</v>
      </c>
      <c r="W24" s="0" t="s">
        <v>47</v>
      </c>
      <c r="X24" s="0" t="n">
        <v>25</v>
      </c>
      <c r="Z24" s="0" t="s">
        <v>48</v>
      </c>
      <c r="AA24" s="0" t="n">
        <v>3.4</v>
      </c>
      <c r="AB24" s="0" t="s">
        <v>48</v>
      </c>
      <c r="AC24" s="0" t="n">
        <v>4.8</v>
      </c>
      <c r="AD24" s="5" t="n">
        <v>2.3</v>
      </c>
      <c r="AE24" s="0" t="n">
        <v>6.7</v>
      </c>
      <c r="AF24" s="6" t="n">
        <v>0.35</v>
      </c>
      <c r="AG24" s="0" t="n">
        <v>6.5</v>
      </c>
      <c r="AH24" s="0" t="n">
        <v>4.58</v>
      </c>
      <c r="AI24" s="5" t="n">
        <v>28</v>
      </c>
      <c r="AJ24" s="5" t="n">
        <v>17.4</v>
      </c>
      <c r="AK24" s="0" t="n">
        <f aca="false">AI24-AJ24</f>
        <v>10.6</v>
      </c>
      <c r="AL24" s="5" t="n">
        <v>15.4</v>
      </c>
      <c r="AO24" s="0" t="n">
        <v>1</v>
      </c>
      <c r="AZ24" s="0" t="n">
        <v>13</v>
      </c>
    </row>
    <row r="25" customFormat="false" ht="15" hidden="false" customHeight="false" outlineLevel="0" collapsed="false">
      <c r="A25" s="3"/>
      <c r="B25" s="7" t="n">
        <v>23</v>
      </c>
      <c r="C25" s="0" t="n">
        <v>21.8</v>
      </c>
      <c r="D25" s="5" t="n">
        <v>18</v>
      </c>
      <c r="E25" s="0" t="n">
        <v>17.5</v>
      </c>
      <c r="F25" s="0" t="n">
        <v>19</v>
      </c>
      <c r="G25" s="5" t="n">
        <v>14.4</v>
      </c>
      <c r="H25" s="0" t="n">
        <v>15.4</v>
      </c>
      <c r="I25" s="0" t="n">
        <v>63</v>
      </c>
      <c r="J25" s="0" t="n">
        <v>98</v>
      </c>
      <c r="K25" s="0" t="n">
        <v>43</v>
      </c>
      <c r="L25" s="0" t="n">
        <v>851.3</v>
      </c>
      <c r="M25" s="5" t="n">
        <v>853</v>
      </c>
      <c r="N25" s="0" t="n">
        <v>849.2</v>
      </c>
      <c r="O25" s="0" t="n">
        <f aca="false">M25-N25</f>
        <v>3.79999999999995</v>
      </c>
      <c r="P25" s="0" t="n">
        <v>1012.2</v>
      </c>
      <c r="Q25" s="5" t="n">
        <v>1015.5</v>
      </c>
      <c r="R25" s="0" t="n">
        <v>1007.5</v>
      </c>
      <c r="S25" s="0" t="n">
        <f aca="false">Q25-R25</f>
        <v>8</v>
      </c>
      <c r="T25" s="5" t="n">
        <v>851.3</v>
      </c>
      <c r="U25" s="0" t="s">
        <v>52</v>
      </c>
      <c r="V25" s="0" t="n">
        <v>5</v>
      </c>
      <c r="W25" s="0" t="s">
        <v>47</v>
      </c>
      <c r="X25" s="0" t="n">
        <v>25</v>
      </c>
      <c r="Z25" s="0" t="s">
        <v>43</v>
      </c>
      <c r="AA25" s="0" t="n">
        <v>1.2</v>
      </c>
      <c r="AB25" s="0" t="s">
        <v>43</v>
      </c>
      <c r="AC25" s="0" t="n">
        <v>2.2</v>
      </c>
      <c r="AD25" s="0" t="n">
        <v>1.2</v>
      </c>
      <c r="AE25" s="0" t="n">
        <v>7.1</v>
      </c>
      <c r="AF25" s="6" t="n">
        <v>0.289583333333333</v>
      </c>
      <c r="AG25" s="0" t="n">
        <v>11.6</v>
      </c>
      <c r="AH25" s="0" t="n">
        <v>4.81</v>
      </c>
      <c r="AI25" s="0" t="n">
        <v>28.8</v>
      </c>
      <c r="AJ25" s="0" t="n">
        <v>16.4</v>
      </c>
      <c r="AK25" s="0" t="n">
        <f aca="false">AI25-AJ25</f>
        <v>12.4</v>
      </c>
      <c r="AL25" s="5" t="n">
        <v>14</v>
      </c>
      <c r="AZ25" s="0" t="n">
        <v>13</v>
      </c>
    </row>
    <row r="26" customFormat="false" ht="15" hidden="false" customHeight="false" outlineLevel="0" collapsed="false">
      <c r="A26" s="3"/>
      <c r="B26" s="7" t="n">
        <v>24</v>
      </c>
      <c r="C26" s="0" t="n">
        <v>20.6</v>
      </c>
      <c r="D26" s="5" t="n">
        <v>18</v>
      </c>
      <c r="E26" s="0" t="n">
        <v>19.9</v>
      </c>
      <c r="F26" s="0" t="n">
        <v>21.1</v>
      </c>
      <c r="G26" s="0" t="n">
        <v>19.3</v>
      </c>
      <c r="H26" s="0" t="n">
        <v>17.4</v>
      </c>
      <c r="I26" s="0" t="n">
        <v>90</v>
      </c>
      <c r="J26" s="0" t="n">
        <v>97</v>
      </c>
      <c r="K26" s="0" t="n">
        <v>75</v>
      </c>
      <c r="L26" s="0" t="n">
        <v>852.6</v>
      </c>
      <c r="M26" s="5" t="n">
        <v>853.2</v>
      </c>
      <c r="N26" s="0" t="n">
        <v>851.8</v>
      </c>
      <c r="O26" s="0" t="n">
        <f aca="false">M26-N26</f>
        <v>1.40000000000009</v>
      </c>
      <c r="P26" s="5" t="n">
        <v>1014.7</v>
      </c>
      <c r="Q26" s="5" t="n">
        <v>1015.7</v>
      </c>
      <c r="R26" s="5" t="n">
        <v>1013.1</v>
      </c>
      <c r="S26" s="0" t="n">
        <f aca="false">Q26-R26</f>
        <v>2.60000000000002</v>
      </c>
      <c r="T26" s="5" t="n">
        <v>852.5</v>
      </c>
      <c r="U26" s="0" t="s">
        <v>65</v>
      </c>
      <c r="V26" s="8" t="n">
        <v>7</v>
      </c>
      <c r="W26" s="0" t="s">
        <v>41</v>
      </c>
      <c r="X26" s="0" t="n">
        <v>25</v>
      </c>
      <c r="Z26" s="0" t="s">
        <v>43</v>
      </c>
      <c r="AA26" s="0" t="n">
        <v>1.5</v>
      </c>
      <c r="AB26" s="0" t="s">
        <v>43</v>
      </c>
      <c r="AC26" s="0" t="n">
        <v>2.2</v>
      </c>
      <c r="AD26" s="5" t="n">
        <v>1.5</v>
      </c>
      <c r="AE26" s="0" t="n">
        <v>6.5</v>
      </c>
      <c r="AF26" s="6" t="n">
        <v>0.123611111111111</v>
      </c>
      <c r="AG26" s="0" t="n">
        <v>1.7</v>
      </c>
      <c r="AH26" s="0" t="n">
        <v>3.24</v>
      </c>
      <c r="AI26" s="5" t="n">
        <v>28</v>
      </c>
      <c r="AJ26" s="5" t="n">
        <v>17</v>
      </c>
      <c r="AK26" s="5" t="n">
        <f aca="false">AI26-AJ26</f>
        <v>11</v>
      </c>
      <c r="AL26" s="5" t="n">
        <v>16</v>
      </c>
      <c r="AO26" s="0" t="n">
        <v>1</v>
      </c>
      <c r="AZ26" s="0" t="n">
        <v>7</v>
      </c>
    </row>
    <row r="27" customFormat="false" ht="15" hidden="false" customHeight="false" outlineLevel="0" collapsed="false">
      <c r="A27" s="3"/>
      <c r="B27" s="7" t="n">
        <v>25</v>
      </c>
      <c r="C27" s="0" t="n">
        <v>21.9</v>
      </c>
      <c r="D27" s="0" t="n">
        <v>19.1</v>
      </c>
      <c r="E27" s="0" t="n">
        <v>20.8</v>
      </c>
      <c r="F27" s="0" t="n">
        <v>21.4</v>
      </c>
      <c r="G27" s="5" t="n">
        <v>19.2</v>
      </c>
      <c r="H27" s="0" t="n">
        <v>18.1</v>
      </c>
      <c r="I27" s="0" t="n">
        <v>83</v>
      </c>
      <c r="J27" s="0" t="n">
        <v>98</v>
      </c>
      <c r="K27" s="0" t="n">
        <v>53</v>
      </c>
      <c r="L27" s="0" t="n">
        <v>852.3</v>
      </c>
      <c r="M27" s="5" t="n">
        <v>852.7</v>
      </c>
      <c r="N27" s="0" t="n">
        <v>851.8</v>
      </c>
      <c r="O27" s="0" t="n">
        <f aca="false">M27-N27</f>
        <v>0.900000000000091</v>
      </c>
      <c r="P27" s="0" t="n">
        <v>1013.7</v>
      </c>
      <c r="Q27" s="5" t="n">
        <v>1014.4</v>
      </c>
      <c r="R27" s="0" t="n">
        <v>1012.6</v>
      </c>
      <c r="S27" s="0" t="n">
        <f aca="false">Q27-R27</f>
        <v>1.79999999999995</v>
      </c>
      <c r="T27" s="5" t="n">
        <v>852.2</v>
      </c>
      <c r="U27" s="0" t="s">
        <v>46</v>
      </c>
      <c r="V27" s="0" t="n">
        <v>6</v>
      </c>
      <c r="W27" s="0" t="s">
        <v>47</v>
      </c>
      <c r="X27" s="0" t="n">
        <v>25</v>
      </c>
      <c r="Z27" s="0" t="s">
        <v>43</v>
      </c>
      <c r="AA27" s="0" t="n">
        <v>0.6</v>
      </c>
      <c r="AB27" s="0" t="s">
        <v>48</v>
      </c>
      <c r="AC27" s="0" t="n">
        <v>0.8</v>
      </c>
      <c r="AD27" s="0" t="n">
        <v>0.7</v>
      </c>
      <c r="AE27" s="0" t="n">
        <v>0</v>
      </c>
      <c r="AF27" s="6" t="n">
        <v>0.131944444444444</v>
      </c>
      <c r="AG27" s="0" t="n">
        <v>0</v>
      </c>
      <c r="AH27" s="0" t="n">
        <v>1.95</v>
      </c>
      <c r="AI27" s="0" t="n">
        <v>28.5</v>
      </c>
      <c r="AJ27" s="0" t="n">
        <v>18.4</v>
      </c>
      <c r="AK27" s="0" t="n">
        <f aca="false">AI27-AJ27</f>
        <v>10.1</v>
      </c>
      <c r="AL27" s="5" t="n">
        <v>16</v>
      </c>
      <c r="AZ27" s="0" t="n">
        <v>7</v>
      </c>
    </row>
    <row r="28" customFormat="false" ht="15" hidden="false" customHeight="false" outlineLevel="0" collapsed="false">
      <c r="A28" s="3"/>
      <c r="B28" s="7" t="n">
        <v>26</v>
      </c>
      <c r="C28" s="0" t="n">
        <v>21.7</v>
      </c>
      <c r="D28" s="0" t="n">
        <v>18.7</v>
      </c>
      <c r="E28" s="0" t="n">
        <v>18.9</v>
      </c>
      <c r="F28" s="0" t="n">
        <v>19.8</v>
      </c>
      <c r="G28" s="0" t="n">
        <v>17.6</v>
      </c>
      <c r="H28" s="0" t="n">
        <v>16.6</v>
      </c>
      <c r="I28" s="0" t="n">
        <v>67</v>
      </c>
      <c r="J28" s="0" t="n">
        <v>98</v>
      </c>
      <c r="K28" s="0" t="n">
        <v>50</v>
      </c>
      <c r="L28" s="0" t="n">
        <v>850.2</v>
      </c>
      <c r="M28" s="5" t="n">
        <v>851.6</v>
      </c>
      <c r="N28" s="0" t="n">
        <v>848.2</v>
      </c>
      <c r="O28" s="0" t="n">
        <f aca="false">M28-N28</f>
        <v>3.39999999999998</v>
      </c>
      <c r="P28" s="5" t="n">
        <v>1010.6</v>
      </c>
      <c r="Q28" s="5" t="n">
        <v>1013.6</v>
      </c>
      <c r="R28" s="5" t="n">
        <v>1006.4</v>
      </c>
      <c r="S28" s="0" t="n">
        <f aca="false">Q28-R28</f>
        <v>7.20000000000005</v>
      </c>
      <c r="T28" s="5" t="n">
        <v>850.1</v>
      </c>
      <c r="U28" s="0" t="s">
        <v>40</v>
      </c>
      <c r="V28" s="8" t="n">
        <v>6</v>
      </c>
      <c r="W28" s="0" t="s">
        <v>42</v>
      </c>
      <c r="X28" s="0" t="n">
        <v>25</v>
      </c>
      <c r="Z28" s="0" t="s">
        <v>48</v>
      </c>
      <c r="AA28" s="0" t="n">
        <v>2.5</v>
      </c>
      <c r="AB28" s="0" t="s">
        <v>48</v>
      </c>
      <c r="AC28" s="0" t="n">
        <v>4.4</v>
      </c>
      <c r="AD28" s="5" t="n">
        <v>2.5</v>
      </c>
      <c r="AE28" s="0" t="n">
        <v>0</v>
      </c>
      <c r="AF28" s="6" t="n">
        <v>0.336805555555556</v>
      </c>
      <c r="AG28" s="0" t="n">
        <v>0</v>
      </c>
      <c r="AH28" s="0" t="n">
        <v>5.37</v>
      </c>
      <c r="AI28" s="5" t="n">
        <v>28.9</v>
      </c>
      <c r="AJ28" s="5" t="n">
        <v>16.6</v>
      </c>
      <c r="AK28" s="0" t="n">
        <f aca="false">AI28-AJ28</f>
        <v>12.3</v>
      </c>
      <c r="AL28" s="5" t="n">
        <v>14</v>
      </c>
      <c r="AZ28" s="0" t="n">
        <v>13</v>
      </c>
    </row>
    <row r="29" customFormat="false" ht="15" hidden="false" customHeight="false" outlineLevel="0" collapsed="false">
      <c r="A29" s="3"/>
      <c r="B29" s="7" t="n">
        <v>27</v>
      </c>
      <c r="C29" s="0" t="n">
        <v>21.7</v>
      </c>
      <c r="D29" s="5" t="n">
        <v>18</v>
      </c>
      <c r="E29" s="0" t="n">
        <v>17.4</v>
      </c>
      <c r="F29" s="0" t="n">
        <v>19.6</v>
      </c>
      <c r="G29" s="5" t="n">
        <v>14.6</v>
      </c>
      <c r="H29" s="0" t="n">
        <v>15.2</v>
      </c>
      <c r="I29" s="0" t="n">
        <v>61</v>
      </c>
      <c r="J29" s="0" t="n">
        <v>98</v>
      </c>
      <c r="K29" s="0" t="n">
        <v>39</v>
      </c>
      <c r="L29" s="0" t="n">
        <v>850.1</v>
      </c>
      <c r="M29" s="5" t="n">
        <v>851.9</v>
      </c>
      <c r="N29" s="5" t="n">
        <v>848</v>
      </c>
      <c r="O29" s="0" t="n">
        <f aca="false">M29-N29</f>
        <v>3.89999999999998</v>
      </c>
      <c r="P29" s="0" t="n">
        <v>1010.5</v>
      </c>
      <c r="Q29" s="5" t="n">
        <v>1013.8</v>
      </c>
      <c r="R29" s="5" t="n">
        <v>1006.2</v>
      </c>
      <c r="S29" s="0" t="n">
        <f aca="false">Q29-R29</f>
        <v>7.59999999999991</v>
      </c>
      <c r="T29" s="5" t="n">
        <v>850</v>
      </c>
      <c r="U29" s="0" t="s">
        <v>49</v>
      </c>
      <c r="V29" s="5" t="n">
        <v>6</v>
      </c>
      <c r="W29" s="0" t="s">
        <v>42</v>
      </c>
      <c r="X29" s="0" t="n">
        <v>25</v>
      </c>
      <c r="Z29" s="0" t="s">
        <v>47</v>
      </c>
      <c r="AA29" s="0" t="n">
        <v>2.6</v>
      </c>
      <c r="AB29" s="0" t="s">
        <v>48</v>
      </c>
      <c r="AC29" s="0" t="n">
        <v>4.5</v>
      </c>
      <c r="AD29" s="0" t="n">
        <v>2.2</v>
      </c>
      <c r="AE29" s="0" t="n">
        <v>4.6</v>
      </c>
      <c r="AF29" s="6" t="n">
        <v>0.33125</v>
      </c>
      <c r="AG29" s="0" t="n">
        <v>4.6</v>
      </c>
      <c r="AH29" s="0" t="n">
        <v>6.59</v>
      </c>
      <c r="AI29" s="0" t="n">
        <v>28.4</v>
      </c>
      <c r="AJ29" s="0" t="n">
        <v>16.2</v>
      </c>
      <c r="AK29" s="0" t="n">
        <f aca="false">AI29-AJ29</f>
        <v>12.2</v>
      </c>
      <c r="AL29" s="5" t="n">
        <v>14</v>
      </c>
      <c r="AN29" s="0" t="n">
        <v>1</v>
      </c>
      <c r="AO29" s="0" t="n">
        <v>1</v>
      </c>
      <c r="AZ29" s="0" t="n">
        <v>13</v>
      </c>
    </row>
    <row r="30" customFormat="false" ht="15" hidden="false" customHeight="false" outlineLevel="0" collapsed="false">
      <c r="A30" s="3"/>
      <c r="B30" s="7" t="n">
        <v>28</v>
      </c>
      <c r="C30" s="0" t="n">
        <v>21.4</v>
      </c>
      <c r="D30" s="5" t="n">
        <v>18.1</v>
      </c>
      <c r="E30" s="0" t="n">
        <v>17.7</v>
      </c>
      <c r="F30" s="0" t="n">
        <v>19.2</v>
      </c>
      <c r="G30" s="0" t="n">
        <v>16.6</v>
      </c>
      <c r="H30" s="0" t="n">
        <v>15.6</v>
      </c>
      <c r="I30" s="0" t="n">
        <v>64</v>
      </c>
      <c r="J30" s="0" t="n">
        <v>98</v>
      </c>
      <c r="K30" s="0" t="n">
        <v>46</v>
      </c>
      <c r="L30" s="0" t="n">
        <v>851.7</v>
      </c>
      <c r="M30" s="5" t="n">
        <v>853.2</v>
      </c>
      <c r="N30" s="0" t="n">
        <v>849.6</v>
      </c>
      <c r="O30" s="0" t="n">
        <v>3.6</v>
      </c>
      <c r="P30" s="5" t="n">
        <v>1013</v>
      </c>
      <c r="Q30" s="5" t="n">
        <v>1016.4</v>
      </c>
      <c r="R30" s="5" t="n">
        <v>1007.8</v>
      </c>
      <c r="S30" s="0" t="n">
        <f aca="false">Q30-R30</f>
        <v>8.60000000000002</v>
      </c>
      <c r="T30" s="5" t="n">
        <v>851.7</v>
      </c>
      <c r="U30" s="0" t="s">
        <v>46</v>
      </c>
      <c r="V30" s="5" t="n">
        <v>3</v>
      </c>
      <c r="W30" s="0" t="s">
        <v>47</v>
      </c>
      <c r="X30" s="0" t="n">
        <v>25</v>
      </c>
      <c r="Z30" s="0" t="s">
        <v>43</v>
      </c>
      <c r="AA30" s="0" t="n">
        <v>1.1</v>
      </c>
      <c r="AB30" s="0" t="s">
        <v>43</v>
      </c>
      <c r="AC30" s="0" t="n">
        <v>4.1</v>
      </c>
      <c r="AD30" s="5" t="n">
        <v>1.1</v>
      </c>
      <c r="AE30" s="0" t="n">
        <v>0</v>
      </c>
      <c r="AF30" s="6" t="n">
        <v>0.336111111111111</v>
      </c>
      <c r="AG30" s="0" t="n">
        <v>0</v>
      </c>
      <c r="AH30" s="0" t="n">
        <v>4.06</v>
      </c>
      <c r="AI30" s="5" t="n">
        <v>31.2</v>
      </c>
      <c r="AJ30" s="5" t="n">
        <v>14.8</v>
      </c>
      <c r="AK30" s="0" t="n">
        <f aca="false">AI30-AJ30</f>
        <v>16.4</v>
      </c>
      <c r="AL30" s="5" t="n">
        <v>12.8</v>
      </c>
      <c r="AN30" s="8" t="n">
        <v>1</v>
      </c>
      <c r="AZ30" s="0" t="n">
        <v>13</v>
      </c>
    </row>
    <row r="31" customFormat="false" ht="15" hidden="false" customHeight="false" outlineLevel="0" collapsed="false">
      <c r="A31" s="3"/>
      <c r="B31" s="7" t="n">
        <v>29</v>
      </c>
      <c r="C31" s="0" t="n">
        <v>22.3</v>
      </c>
      <c r="D31" s="5" t="n">
        <v>18.5</v>
      </c>
      <c r="E31" s="0" t="n">
        <v>17.9</v>
      </c>
      <c r="F31" s="0" t="n">
        <v>20.3</v>
      </c>
      <c r="G31" s="5" t="n">
        <v>15.9</v>
      </c>
      <c r="H31" s="0" t="n">
        <v>15.7</v>
      </c>
      <c r="I31" s="0" t="n">
        <v>62</v>
      </c>
      <c r="J31" s="0" t="n">
        <v>98</v>
      </c>
      <c r="K31" s="0" t="n">
        <v>38</v>
      </c>
      <c r="L31" s="0" t="n">
        <v>851.6</v>
      </c>
      <c r="M31" s="5" t="n">
        <v>853.1</v>
      </c>
      <c r="N31" s="0" t="n">
        <v>849.1</v>
      </c>
      <c r="O31" s="5" t="n">
        <f aca="false">M31-N31</f>
        <v>4</v>
      </c>
      <c r="P31" s="5" t="n">
        <v>1012</v>
      </c>
      <c r="Q31" s="5" t="n">
        <v>1014.6</v>
      </c>
      <c r="R31" s="5" t="n">
        <v>1006.8</v>
      </c>
      <c r="S31" s="0" t="n">
        <f aca="false">Q31-R31</f>
        <v>7.80000000000007</v>
      </c>
      <c r="T31" s="5" t="n">
        <v>851.5</v>
      </c>
      <c r="U31" s="0" t="s">
        <v>46</v>
      </c>
      <c r="V31" s="5" t="n">
        <v>3</v>
      </c>
      <c r="W31" s="0" t="s">
        <v>70</v>
      </c>
      <c r="X31" s="0" t="n">
        <v>25</v>
      </c>
      <c r="Z31" s="0" t="s">
        <v>54</v>
      </c>
      <c r="AA31" s="0" t="n">
        <v>1.7</v>
      </c>
      <c r="AB31" s="0" t="s">
        <v>48</v>
      </c>
      <c r="AC31" s="0" t="n">
        <v>3.3</v>
      </c>
      <c r="AD31" s="0" t="n">
        <v>1.4</v>
      </c>
      <c r="AE31" s="0" t="n">
        <v>0</v>
      </c>
      <c r="AF31" s="6" t="n">
        <v>0.390277777777778</v>
      </c>
      <c r="AG31" s="0" t="n">
        <v>1.3</v>
      </c>
      <c r="AH31" s="9" t="n">
        <v>4.7</v>
      </c>
      <c r="AI31" s="0" t="n">
        <v>31.2</v>
      </c>
      <c r="AJ31" s="0" t="n">
        <v>17.2</v>
      </c>
      <c r="AK31" s="5" t="n">
        <f aca="false">AI31-AJ31</f>
        <v>14</v>
      </c>
      <c r="AL31" s="5" t="n">
        <v>14.2</v>
      </c>
      <c r="AW31" s="0" t="n">
        <v>1</v>
      </c>
      <c r="AZ31" s="0" t="n">
        <v>13</v>
      </c>
    </row>
    <row r="32" customFormat="false" ht="15" hidden="false" customHeight="false" outlineLevel="0" collapsed="false">
      <c r="A32" s="3"/>
      <c r="B32" s="7" t="n">
        <v>30</v>
      </c>
      <c r="C32" s="0" t="n">
        <v>22.3</v>
      </c>
      <c r="D32" s="5" t="n">
        <v>18.8</v>
      </c>
      <c r="E32" s="0" t="n">
        <v>18.9</v>
      </c>
      <c r="F32" s="0" t="n">
        <v>21</v>
      </c>
      <c r="G32" s="0" t="n">
        <v>16.9</v>
      </c>
      <c r="H32" s="0" t="n">
        <v>16.6</v>
      </c>
      <c r="I32" s="0" t="n">
        <v>67</v>
      </c>
      <c r="J32" s="0" t="n">
        <v>98</v>
      </c>
      <c r="K32" s="0" t="n">
        <v>47</v>
      </c>
      <c r="L32" s="0" t="n">
        <v>851.9</v>
      </c>
      <c r="M32" s="5" t="n">
        <v>853.9</v>
      </c>
      <c r="N32" s="0" t="n">
        <v>849.5</v>
      </c>
      <c r="O32" s="0" t="n">
        <f aca="false">M32-N32</f>
        <v>4.39999999999998</v>
      </c>
      <c r="P32" s="5" t="n">
        <v>1012.6</v>
      </c>
      <c r="Q32" s="5" t="n">
        <v>1016.3</v>
      </c>
      <c r="R32" s="5" t="n">
        <v>1007.9</v>
      </c>
      <c r="S32" s="0" t="n">
        <f aca="false">Q32-R32</f>
        <v>8.39999999999998</v>
      </c>
      <c r="T32" s="5" t="n">
        <v>851.8</v>
      </c>
      <c r="U32" s="0" t="s">
        <v>46</v>
      </c>
      <c r="V32" s="5" t="n">
        <v>2</v>
      </c>
      <c r="W32" s="0" t="s">
        <v>47</v>
      </c>
      <c r="X32" s="0" t="n">
        <v>25</v>
      </c>
      <c r="Z32" s="0" t="s">
        <v>47</v>
      </c>
      <c r="AA32" s="0" t="n">
        <v>2.9</v>
      </c>
      <c r="AB32" s="0" t="s">
        <v>47</v>
      </c>
      <c r="AC32" s="0" t="n">
        <v>3.4</v>
      </c>
      <c r="AD32" s="5" t="n">
        <v>2.2</v>
      </c>
      <c r="AE32" s="0" t="n">
        <v>1.3</v>
      </c>
      <c r="AF32" s="6" t="n">
        <v>0.385416666666667</v>
      </c>
      <c r="AG32" s="0" t="n">
        <v>0</v>
      </c>
      <c r="AH32" s="0" t="n">
        <v>6.11</v>
      </c>
      <c r="AI32" s="5" t="n">
        <v>29</v>
      </c>
      <c r="AJ32" s="5" t="n">
        <v>16.6</v>
      </c>
      <c r="AK32" s="0" t="n">
        <f aca="false">AI32-AJ32</f>
        <v>12.4</v>
      </c>
      <c r="AL32" s="5" t="n">
        <v>14</v>
      </c>
      <c r="AO32" s="0" t="n">
        <v>1</v>
      </c>
      <c r="AZ32" s="0" t="n">
        <v>13</v>
      </c>
    </row>
    <row r="33" customFormat="false" ht="15" hidden="false" customHeight="false" outlineLevel="0" collapsed="false">
      <c r="A33" s="3"/>
      <c r="B33" s="4" t="n">
        <v>31</v>
      </c>
      <c r="C33" s="5" t="n">
        <v>23</v>
      </c>
      <c r="D33" s="5" t="n">
        <v>16.8</v>
      </c>
      <c r="E33" s="5" t="n">
        <v>17</v>
      </c>
      <c r="F33" s="5" t="n">
        <v>18.8</v>
      </c>
      <c r="G33" s="5" t="n">
        <v>14.6</v>
      </c>
      <c r="H33" s="5" t="n">
        <v>14.9</v>
      </c>
      <c r="I33" s="5" t="n">
        <v>73</v>
      </c>
      <c r="J33" s="5" t="n">
        <v>97</v>
      </c>
      <c r="K33" s="8" t="n">
        <v>45</v>
      </c>
      <c r="L33" s="5" t="n">
        <v>851.9</v>
      </c>
      <c r="M33" s="5" t="n">
        <v>852.3</v>
      </c>
      <c r="N33" s="5" t="n">
        <v>851.5</v>
      </c>
      <c r="O33" s="0" t="n">
        <f aca="false">M33-N33</f>
        <v>0.799999999999955</v>
      </c>
      <c r="P33" s="5" t="n">
        <v>1013.5</v>
      </c>
      <c r="Q33" s="5" t="n">
        <v>1014.2</v>
      </c>
      <c r="R33" s="5" t="n">
        <v>1012.4</v>
      </c>
      <c r="S33" s="0" t="n">
        <f aca="false">Q33-R33</f>
        <v>1.80000000000007</v>
      </c>
      <c r="T33" s="5" t="n">
        <v>851.9</v>
      </c>
      <c r="U33" s="0" t="s">
        <v>46</v>
      </c>
      <c r="V33" s="5" t="n">
        <v>3</v>
      </c>
      <c r="W33" s="0" t="s">
        <v>47</v>
      </c>
      <c r="X33" s="0" t="n">
        <v>25</v>
      </c>
      <c r="Z33" s="0" t="s">
        <v>43</v>
      </c>
      <c r="AA33" s="0" t="n">
        <v>0.6</v>
      </c>
      <c r="AB33" s="0" t="s">
        <v>43</v>
      </c>
      <c r="AC33" s="0" t="n">
        <v>0.6</v>
      </c>
      <c r="AD33" s="0" t="n">
        <v>0.6</v>
      </c>
      <c r="AE33" s="5" t="n">
        <v>5</v>
      </c>
      <c r="AF33" s="6" t="n">
        <v>0.311111111111111</v>
      </c>
      <c r="AI33" s="5" t="n">
        <v>30</v>
      </c>
      <c r="AJ33" s="5" t="n">
        <v>16</v>
      </c>
      <c r="AK33" s="5" t="n">
        <f aca="false">AI33-AJ33</f>
        <v>14</v>
      </c>
      <c r="AL33" s="5" t="n">
        <v>14</v>
      </c>
      <c r="AO33" s="0" t="n">
        <v>1</v>
      </c>
      <c r="AZ33" s="0" t="n">
        <v>7</v>
      </c>
    </row>
    <row r="34" customFormat="false" ht="15" hidden="false" customHeight="false" outlineLevel="0" collapsed="false">
      <c r="A34" s="10" t="s">
        <v>55</v>
      </c>
      <c r="B34" s="10"/>
      <c r="C34" s="0" t="n">
        <f aca="false">SUM(C3:C12)</f>
        <v>208.6</v>
      </c>
      <c r="D34" s="0" t="n">
        <f aca="false">SUM(D3:D12)</f>
        <v>180.1</v>
      </c>
      <c r="E34" s="0" t="n">
        <f aca="false">SUM(E3:E12)</f>
        <v>185.4</v>
      </c>
      <c r="F34" s="0" t="n">
        <f aca="false">SUM(F3:F12)</f>
        <v>196</v>
      </c>
      <c r="G34" s="0" t="n">
        <f aca="false">SUM(G3:G12)</f>
        <v>170.8</v>
      </c>
      <c r="H34" s="0" t="n">
        <f aca="false">SUM(H3:H12)</f>
        <v>161.2</v>
      </c>
      <c r="I34" s="0" t="n">
        <f aca="false">SUM(I3:I12)</f>
        <v>737</v>
      </c>
      <c r="J34" s="0" t="n">
        <f aca="false">SUM(J3:J12)</f>
        <v>980</v>
      </c>
      <c r="K34" s="0" t="n">
        <f aca="false">SUM(K3:K12)</f>
        <v>491</v>
      </c>
      <c r="L34" s="0" t="n">
        <f aca="false">SUM(L3:L12)</f>
        <v>8517.1</v>
      </c>
      <c r="M34" s="0" t="n">
        <f aca="false">SUM(M3:M12)</f>
        <v>8531.2</v>
      </c>
      <c r="N34" s="0" t="n">
        <f aca="false">SUM(N3:N12)</f>
        <v>8499.4</v>
      </c>
      <c r="O34" s="0" t="n">
        <f aca="false">SUM(O3:O12)</f>
        <v>31.8000000000002</v>
      </c>
      <c r="P34" s="0" t="n">
        <f aca="false">SUM(P3:P12)</f>
        <v>10132.1</v>
      </c>
      <c r="Q34" s="0" t="n">
        <f aca="false">SUM(Q3:Q12)</f>
        <v>10155.5</v>
      </c>
      <c r="R34" s="0" t="n">
        <f aca="false">SUM(R3:R12)</f>
        <v>10098.4</v>
      </c>
      <c r="S34" s="0" t="n">
        <f aca="false">SUM(S3:S12)</f>
        <v>57.1000000000001</v>
      </c>
      <c r="T34" s="0" t="n">
        <f aca="false">SUM(T3:T12)</f>
        <v>8516.6</v>
      </c>
      <c r="U34" s="0" t="n">
        <f aca="false">SUM(U3:U12)</f>
        <v>0</v>
      </c>
      <c r="V34" s="0" t="n">
        <f aca="false">SUM(V3:V12)</f>
        <v>44</v>
      </c>
      <c r="W34" s="0" t="n">
        <f aca="false">SUM(W3:W12)</f>
        <v>0</v>
      </c>
      <c r="X34" s="0" t="n">
        <f aca="false">SUM(X3:X12)</f>
        <v>250</v>
      </c>
      <c r="Y34" s="0" t="n">
        <f aca="false">SUM(Y3:Y12)</f>
        <v>0</v>
      </c>
      <c r="Z34" s="0" t="n">
        <f aca="false">SUM(Z3:Z12)</f>
        <v>0</v>
      </c>
      <c r="AA34" s="0" t="n">
        <f aca="false">SUM(AA3:AA12)</f>
        <v>12.2</v>
      </c>
      <c r="AB34" s="0" t="n">
        <f aca="false">SUM(AB3:AB12)</f>
        <v>0</v>
      </c>
      <c r="AC34" s="0" t="n">
        <f aca="false">SUM(AC3:AC12)</f>
        <v>26.3</v>
      </c>
      <c r="AD34" s="0" t="n">
        <f aca="false">SUM(AD3:AD12)</f>
        <v>12.5</v>
      </c>
      <c r="AE34" s="0" t="n">
        <f aca="false">SUM(AE3:AE12)</f>
        <v>71.3</v>
      </c>
      <c r="AF34" s="21" t="n">
        <f aca="false">SUM(AF3:AF12)</f>
        <v>2.38333333333333</v>
      </c>
      <c r="AG34" s="0" t="n">
        <f aca="false">SUM(AG3:AG12)</f>
        <v>70.8</v>
      </c>
      <c r="AH34" s="0" t="n">
        <f aca="false">SUM(AH3:AH12)</f>
        <v>47.28</v>
      </c>
      <c r="AI34" s="0" t="n">
        <f aca="false">SUM(AI3:AI12)</f>
        <v>283.8</v>
      </c>
      <c r="AJ34" s="0" t="n">
        <f aca="false">SUM(AJ3:AJ12)</f>
        <v>158.8</v>
      </c>
      <c r="AK34" s="0" t="n">
        <f aca="false">SUM(AK3:AK12)</f>
        <v>125</v>
      </c>
      <c r="AL34" s="0" t="n">
        <f aca="false">SUM(AL3:AL12)</f>
        <v>138</v>
      </c>
      <c r="AM34" s="0" t="n">
        <f aca="false">SUM(AM3:AM12)</f>
        <v>2</v>
      </c>
      <c r="AN34" s="0" t="n">
        <f aca="false">SUM(AN3:AN12)</f>
        <v>6</v>
      </c>
      <c r="AO34" s="0" t="n">
        <f aca="false">SUM(AO3:AO12)</f>
        <v>7</v>
      </c>
      <c r="AP34" s="0" t="n">
        <f aca="false">SUM(AP3:AP12)</f>
        <v>1</v>
      </c>
      <c r="AQ34" s="0" t="n">
        <f aca="false">SUM(AQ3:AQ12)</f>
        <v>0</v>
      </c>
      <c r="AR34" s="0" t="n">
        <f aca="false">SUM(AR3:AR12)</f>
        <v>0</v>
      </c>
      <c r="AS34" s="0" t="n">
        <f aca="false">SUM(AS3:AS12)</f>
        <v>0</v>
      </c>
      <c r="AT34" s="0" t="n">
        <f aca="false">SUM(AT3:AT12)</f>
        <v>0</v>
      </c>
      <c r="AU34" s="0" t="n">
        <f aca="false">SUM(AU3:AU12)</f>
        <v>0</v>
      </c>
      <c r="AV34" s="0" t="n">
        <f aca="false">SUM(AV3:AV12)</f>
        <v>0</v>
      </c>
      <c r="AW34" s="0" t="n">
        <f aca="false">SUM(AW3:AW12)</f>
        <v>4</v>
      </c>
      <c r="AX34" s="0" t="n">
        <f aca="false">SUM(AX3:AX12)</f>
        <v>3</v>
      </c>
      <c r="AY34" s="0" t="n">
        <f aca="false">SUM(AY3:AY12)</f>
        <v>0</v>
      </c>
      <c r="AZ34" s="0" t="n">
        <f aca="false">SUM(AZ3:AZ12)</f>
        <v>112</v>
      </c>
    </row>
    <row r="35" customFormat="false" ht="15" hidden="false" customHeight="false" outlineLevel="0" collapsed="false">
      <c r="A35" s="13" t="s">
        <v>56</v>
      </c>
      <c r="B35" s="13"/>
      <c r="C35" s="35" t="n">
        <f aca="false">SUM(C3:C12)/10</f>
        <v>20.86</v>
      </c>
      <c r="D35" s="35" t="n">
        <f aca="false">SUM(D3:D12)/10</f>
        <v>18.01</v>
      </c>
      <c r="E35" s="35" t="n">
        <f aca="false">SUM(E3:E12)/10</f>
        <v>18.54</v>
      </c>
      <c r="F35" s="35" t="n">
        <f aca="false">SUM(F3:F12)/10</f>
        <v>19.6</v>
      </c>
      <c r="G35" s="35" t="n">
        <f aca="false">SUM(G3:G12)/10</f>
        <v>17.08</v>
      </c>
      <c r="H35" s="35" t="n">
        <f aca="false">SUM(H3:H12)/10</f>
        <v>16.12</v>
      </c>
      <c r="I35" s="35" t="n">
        <f aca="false">SUM(I3:I12)/10</f>
        <v>73.7</v>
      </c>
      <c r="J35" s="35" t="n">
        <f aca="false">SUM(J3:J12)/10</f>
        <v>98</v>
      </c>
      <c r="K35" s="35" t="n">
        <f aca="false">SUM(K3:K12)/10</f>
        <v>49.1</v>
      </c>
      <c r="L35" s="35" t="n">
        <f aca="false">SUM(L3:L12)/10</f>
        <v>851.71</v>
      </c>
      <c r="M35" s="35" t="n">
        <f aca="false">SUM(M3:M12)/10</f>
        <v>853.12</v>
      </c>
      <c r="N35" s="35" t="n">
        <f aca="false">SUM(N3:N12)/10</f>
        <v>849.94</v>
      </c>
      <c r="O35" s="35" t="n">
        <f aca="false">SUM(O3:O12)/10</f>
        <v>3.18000000000002</v>
      </c>
      <c r="P35" s="35" t="n">
        <f aca="false">SUM(P3:P12)/10</f>
        <v>1013.21</v>
      </c>
      <c r="Q35" s="35" t="n">
        <f aca="false">SUM(Q3:Q12)/10</f>
        <v>1015.55</v>
      </c>
      <c r="R35" s="35" t="n">
        <f aca="false">SUM(R3:R12)/10</f>
        <v>1009.84</v>
      </c>
      <c r="S35" s="35" t="n">
        <f aca="false">SUM(S3:S12)/10</f>
        <v>5.71000000000001</v>
      </c>
      <c r="T35" s="35" t="n">
        <f aca="false">SUM(T3:T12)/10</f>
        <v>851.66</v>
      </c>
      <c r="U35" s="35" t="n">
        <f aca="false">SUM(U3:U12)/10</f>
        <v>0</v>
      </c>
      <c r="V35" s="35" t="n">
        <f aca="false">SUM(V3:V12)/10</f>
        <v>4.4</v>
      </c>
      <c r="W35" s="35" t="n">
        <f aca="false">SUM(W3:W12)/10</f>
        <v>0</v>
      </c>
      <c r="X35" s="35" t="n">
        <f aca="false">SUM(X3:X12)/10</f>
        <v>25</v>
      </c>
      <c r="Y35" s="35" t="n">
        <f aca="false">SUM(Y3:Y12)/10</f>
        <v>0</v>
      </c>
      <c r="Z35" s="35" t="n">
        <f aca="false">SUM(Z3:Z12)/10</f>
        <v>0</v>
      </c>
      <c r="AA35" s="35" t="n">
        <f aca="false">SUM(AA3:AA12)/10</f>
        <v>1.22</v>
      </c>
      <c r="AB35" s="35" t="n">
        <f aca="false">SUM(AB3:AB12)/10</f>
        <v>0</v>
      </c>
      <c r="AC35" s="35" t="n">
        <f aca="false">SUM(AC3:AC12)/10</f>
        <v>2.63</v>
      </c>
      <c r="AD35" s="35" t="n">
        <f aca="false">SUM(AD3:AD12)/10</f>
        <v>1.25</v>
      </c>
      <c r="AE35" s="35" t="n">
        <f aca="false">SUM(AE3:AE12)/10</f>
        <v>7.13</v>
      </c>
      <c r="AF35" s="36" t="n">
        <f aca="false">SUM(AF3:AF12)/10</f>
        <v>0.238333333333333</v>
      </c>
      <c r="AG35" s="35" t="n">
        <f aca="false">SUM(AG3:AG12)/10</f>
        <v>7.08</v>
      </c>
      <c r="AH35" s="35" t="n">
        <f aca="false">SUM(AH3:AH12)/10</f>
        <v>4.728</v>
      </c>
      <c r="AI35" s="35" t="n">
        <f aca="false">SUM(AI3:AI12)/10</f>
        <v>28.38</v>
      </c>
      <c r="AJ35" s="35" t="n">
        <f aca="false">SUM(AJ3:AJ12)/10</f>
        <v>15.88</v>
      </c>
      <c r="AK35" s="35" t="n">
        <f aca="false">SUM(AK3:AK12)/10</f>
        <v>12.5</v>
      </c>
      <c r="AL35" s="35" t="n">
        <f aca="false">SUM(AL3:AL12)/10</f>
        <v>13.8</v>
      </c>
      <c r="AM35" s="35" t="n">
        <f aca="false">SUM(AM3:AM12)/10</f>
        <v>0.2</v>
      </c>
      <c r="AN35" s="35" t="n">
        <f aca="false">SUM(AN3:AN12)/10</f>
        <v>0.6</v>
      </c>
      <c r="AO35" s="35" t="n">
        <f aca="false">SUM(AO3:AO12)/10</f>
        <v>0.7</v>
      </c>
      <c r="AP35" s="35" t="n">
        <f aca="false">SUM(AP3:AP12)/10</f>
        <v>0.1</v>
      </c>
      <c r="AQ35" s="35" t="n">
        <f aca="false">SUM(AQ3:AQ12)/10</f>
        <v>0</v>
      </c>
      <c r="AR35" s="35" t="n">
        <f aca="false">SUM(AR3:AR12)/10</f>
        <v>0</v>
      </c>
      <c r="AS35" s="35" t="n">
        <f aca="false">SUM(AS3:AS12)/10</f>
        <v>0</v>
      </c>
      <c r="AT35" s="35" t="n">
        <f aca="false">SUM(AT3:AT12)/10</f>
        <v>0</v>
      </c>
      <c r="AU35" s="35" t="n">
        <f aca="false">SUM(AU3:AU12)/10</f>
        <v>0</v>
      </c>
      <c r="AV35" s="35" t="n">
        <f aca="false">SUM(AV3:AV12)/10</f>
        <v>0</v>
      </c>
      <c r="AW35" s="35" t="n">
        <f aca="false">SUM(AW3:AW12)/10</f>
        <v>0.4</v>
      </c>
      <c r="AX35" s="35" t="n">
        <f aca="false">SUM(AX3:AX12)/10</f>
        <v>0.3</v>
      </c>
      <c r="AY35" s="35" t="n">
        <f aca="false">SUM(AY3:AY12)/10</f>
        <v>0</v>
      </c>
      <c r="AZ35" s="49" t="n">
        <f aca="false">SUM(AZ3:AZ12)/240</f>
        <v>0.466666666666667</v>
      </c>
    </row>
    <row r="36" customFormat="false" ht="15" hidden="false" customHeight="false" outlineLevel="0" collapsed="false">
      <c r="A36" s="10" t="s">
        <v>57</v>
      </c>
      <c r="B36" s="10"/>
      <c r="C36" s="0" t="n">
        <f aca="false">SUM(C13:C22)</f>
        <v>221.2</v>
      </c>
      <c r="D36" s="0" t="n">
        <f aca="false">SUM(D13:D22)</f>
        <v>186.6</v>
      </c>
      <c r="E36" s="0" t="n">
        <f aca="false">SUM(E13:E22)</f>
        <v>191.5</v>
      </c>
      <c r="F36" s="0" t="n">
        <f aca="false">SUM(F13:F22)</f>
        <v>207.5</v>
      </c>
      <c r="G36" s="0" t="n">
        <f aca="false">SUM(G13:G22)</f>
        <v>179.9</v>
      </c>
      <c r="H36" s="0" t="n">
        <f aca="false">SUM(H13:H22)</f>
        <v>167.7</v>
      </c>
      <c r="I36" s="0" t="n">
        <f aca="false">SUM(I13:I22)</f>
        <v>710</v>
      </c>
      <c r="J36" s="0" t="n">
        <f aca="false">SUM(J13:J22)</f>
        <v>977</v>
      </c>
      <c r="K36" s="0" t="n">
        <f aca="false">SUM(K13:K22)</f>
        <v>480</v>
      </c>
      <c r="L36" s="0" t="n">
        <f aca="false">SUM(L13:L22)</f>
        <v>8515.6</v>
      </c>
      <c r="M36" s="0" t="n">
        <f aca="false">SUM(M13:M22)</f>
        <v>8528.5</v>
      </c>
      <c r="N36" s="0" t="n">
        <f aca="false">SUM(N13:N22)</f>
        <v>8499.9</v>
      </c>
      <c r="O36" s="0" t="n">
        <f aca="false">SUM(O13:O22)</f>
        <v>28.6</v>
      </c>
      <c r="P36" s="0" t="n">
        <f aca="false">SUM(P13:P22)</f>
        <v>10124.2</v>
      </c>
      <c r="Q36" s="0" t="n">
        <f aca="false">SUM(Q13:Q22)</f>
        <v>10146.2</v>
      </c>
      <c r="R36" s="0" t="n">
        <f aca="false">SUM(R13:R22)</f>
        <v>10093.1</v>
      </c>
      <c r="S36" s="0" t="n">
        <f aca="false">SUM(S13:S22)</f>
        <v>53.0999999999999</v>
      </c>
      <c r="T36" s="0" t="n">
        <f aca="false">SUM(T13:T22)</f>
        <v>8514.9</v>
      </c>
      <c r="U36" s="0" t="n">
        <f aca="false">SUM(U13:U22)</f>
        <v>0</v>
      </c>
      <c r="V36" s="0" t="n">
        <f aca="false">SUM(V13:V22)</f>
        <v>44</v>
      </c>
      <c r="W36" s="0" t="n">
        <f aca="false">SUM(W13:W22)</f>
        <v>0</v>
      </c>
      <c r="X36" s="0" t="n">
        <f aca="false">SUM(X13:X22)</f>
        <v>250</v>
      </c>
      <c r="Y36" s="0" t="n">
        <f aca="false">SUM(Y13:Y22)</f>
        <v>0</v>
      </c>
      <c r="Z36" s="0" t="n">
        <f aca="false">SUM(Z13:Z22)</f>
        <v>0</v>
      </c>
      <c r="AA36" s="0" t="n">
        <f aca="false">SUM(AA13:AA22)</f>
        <v>11.1</v>
      </c>
      <c r="AB36" s="0" t="n">
        <f aca="false">SUM(AB13:AB22)</f>
        <v>0</v>
      </c>
      <c r="AC36" s="0" t="n">
        <f aca="false">SUM(AC13:AC22)</f>
        <v>26.4</v>
      </c>
      <c r="AD36" s="0" t="n">
        <f aca="false">SUM(AD13:AD22)</f>
        <v>11.1</v>
      </c>
      <c r="AE36" s="0" t="n">
        <f aca="false">SUM(AE13:AE22)</f>
        <v>53.7</v>
      </c>
      <c r="AF36" s="21" t="n">
        <f aca="false">SUM(AF13:AF22)</f>
        <v>3.16597222222222</v>
      </c>
      <c r="AG36" s="0" t="n">
        <f aca="false">SUM(AG13:AG22)</f>
        <v>55.4</v>
      </c>
      <c r="AH36" s="0" t="n">
        <f aca="false">SUM(AH13:AH22)</f>
        <v>49.89</v>
      </c>
      <c r="AI36" s="0" t="n">
        <f aca="false">SUM(AI13:AI22)</f>
        <v>295.3</v>
      </c>
      <c r="AJ36" s="0" t="n">
        <f aca="false">SUM(AJ13:AJ22)</f>
        <v>170.8</v>
      </c>
      <c r="AK36" s="0" t="n">
        <f aca="false">SUM(AK13:AK22)</f>
        <v>124.5</v>
      </c>
      <c r="AL36" s="0" t="n">
        <f aca="false">SUM(AL13:AL22)</f>
        <v>151.6</v>
      </c>
      <c r="AM36" s="0" t="n">
        <f aca="false">SUM(AM13:AM22)</f>
        <v>1</v>
      </c>
      <c r="AN36" s="0" t="n">
        <f aca="false">SUM(AN13:AN22)</f>
        <v>2</v>
      </c>
      <c r="AO36" s="0" t="n">
        <f aca="false">SUM(AO13:AO22)</f>
        <v>6</v>
      </c>
      <c r="AP36" s="0" t="n">
        <f aca="false">SUM(AP13:AP22)</f>
        <v>0</v>
      </c>
      <c r="AQ36" s="0" t="n">
        <f aca="false">SUM(AQ13:AQ22)</f>
        <v>0</v>
      </c>
      <c r="AR36" s="0" t="n">
        <f aca="false">SUM(AR13:AR22)</f>
        <v>0</v>
      </c>
      <c r="AS36" s="0" t="n">
        <f aca="false">SUM(AS13:AS22)</f>
        <v>0</v>
      </c>
      <c r="AT36" s="0" t="n">
        <f aca="false">SUM(AT13:AT22)</f>
        <v>0</v>
      </c>
      <c r="AU36" s="0" t="n">
        <f aca="false">SUM(AU13:AU22)</f>
        <v>0</v>
      </c>
      <c r="AV36" s="0" t="n">
        <f aca="false">SUM(AV13:AV22)</f>
        <v>0</v>
      </c>
      <c r="AW36" s="0" t="n">
        <f aca="false">SUM(AW13:AW22)</f>
        <v>3</v>
      </c>
      <c r="AX36" s="0" t="n">
        <f aca="false">SUM(AX13:AX22)</f>
        <v>2</v>
      </c>
      <c r="AY36" s="0" t="n">
        <f aca="false">SUM(AY13:AY22)</f>
        <v>0</v>
      </c>
      <c r="AZ36" s="0" t="n">
        <f aca="false">SUM(AZ13:AZ22)</f>
        <v>106</v>
      </c>
    </row>
    <row r="37" customFormat="false" ht="15" hidden="false" customHeight="false" outlineLevel="0" collapsed="false">
      <c r="A37" s="14" t="s">
        <v>58</v>
      </c>
      <c r="B37" s="14"/>
      <c r="C37" s="37" t="n">
        <f aca="false">SUM(C13:C22)/10</f>
        <v>22.12</v>
      </c>
      <c r="D37" s="37" t="n">
        <f aca="false">SUM(D13:D22)/10</f>
        <v>18.66</v>
      </c>
      <c r="E37" s="37" t="n">
        <f aca="false">SUM(E13:E22)/10</f>
        <v>19.15</v>
      </c>
      <c r="F37" s="37" t="n">
        <f aca="false">SUM(F13:F22)/10</f>
        <v>20.75</v>
      </c>
      <c r="G37" s="37" t="n">
        <f aca="false">SUM(G13:G22)/10</f>
        <v>17.99</v>
      </c>
      <c r="H37" s="37" t="n">
        <f aca="false">SUM(H13:H22)/10</f>
        <v>16.77</v>
      </c>
      <c r="I37" s="37" t="n">
        <f aca="false">SUM(I13:I22)/10</f>
        <v>71</v>
      </c>
      <c r="J37" s="37" t="n">
        <f aca="false">SUM(J13:J22)/10</f>
        <v>97.7</v>
      </c>
      <c r="K37" s="37" t="n">
        <f aca="false">SUM(K13:K22)/10</f>
        <v>48</v>
      </c>
      <c r="L37" s="37" t="n">
        <f aca="false">SUM(L13:L22)/10</f>
        <v>851.56</v>
      </c>
      <c r="M37" s="37" t="n">
        <f aca="false">SUM(M13:M22)/10</f>
        <v>852.85</v>
      </c>
      <c r="N37" s="37" t="n">
        <f aca="false">SUM(N13:N22)/10</f>
        <v>849.99</v>
      </c>
      <c r="O37" s="37" t="n">
        <f aca="false">SUM(O13:O22)/10</f>
        <v>2.86</v>
      </c>
      <c r="P37" s="37" t="n">
        <f aca="false">SUM(P13:P22)/10</f>
        <v>1012.42</v>
      </c>
      <c r="Q37" s="37" t="n">
        <f aca="false">SUM(Q13:Q22)/10</f>
        <v>1014.62</v>
      </c>
      <c r="R37" s="37" t="n">
        <f aca="false">SUM(R13:R22)/10</f>
        <v>1009.31</v>
      </c>
      <c r="S37" s="37" t="n">
        <f aca="false">SUM(S13:S22)/10</f>
        <v>5.30999999999999</v>
      </c>
      <c r="T37" s="37" t="n">
        <f aca="false">SUM(T13:T22)/10</f>
        <v>851.49</v>
      </c>
      <c r="U37" s="37" t="n">
        <f aca="false">SUM(U13:U22)/10</f>
        <v>0</v>
      </c>
      <c r="V37" s="37" t="n">
        <f aca="false">SUM(V13:V22)/10</f>
        <v>4.4</v>
      </c>
      <c r="W37" s="37" t="n">
        <f aca="false">SUM(W13:W22)/10</f>
        <v>0</v>
      </c>
      <c r="X37" s="37" t="n">
        <f aca="false">SUM(X13:X22)/10</f>
        <v>25</v>
      </c>
      <c r="Y37" s="37" t="n">
        <f aca="false">SUM(Y13:Y22)/10</f>
        <v>0</v>
      </c>
      <c r="Z37" s="37" t="n">
        <f aca="false">SUM(Z13:Z22)/10</f>
        <v>0</v>
      </c>
      <c r="AA37" s="37" t="n">
        <f aca="false">SUM(AA13:AA22)/10</f>
        <v>1.11</v>
      </c>
      <c r="AB37" s="37" t="n">
        <f aca="false">SUM(AB13:AB22)/10</f>
        <v>0</v>
      </c>
      <c r="AC37" s="37" t="n">
        <f aca="false">SUM(AC13:AC22)/10</f>
        <v>2.64</v>
      </c>
      <c r="AD37" s="37" t="n">
        <f aca="false">SUM(AD13:AD22)/10</f>
        <v>1.11</v>
      </c>
      <c r="AE37" s="37" t="n">
        <f aca="false">SUM(AE13:AE22)/10</f>
        <v>5.37</v>
      </c>
      <c r="AF37" s="37" t="n">
        <f aca="false">SUM(AF13:AF22)/10</f>
        <v>0.316597222222222</v>
      </c>
      <c r="AG37" s="37" t="n">
        <f aca="false">SUM(AG13:AG22)/10</f>
        <v>5.54</v>
      </c>
      <c r="AH37" s="37" t="n">
        <f aca="false">SUM(AH13:AH22)/10</f>
        <v>4.989</v>
      </c>
      <c r="AI37" s="37" t="n">
        <f aca="false">SUM(AI13:AI22)/10</f>
        <v>29.53</v>
      </c>
      <c r="AJ37" s="37" t="n">
        <f aca="false">SUM(AJ13:AJ22)/10</f>
        <v>17.08</v>
      </c>
      <c r="AK37" s="37" t="n">
        <f aca="false">SUM(AK13:AK22)/10</f>
        <v>12.45</v>
      </c>
      <c r="AL37" s="37" t="n">
        <f aca="false">SUM(AL13:AL22)/10</f>
        <v>15.16</v>
      </c>
      <c r="AM37" s="37" t="n">
        <f aca="false">SUM(AM13:AM22)/10</f>
        <v>0.1</v>
      </c>
      <c r="AN37" s="37" t="n">
        <f aca="false">SUM(AN13:AN22)/10</f>
        <v>0.2</v>
      </c>
      <c r="AO37" s="37" t="n">
        <f aca="false">SUM(AO13:AO22)/10</f>
        <v>0.6</v>
      </c>
      <c r="AP37" s="37" t="n">
        <f aca="false">SUM(AP13:AP22)/10</f>
        <v>0</v>
      </c>
      <c r="AQ37" s="37" t="n">
        <f aca="false">SUM(AQ13:AQ22)/10</f>
        <v>0</v>
      </c>
      <c r="AR37" s="37" t="n">
        <f aca="false">SUM(AR13:AR22)/10</f>
        <v>0</v>
      </c>
      <c r="AS37" s="37" t="n">
        <f aca="false">SUM(AS13:AS22)/10</f>
        <v>0</v>
      </c>
      <c r="AT37" s="37" t="n">
        <f aca="false">SUM(AT13:AT22)/10</f>
        <v>0</v>
      </c>
      <c r="AU37" s="37" t="n">
        <f aca="false">SUM(AU13:AU22)/10</f>
        <v>0</v>
      </c>
      <c r="AV37" s="37" t="n">
        <f aca="false">SUM(AV13:AV22)/10</f>
        <v>0</v>
      </c>
      <c r="AW37" s="35" t="n">
        <f aca="false">SUM(AW13:AW22)/10</f>
        <v>0.3</v>
      </c>
      <c r="AX37" s="35" t="n">
        <f aca="false">SUM(AX13:AX22)/10</f>
        <v>0.2</v>
      </c>
      <c r="AY37" s="35" t="n">
        <f aca="false">SUM(AY13:AY22)/10</f>
        <v>0</v>
      </c>
      <c r="AZ37" s="49" t="n">
        <f aca="false">SUM(AZ13:AZ22)/240</f>
        <v>0.441666666666667</v>
      </c>
    </row>
    <row r="38" customFormat="false" ht="15" hidden="false" customHeight="false" outlineLevel="0" collapsed="false">
      <c r="A38" s="10" t="s">
        <v>57</v>
      </c>
      <c r="B38" s="10"/>
      <c r="C38" s="0" t="n">
        <f aca="false">SUM(C23:C33)</f>
        <v>240.8</v>
      </c>
      <c r="D38" s="0" t="n">
        <f aca="false">SUM(D23:D33)</f>
        <v>201.1</v>
      </c>
      <c r="E38" s="0" t="n">
        <f aca="false">SUM(E23:E33)</f>
        <v>203.4</v>
      </c>
      <c r="F38" s="0" t="n">
        <f aca="false">SUM(F23:F33)</f>
        <v>221.6</v>
      </c>
      <c r="G38" s="0" t="n">
        <f aca="false">SUM(G23:G33)</f>
        <v>182.2</v>
      </c>
      <c r="H38" s="0" t="n">
        <f aca="false">SUM(H23:H33)</f>
        <v>178.3</v>
      </c>
      <c r="I38" s="0" t="n">
        <f aca="false">SUM(I23:I33)</f>
        <v>765</v>
      </c>
      <c r="J38" s="0" t="n">
        <f aca="false">SUM(J23:J33)</f>
        <v>1067</v>
      </c>
      <c r="K38" s="0" t="n">
        <f aca="false">SUM(K23:K33)</f>
        <v>527</v>
      </c>
      <c r="L38" s="0" t="n">
        <f aca="false">SUM(L23:L33)</f>
        <v>9366.2</v>
      </c>
      <c r="M38" s="0" t="n">
        <f aca="false">SUM(M23:M33)</f>
        <v>9379.2</v>
      </c>
      <c r="N38" s="0" t="n">
        <f aca="false">SUM(N23:N33)</f>
        <v>9349</v>
      </c>
      <c r="O38" s="0" t="n">
        <f aca="false">SUM(O23:O33)</f>
        <v>30.2</v>
      </c>
      <c r="P38" s="0" t="n">
        <f aca="false">SUM(P23:P33)</f>
        <v>11135.9</v>
      </c>
      <c r="Q38" s="0" t="n">
        <f aca="false">SUM(Q23:Q33)</f>
        <v>11160.5</v>
      </c>
      <c r="R38" s="0" t="n">
        <f aca="false">SUM(R23:R33)</f>
        <v>11099.9</v>
      </c>
      <c r="S38" s="0" t="n">
        <f aca="false">SUM(S23:S33)</f>
        <v>60.6000000000001</v>
      </c>
      <c r="T38" s="0" t="n">
        <f aca="false">SUM(T23:T33)</f>
        <v>9365.4</v>
      </c>
      <c r="U38" s="0" t="n">
        <f aca="false">SUM(U23:U33)</f>
        <v>0</v>
      </c>
      <c r="V38" s="0" t="n">
        <f aca="false">SUM(V23:V33)</f>
        <v>51</v>
      </c>
      <c r="W38" s="0" t="n">
        <f aca="false">SUM(W23:W33)</f>
        <v>0</v>
      </c>
      <c r="X38" s="0" t="n">
        <f aca="false">SUM(X23:X33)</f>
        <v>275</v>
      </c>
      <c r="Y38" s="0" t="n">
        <f aca="false">SUM(Y23:Y33)</f>
        <v>0</v>
      </c>
      <c r="Z38" s="0" t="n">
        <f aca="false">SUM(Z23:Z33)</f>
        <v>0</v>
      </c>
      <c r="AA38" s="0" t="n">
        <f aca="false">SUM(AA23:AA33)</f>
        <v>21.5</v>
      </c>
      <c r="AB38" s="0" t="n">
        <f aca="false">SUM(AB23:AB33)</f>
        <v>0</v>
      </c>
      <c r="AC38" s="0" t="n">
        <f aca="false">SUM(AC23:AC33)</f>
        <v>34.5</v>
      </c>
      <c r="AD38" s="0" t="n">
        <f aca="false">SUM(AD23:AD33)</f>
        <v>17.9</v>
      </c>
      <c r="AE38" s="0" t="n">
        <f aca="false">SUM(AE23:AE33)</f>
        <v>34.6</v>
      </c>
      <c r="AF38" s="21" t="n">
        <f aca="false">SUM(AF23:AF33)</f>
        <v>3.34652777777778</v>
      </c>
      <c r="AG38" s="0" t="n">
        <f aca="false">SUM(AG23:AG33)</f>
        <v>25.7</v>
      </c>
      <c r="AH38" s="0" t="n">
        <f aca="false">SUM(AH23:AH33)</f>
        <v>46.88</v>
      </c>
      <c r="AI38" s="0" t="n">
        <f aca="false">SUM(AI23:AI33)</f>
        <v>319.4</v>
      </c>
      <c r="AJ38" s="0" t="n">
        <f aca="false">SUM(AJ23:AJ33)</f>
        <v>185.4</v>
      </c>
      <c r="AK38" s="0" t="n">
        <f aca="false">SUM(AK23:AK33)</f>
        <v>134</v>
      </c>
      <c r="AL38" s="0" t="n">
        <f aca="false">SUM(AL23:AL33)</f>
        <v>160.4</v>
      </c>
      <c r="AM38" s="0" t="n">
        <f aca="false">SUM(AM23:AM33)</f>
        <v>0</v>
      </c>
      <c r="AN38" s="0" t="n">
        <f aca="false">SUM(AN23:AN33)</f>
        <v>2</v>
      </c>
      <c r="AO38" s="0" t="n">
        <f aca="false">SUM(AO23:AO33)</f>
        <v>6</v>
      </c>
      <c r="AP38" s="0" t="n">
        <v>0</v>
      </c>
      <c r="AQ38" s="0" t="n">
        <f aca="false">SUM(AQ23:AQ33)</f>
        <v>0</v>
      </c>
      <c r="AR38" s="0" t="n">
        <f aca="false">SUM(AR23:AR33)</f>
        <v>0</v>
      </c>
      <c r="AS38" s="0" t="n">
        <f aca="false">SUM(AS23:AS33)</f>
        <v>0</v>
      </c>
      <c r="AT38" s="0" t="n">
        <f aca="false">SUM(AT23:AT33)</f>
        <v>0</v>
      </c>
      <c r="AU38" s="0" t="n">
        <f aca="false">SUM(AU23:AU33)</f>
        <v>0</v>
      </c>
      <c r="AV38" s="0" t="n">
        <f aca="false">SUM(AV23:AV33)</f>
        <v>0</v>
      </c>
      <c r="AW38" s="0" t="n">
        <f aca="false">SUM(AW23:AW33)</f>
        <v>1</v>
      </c>
      <c r="AX38" s="0" t="n">
        <f aca="false">SUM(AX23:AX33)</f>
        <v>1</v>
      </c>
      <c r="AY38" s="0" t="n">
        <f aca="false">SUM(AY23:AY33)</f>
        <v>0</v>
      </c>
      <c r="AZ38" s="0" t="n">
        <f aca="false">SUM(AZ23:AZ33)</f>
        <v>125</v>
      </c>
    </row>
    <row r="39" customFormat="false" ht="15" hidden="false" customHeight="false" outlineLevel="0" collapsed="false">
      <c r="A39" s="15" t="s">
        <v>59</v>
      </c>
      <c r="B39" s="15"/>
      <c r="C39" s="37" t="n">
        <f aca="false">SUM(C23:C33)/11</f>
        <v>21.8909090909091</v>
      </c>
      <c r="D39" s="37" t="n">
        <f aca="false">SUM(D23:D33)/11</f>
        <v>18.2818181818182</v>
      </c>
      <c r="E39" s="37" t="n">
        <f aca="false">SUM(E23:E33)/11</f>
        <v>18.4909090909091</v>
      </c>
      <c r="F39" s="37" t="n">
        <f aca="false">SUM(F23:F33)/11</f>
        <v>20.1454545454545</v>
      </c>
      <c r="G39" s="37" t="n">
        <f aca="false">SUM(G23:G33)/11</f>
        <v>16.5636363636364</v>
      </c>
      <c r="H39" s="37" t="n">
        <f aca="false">SUM(H23:H33)/11</f>
        <v>16.2090909090909</v>
      </c>
      <c r="I39" s="37" t="n">
        <f aca="false">SUM(I23:I33)/11</f>
        <v>69.5454545454546</v>
      </c>
      <c r="J39" s="37" t="n">
        <f aca="false">SUM(J23:J33)/11</f>
        <v>97</v>
      </c>
      <c r="K39" s="37" t="n">
        <f aca="false">SUM(K23:K33)/11</f>
        <v>47.9090909090909</v>
      </c>
      <c r="L39" s="37" t="n">
        <f aca="false">SUM(L23:L33)/11</f>
        <v>851.472727272727</v>
      </c>
      <c r="M39" s="37" t="n">
        <f aca="false">SUM(M23:M33)/11</f>
        <v>852.654545454546</v>
      </c>
      <c r="N39" s="37" t="n">
        <f aca="false">SUM(N23:N33)/11</f>
        <v>849.909090909091</v>
      </c>
      <c r="O39" s="37" t="n">
        <f aca="false">SUM(O23:O33)/11</f>
        <v>2.74545454545455</v>
      </c>
      <c r="P39" s="37" t="n">
        <f aca="false">SUM(P23:P33)/11</f>
        <v>1012.35454545455</v>
      </c>
      <c r="Q39" s="37" t="n">
        <f aca="false">SUM(Q23:Q33)/11</f>
        <v>1014.59090909091</v>
      </c>
      <c r="R39" s="37" t="n">
        <f aca="false">SUM(R23:R33)/11</f>
        <v>1009.08181818182</v>
      </c>
      <c r="S39" s="37" t="n">
        <f aca="false">SUM(S23:S33)/11</f>
        <v>5.50909090909092</v>
      </c>
      <c r="T39" s="37" t="n">
        <f aca="false">SUM(T23:T33)/11</f>
        <v>851.4</v>
      </c>
      <c r="U39" s="37" t="n">
        <f aca="false">SUM(U23:U33)/11</f>
        <v>0</v>
      </c>
      <c r="V39" s="37" t="n">
        <f aca="false">SUM(V23:V33)/11</f>
        <v>4.63636363636364</v>
      </c>
      <c r="W39" s="37" t="n">
        <f aca="false">SUM(W23:W33)/11</f>
        <v>0</v>
      </c>
      <c r="X39" s="37" t="n">
        <f aca="false">SUM(X23:X33)/11</f>
        <v>25</v>
      </c>
      <c r="Y39" s="37" t="n">
        <f aca="false">SUM(Y23:Y33)/11</f>
        <v>0</v>
      </c>
      <c r="Z39" s="37" t="n">
        <f aca="false">SUM(Z23:Z33)/11</f>
        <v>0</v>
      </c>
      <c r="AA39" s="37" t="n">
        <f aca="false">SUM(AA23:AA33)/11</f>
        <v>1.95454545454545</v>
      </c>
      <c r="AB39" s="37" t="n">
        <f aca="false">SUM(AB23:AB33)/11</f>
        <v>0</v>
      </c>
      <c r="AC39" s="37" t="n">
        <f aca="false">SUM(AC23:AC33)/11</f>
        <v>3.13636363636364</v>
      </c>
      <c r="AD39" s="37" t="n">
        <f aca="false">SUM(AD23:AD33)/11</f>
        <v>1.62727272727273</v>
      </c>
      <c r="AE39" s="37" t="n">
        <f aca="false">SUM(AE23:AE33)/11</f>
        <v>3.14545454545455</v>
      </c>
      <c r="AF39" s="37" t="n">
        <f aca="false">SUM(AF23:AF33)/11</f>
        <v>0.304229797979798</v>
      </c>
      <c r="AG39" s="37" t="n">
        <f aca="false">SUM(AG23:AG33)/11</f>
        <v>2.33636363636364</v>
      </c>
      <c r="AH39" s="37" t="n">
        <f aca="false">SUM(AH23:AH33)/11</f>
        <v>4.26181818181818</v>
      </c>
      <c r="AI39" s="37" t="n">
        <f aca="false">SUM(AI23:AI33)/11</f>
        <v>29.0363636363636</v>
      </c>
      <c r="AJ39" s="37" t="n">
        <f aca="false">SUM(AJ23:AJ33)/11</f>
        <v>16.8545454545455</v>
      </c>
      <c r="AK39" s="37" t="n">
        <f aca="false">SUM(AK23:AK33)/11</f>
        <v>12.1818181818182</v>
      </c>
      <c r="AL39" s="37" t="n">
        <f aca="false">SUM(AL23:AL33)/11</f>
        <v>14.5818181818182</v>
      </c>
      <c r="AM39" s="35" t="n">
        <f aca="false">SUM(AM23:AM33)/11</f>
        <v>0</v>
      </c>
      <c r="AN39" s="35" t="n">
        <f aca="false">SUM(AN23:AN33)/11</f>
        <v>0.181818181818182</v>
      </c>
      <c r="AO39" s="35" t="n">
        <f aca="false">SUM(AO23:AO33)/11</f>
        <v>0.545454545454546</v>
      </c>
      <c r="AP39" s="35" t="n">
        <f aca="false">SUM(AP23:AP33)/11</f>
        <v>0</v>
      </c>
      <c r="AQ39" s="35" t="n">
        <f aca="false">SUM(AQ23:AQ33)/11</f>
        <v>0</v>
      </c>
      <c r="AR39" s="35" t="n">
        <f aca="false">SUM(AR23:AR33)/11</f>
        <v>0</v>
      </c>
      <c r="AS39" s="35" t="n">
        <f aca="false">SUM(AS23:AS33)/11</f>
        <v>0</v>
      </c>
      <c r="AT39" s="35" t="n">
        <f aca="false">SUM(AT23:AT33)/11</f>
        <v>0</v>
      </c>
      <c r="AU39" s="35" t="n">
        <f aca="false">SUM(AU23:AU33)/11</f>
        <v>0</v>
      </c>
      <c r="AV39" s="35" t="n">
        <f aca="false">SUM(AV23:AV33)/11</f>
        <v>0</v>
      </c>
      <c r="AW39" s="35" t="n">
        <f aca="false">SUM(AW23:AW33)/11</f>
        <v>0.0909090909090909</v>
      </c>
      <c r="AX39" s="35" t="n">
        <f aca="false">SUM(AX23:AX33)/11</f>
        <v>0.0909090909090909</v>
      </c>
      <c r="AY39" s="35" t="n">
        <f aca="false">SUM(AY23:AY33)/11</f>
        <v>0</v>
      </c>
      <c r="AZ39" s="35" t="n">
        <f aca="false">SUM(AZ23:AZ33)/265</f>
        <v>0.471698113207547</v>
      </c>
    </row>
    <row r="40" customFormat="false" ht="15" hidden="false" customHeight="false" outlineLevel="0" collapsed="false">
      <c r="A40" s="16" t="s">
        <v>60</v>
      </c>
      <c r="B40" s="16"/>
      <c r="C40" s="50" t="n">
        <f aca="false">SUM(C34+C36+C38)</f>
        <v>670.6</v>
      </c>
      <c r="D40" s="50" t="n">
        <f aca="false">SUM(D34+D36+D38)</f>
        <v>567.8</v>
      </c>
      <c r="E40" s="50" t="n">
        <f aca="false">SUM(E34+E36+E38)</f>
        <v>580.3</v>
      </c>
      <c r="F40" s="50" t="n">
        <f aca="false">SUM(F34+F36+F38)</f>
        <v>625.1</v>
      </c>
      <c r="G40" s="50" t="n">
        <f aca="false">SUM(G34+G36+G38)</f>
        <v>532.9</v>
      </c>
      <c r="H40" s="50" t="n">
        <f aca="false">SUM(H34+H36+H38)</f>
        <v>507.2</v>
      </c>
      <c r="I40" s="50" t="n">
        <f aca="false">SUM(I34+I36+I38)</f>
        <v>2212</v>
      </c>
      <c r="J40" s="50" t="n">
        <f aca="false">SUM(J34+J36+J38)</f>
        <v>3024</v>
      </c>
      <c r="K40" s="50" t="n">
        <f aca="false">SUM(K34+K36+K38)</f>
        <v>1498</v>
      </c>
      <c r="L40" s="50" t="n">
        <f aca="false">SUM(L34+L36+L38)</f>
        <v>26398.9</v>
      </c>
      <c r="M40" s="50" t="n">
        <f aca="false">SUM(M34+M36+M38)</f>
        <v>26438.9</v>
      </c>
      <c r="N40" s="50" t="n">
        <f aca="false">SUM(N34+N36+N38)</f>
        <v>26348.3</v>
      </c>
      <c r="O40" s="50" t="n">
        <f aca="false">SUM(O34+O36+O38)</f>
        <v>90.6000000000002</v>
      </c>
      <c r="P40" s="50" t="n">
        <f aca="false">SUM(P34+P36+P38)</f>
        <v>31392.2</v>
      </c>
      <c r="Q40" s="50" t="n">
        <f aca="false">SUM(Q34+Q36+Q38)</f>
        <v>31462.2</v>
      </c>
      <c r="R40" s="50" t="n">
        <f aca="false">SUM(R34+R36+R38)</f>
        <v>31291.4</v>
      </c>
      <c r="S40" s="50" t="n">
        <f aca="false">SUM(S34+S36+S38)</f>
        <v>170.8</v>
      </c>
      <c r="T40" s="50" t="n">
        <f aca="false">SUM(T34+T36+T38)</f>
        <v>26396.9</v>
      </c>
      <c r="U40" s="50" t="n">
        <f aca="false">SUM(U34+U36+U38)</f>
        <v>0</v>
      </c>
      <c r="V40" s="50" t="n">
        <f aca="false">SUM(V34+V36+V38)</f>
        <v>139</v>
      </c>
      <c r="W40" s="50" t="n">
        <f aca="false">SUM(W34+W36+W38)</f>
        <v>0</v>
      </c>
      <c r="X40" s="50" t="n">
        <f aca="false">SUM(X34+X36+X38)</f>
        <v>775</v>
      </c>
      <c r="Y40" s="50" t="n">
        <f aca="false">SUM(Y34+Y36+Y38)</f>
        <v>0</v>
      </c>
      <c r="Z40" s="50" t="n">
        <f aca="false">SUM(Z34+Z36+Z38)</f>
        <v>0</v>
      </c>
      <c r="AA40" s="50" t="n">
        <f aca="false">SUM(AA34+AA36+AA38)</f>
        <v>44.8</v>
      </c>
      <c r="AB40" s="50" t="n">
        <f aca="false">SUM(AB34+AB36+AB38)</f>
        <v>0</v>
      </c>
      <c r="AC40" s="50" t="n">
        <f aca="false">SUM(AC34+AC36+AC38)</f>
        <v>87.2</v>
      </c>
      <c r="AD40" s="50" t="n">
        <f aca="false">SUM(AD34+AD36+AD38)</f>
        <v>41.5</v>
      </c>
      <c r="AE40" s="50" t="n">
        <f aca="false">SUM(AE34+AE36+AE38)</f>
        <v>159.6</v>
      </c>
      <c r="AF40" s="51" t="n">
        <f aca="false">SUM(AF34+AF36+AF38)</f>
        <v>8.89583333333333</v>
      </c>
      <c r="AG40" s="50" t="n">
        <f aca="false">SUM(AG34+AG36+AG38)</f>
        <v>151.9</v>
      </c>
      <c r="AH40" s="50" t="n">
        <f aca="false">SUM(AH34+AH36+AH38)</f>
        <v>144.05</v>
      </c>
      <c r="AI40" s="50" t="n">
        <f aca="false">SUM(AI34+AI36+AI38)</f>
        <v>898.5</v>
      </c>
      <c r="AJ40" s="50" t="n">
        <f aca="false">SUM(AJ34+AJ36+AJ38)</f>
        <v>515</v>
      </c>
      <c r="AK40" s="50" t="n">
        <f aca="false">SUM(AK34+AK36+AK38)</f>
        <v>383.5</v>
      </c>
      <c r="AL40" s="50" t="n">
        <f aca="false">SUM(AL34+AL36+AL38)</f>
        <v>450</v>
      </c>
      <c r="AM40" s="50" t="n">
        <f aca="false">SUM(AM34+AM36+AM38)</f>
        <v>3</v>
      </c>
      <c r="AN40" s="50" t="n">
        <f aca="false">SUM(AN34+AN36+AN38)</f>
        <v>10</v>
      </c>
      <c r="AO40" s="50" t="n">
        <f aca="false">SUM(AO34+AO36+AO38)</f>
        <v>19</v>
      </c>
      <c r="AP40" s="50" t="n">
        <f aca="false">SUM(AP34+AP36+AP38)</f>
        <v>1</v>
      </c>
      <c r="AQ40" s="50" t="n">
        <f aca="false">SUM(AQ34+AQ36+AQ38)</f>
        <v>0</v>
      </c>
      <c r="AR40" s="50" t="n">
        <f aca="false">SUM(AR34+AR36+AR38)</f>
        <v>0</v>
      </c>
      <c r="AS40" s="50" t="n">
        <f aca="false">SUM(AS34+AS36+AS38)</f>
        <v>0</v>
      </c>
      <c r="AT40" s="50" t="n">
        <f aca="false">SUM(AT34+AT36+AT38)</f>
        <v>0</v>
      </c>
      <c r="AU40" s="50" t="n">
        <f aca="false">SUM(AU34+AU36+AU38)</f>
        <v>0</v>
      </c>
      <c r="AV40" s="50" t="n">
        <f aca="false">SUM(AV34+AV36+AV38)</f>
        <v>0</v>
      </c>
      <c r="AW40" s="50" t="n">
        <f aca="false">SUM(AW34+AW36+AW38)</f>
        <v>8</v>
      </c>
      <c r="AX40" s="50" t="n">
        <f aca="false">SUM(AX34+AX36+AX38)</f>
        <v>6</v>
      </c>
      <c r="AY40" s="50" t="n">
        <f aca="false">SUM(AY34+AY36+AY38)</f>
        <v>0</v>
      </c>
      <c r="AZ40" s="50" t="n">
        <f aca="false">SUM(AZ34+AZ36+AZ38)</f>
        <v>343</v>
      </c>
    </row>
    <row r="41" customFormat="false" ht="15" hidden="false" customHeight="false" outlineLevel="0" collapsed="false">
      <c r="A41" s="17" t="s">
        <v>61</v>
      </c>
      <c r="B41" s="17"/>
      <c r="C41" s="24" t="n">
        <f aca="false">SUM(C34+C36+C38)/31</f>
        <v>21.6322580645161</v>
      </c>
      <c r="D41" s="24" t="n">
        <f aca="false">SUM(D34+D36+D38)/31</f>
        <v>18.3161290322581</v>
      </c>
      <c r="E41" s="24" t="n">
        <f aca="false">SUM(E34+E36+E38)/31</f>
        <v>18.7193548387097</v>
      </c>
      <c r="F41" s="24" t="n">
        <f aca="false">SUM(F34+F36+F38)/31</f>
        <v>20.1645161290323</v>
      </c>
      <c r="G41" s="24" t="n">
        <f aca="false">SUM(G34+G36+G38)/31</f>
        <v>17.1903225806452</v>
      </c>
      <c r="H41" s="24" t="n">
        <f aca="false">SUM(H34+H36+H38)/31</f>
        <v>16.3612903225806</v>
      </c>
      <c r="I41" s="24" t="n">
        <f aca="false">SUM(I34+I36+I38)/31</f>
        <v>71.3548387096774</v>
      </c>
      <c r="J41" s="24" t="n">
        <f aca="false">SUM(J34+J36+J38)/31</f>
        <v>97.5483870967742</v>
      </c>
      <c r="K41" s="24" t="n">
        <f aca="false">SUM(K34+K36+K38)/31</f>
        <v>48.3225806451613</v>
      </c>
      <c r="L41" s="24" t="n">
        <f aca="false">SUM(L34+L36+L38)/31</f>
        <v>851.577419354839</v>
      </c>
      <c r="M41" s="24" t="n">
        <f aca="false">SUM(M34+M36+M38)/31</f>
        <v>852.867741935484</v>
      </c>
      <c r="N41" s="24" t="n">
        <f aca="false">SUM(N34+N36+N38)/31</f>
        <v>849.945161290323</v>
      </c>
      <c r="O41" s="24" t="n">
        <f aca="false">SUM(O34+O36+O38)/31</f>
        <v>2.9225806451613</v>
      </c>
      <c r="P41" s="24" t="n">
        <f aca="false">SUM(P34+P36+P38)/31</f>
        <v>1012.65161290323</v>
      </c>
      <c r="Q41" s="24" t="n">
        <f aca="false">SUM(Q34+Q36+Q38)/31</f>
        <v>1014.90967741936</v>
      </c>
      <c r="R41" s="24" t="n">
        <f aca="false">SUM(R34+R36+R38)/31</f>
        <v>1009.4</v>
      </c>
      <c r="S41" s="24" t="n">
        <f aca="false">SUM(S34+S36+S38)/31</f>
        <v>5.50967741935485</v>
      </c>
      <c r="T41" s="24" t="n">
        <f aca="false">SUM(T34+T36+T38)/31</f>
        <v>851.512903225807</v>
      </c>
      <c r="U41" s="24" t="n">
        <f aca="false">SUM(U34+U36+U38)/31</f>
        <v>0</v>
      </c>
      <c r="V41" s="24" t="n">
        <f aca="false">SUM(V34+V36+V38)/31</f>
        <v>4.48387096774194</v>
      </c>
      <c r="W41" s="24" t="n">
        <f aca="false">SUM(W34+W36+W38)/31</f>
        <v>0</v>
      </c>
      <c r="X41" s="24" t="n">
        <f aca="false">SUM(X34+X36+X38)/31</f>
        <v>25</v>
      </c>
      <c r="Y41" s="24" t="n">
        <f aca="false">SUM(Y34+Y36+Y38)/31</f>
        <v>0</v>
      </c>
      <c r="Z41" s="24" t="n">
        <f aca="false">SUM(Z34+Z36+Z38)/31</f>
        <v>0</v>
      </c>
      <c r="AA41" s="24" t="n">
        <f aca="false">SUM(AA34+AA36+AA38)/31</f>
        <v>1.44516129032258</v>
      </c>
      <c r="AB41" s="24" t="n">
        <f aca="false">SUM(AB34+AB36+AB38)/31</f>
        <v>0</v>
      </c>
      <c r="AC41" s="24" t="n">
        <f aca="false">SUM(AC34+AC36+AC38)/31</f>
        <v>2.81290322580645</v>
      </c>
      <c r="AD41" s="24" t="n">
        <f aca="false">SUM(AD34+AD36+AD38)/31</f>
        <v>1.33870967741935</v>
      </c>
      <c r="AE41" s="24" t="n">
        <f aca="false">SUM(AE34+AE36+AE38)/31</f>
        <v>5.14838709677419</v>
      </c>
      <c r="AF41" s="24" t="n">
        <f aca="false">SUM(AF34+AF36+AF38)/31</f>
        <v>0.286962365591398</v>
      </c>
      <c r="AG41" s="24" t="n">
        <f aca="false">SUM(AG34+AG36+AG38)/31</f>
        <v>4.9</v>
      </c>
      <c r="AH41" s="24" t="n">
        <f aca="false">SUM(AH34+AH36+AH38)/31</f>
        <v>4.64677419354839</v>
      </c>
      <c r="AI41" s="24" t="n">
        <f aca="false">SUM(AI34+AI36+AI38)/31</f>
        <v>28.9838709677419</v>
      </c>
      <c r="AJ41" s="24" t="n">
        <f aca="false">SUM(AJ34+AJ36+AJ38)/31</f>
        <v>16.6129032258065</v>
      </c>
      <c r="AK41" s="24" t="n">
        <f aca="false">SUM(AK34+AK36+AK38)/31</f>
        <v>12.3709677419355</v>
      </c>
      <c r="AL41" s="24" t="n">
        <f aca="false">SUM(AL34+AL36+AL38)/31</f>
        <v>14.5161290322581</v>
      </c>
      <c r="AM41" s="24" t="n">
        <f aca="false">SUM(AM34+AM36+AM38)/31</f>
        <v>0.0967741935483871</v>
      </c>
      <c r="AN41" s="24" t="n">
        <f aca="false">SUM(AN34+AN36+AN38)/31</f>
        <v>0.32258064516129</v>
      </c>
      <c r="AO41" s="24" t="n">
        <f aca="false">SUM(AO34+AO36+AO38)/31</f>
        <v>0.612903225806452</v>
      </c>
      <c r="AP41" s="24" t="n">
        <f aca="false">SUM(AP34+AP36+AP38)/31</f>
        <v>0.032258064516129</v>
      </c>
      <c r="AQ41" s="24" t="n">
        <f aca="false">SUM(AQ34+AQ36+AQ38)/31</f>
        <v>0</v>
      </c>
      <c r="AR41" s="24" t="n">
        <f aca="false">SUM(AR34+AR36+AR38)/31</f>
        <v>0</v>
      </c>
      <c r="AS41" s="24" t="n">
        <f aca="false">SUM(AS34+AS36+AS38)/31</f>
        <v>0</v>
      </c>
      <c r="AT41" s="24" t="n">
        <f aca="false">SUM(AT34+AT36+AT38)/31</f>
        <v>0</v>
      </c>
      <c r="AU41" s="24" t="n">
        <f aca="false">SUM(AU34+AU36+AU38)/31</f>
        <v>0</v>
      </c>
      <c r="AV41" s="24" t="n">
        <f aca="false">SUM(AV34+AV36+AV38)/31</f>
        <v>0</v>
      </c>
      <c r="AW41" s="24" t="n">
        <f aca="false">SUM(AW34+AW36+AW38)/31</f>
        <v>0.258064516129032</v>
      </c>
      <c r="AX41" s="24" t="n">
        <f aca="false">SUM(AX34+AX36+AX38)/31</f>
        <v>0.193548387096774</v>
      </c>
      <c r="AY41" s="24" t="n">
        <f aca="false">SUM(AY34+AY36+AY38)/31</f>
        <v>0</v>
      </c>
      <c r="AZ41" s="24" t="n">
        <f aca="false">SUM(AZ34+AZ36+AZ38)/31</f>
        <v>11.0645161290323</v>
      </c>
    </row>
    <row r="43" customFormat="false" ht="15" hidden="false" customHeight="false" outlineLevel="0" collapsed="false">
      <c r="B43" s="0" t="s">
        <v>78</v>
      </c>
      <c r="C43" s="0" t="n">
        <f aca="false">STDEV(C3:C33)</f>
        <v>0.886335939612888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3"/>
  <sheetViews>
    <sheetView showFormulas="false" showGridLines="true" showRowColHeaders="true" showZeros="true" rightToLeft="false" tabSelected="false" showOutlineSymbols="true" defaultGridColor="true" view="normal" topLeftCell="X1" colorId="64" zoomScale="100" zoomScaleNormal="100" zoomScalePageLayoutView="100" workbookViewId="0">
      <selection pane="topLeft" activeCell="AF3" activeCellId="0" sqref="AF3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8</v>
      </c>
      <c r="M1" s="2" t="s">
        <v>4</v>
      </c>
      <c r="N1" s="2" t="s">
        <v>5</v>
      </c>
      <c r="O1" s="2" t="s">
        <v>9</v>
      </c>
      <c r="P1" s="2" t="s">
        <v>10</v>
      </c>
      <c r="Q1" s="2" t="s">
        <v>4</v>
      </c>
      <c r="R1" s="2" t="s">
        <v>5</v>
      </c>
      <c r="S1" s="2" t="s">
        <v>9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0</v>
      </c>
      <c r="Y1" s="2" t="s">
        <v>15</v>
      </c>
      <c r="Z1" s="2" t="s">
        <v>16</v>
      </c>
      <c r="AA1" s="2" t="s">
        <v>17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19</v>
      </c>
      <c r="AH1" s="2" t="s">
        <v>21</v>
      </c>
      <c r="AI1" s="2" t="s">
        <v>4</v>
      </c>
      <c r="AJ1" s="2" t="s">
        <v>5</v>
      </c>
      <c r="AK1" s="2" t="s">
        <v>9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 t="s">
        <v>36</v>
      </c>
      <c r="AF2" s="2" t="s">
        <v>36</v>
      </c>
      <c r="AG2" s="2" t="s">
        <v>37</v>
      </c>
      <c r="AH2" s="2"/>
      <c r="AI2" s="2"/>
      <c r="AJ2" s="2"/>
      <c r="AK2" s="2"/>
      <c r="AL2" s="2"/>
      <c r="AM2" s="2" t="s">
        <v>38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customFormat="false" ht="15" hidden="false" customHeight="false" outlineLevel="0" collapsed="false">
      <c r="A3" s="52" t="s">
        <v>86</v>
      </c>
      <c r="B3" s="4" t="n">
        <v>1</v>
      </c>
      <c r="C3" s="5" t="n">
        <v>22</v>
      </c>
      <c r="D3" s="5" t="n">
        <v>18</v>
      </c>
      <c r="E3" s="0" t="n">
        <v>19.1</v>
      </c>
      <c r="F3" s="0" t="n">
        <v>20.9</v>
      </c>
      <c r="G3" s="0" t="n">
        <v>17.4</v>
      </c>
      <c r="H3" s="0" t="n">
        <v>16.8</v>
      </c>
      <c r="I3" s="0" t="n">
        <v>81</v>
      </c>
      <c r="J3" s="0" t="n">
        <v>96</v>
      </c>
      <c r="K3" s="0" t="n">
        <v>59</v>
      </c>
      <c r="L3" s="0" t="n">
        <v>852.5</v>
      </c>
      <c r="M3" s="0" t="n">
        <v>852.9</v>
      </c>
      <c r="N3" s="5" t="n">
        <v>852</v>
      </c>
      <c r="O3" s="0" t="n">
        <v>0.9</v>
      </c>
      <c r="P3" s="5" t="n">
        <v>1014</v>
      </c>
      <c r="Q3" s="0" t="n">
        <v>1014.7</v>
      </c>
      <c r="R3" s="5" t="n">
        <v>1012.8</v>
      </c>
      <c r="S3" s="0" t="n">
        <v>1.9</v>
      </c>
      <c r="T3" s="5" t="n">
        <v>852.5</v>
      </c>
      <c r="U3" s="0" t="s">
        <v>49</v>
      </c>
      <c r="V3" s="8" t="n">
        <v>3</v>
      </c>
      <c r="W3" s="0" t="s">
        <v>42</v>
      </c>
      <c r="X3" s="0" t="n">
        <v>25</v>
      </c>
      <c r="Y3" s="0" t="n">
        <v>0</v>
      </c>
      <c r="Z3" s="0" t="s">
        <v>43</v>
      </c>
      <c r="AA3" s="0" t="n">
        <v>0.7</v>
      </c>
      <c r="AB3" s="0" t="s">
        <v>43</v>
      </c>
      <c r="AC3" s="0" t="n">
        <v>0.8</v>
      </c>
      <c r="AD3" s="0" t="n">
        <v>0.7</v>
      </c>
      <c r="AE3" s="0" t="n">
        <v>0</v>
      </c>
      <c r="AF3" s="6" t="n">
        <v>0.392361111111111</v>
      </c>
      <c r="AG3" s="0" t="n">
        <v>0</v>
      </c>
      <c r="AH3" s="0" t="n">
        <v>4.39</v>
      </c>
      <c r="AI3" s="5" t="n">
        <v>30</v>
      </c>
      <c r="AJ3" s="0" t="n">
        <v>15.4</v>
      </c>
      <c r="AK3" s="0" t="n">
        <v>14.6</v>
      </c>
      <c r="AL3" s="0" t="n">
        <v>12.4</v>
      </c>
      <c r="AY3" s="0" t="n">
        <v>7</v>
      </c>
    </row>
    <row r="4" customFormat="false" ht="15" hidden="false" customHeight="false" outlineLevel="0" collapsed="false">
      <c r="A4" s="52"/>
      <c r="B4" s="7" t="n">
        <v>2</v>
      </c>
      <c r="C4" s="0" t="n">
        <v>20.8</v>
      </c>
      <c r="D4" s="0" t="n">
        <v>19.6</v>
      </c>
      <c r="E4" s="5" t="n">
        <v>21</v>
      </c>
      <c r="F4" s="0" t="n">
        <v>24.2</v>
      </c>
      <c r="G4" s="0" t="n">
        <v>18.4</v>
      </c>
      <c r="H4" s="0" t="n">
        <v>18.2</v>
      </c>
      <c r="I4" s="0" t="n">
        <v>79</v>
      </c>
      <c r="J4" s="0" t="n">
        <v>96</v>
      </c>
      <c r="K4" s="0" t="n">
        <v>59</v>
      </c>
      <c r="L4" s="0" t="n">
        <v>851.2</v>
      </c>
      <c r="M4" s="0" t="n">
        <v>852.9</v>
      </c>
      <c r="N4" s="0" t="n">
        <v>849.3</v>
      </c>
      <c r="O4" s="0" t="n">
        <v>3.6</v>
      </c>
      <c r="P4" s="0" t="n">
        <v>1011.9</v>
      </c>
      <c r="Q4" s="0" t="n">
        <v>1014.8</v>
      </c>
      <c r="R4" s="0" t="n">
        <v>1008.4</v>
      </c>
      <c r="S4" s="0" t="n">
        <v>6.4</v>
      </c>
      <c r="T4" s="0" t="n">
        <v>851.2</v>
      </c>
      <c r="U4" s="0" t="s">
        <v>46</v>
      </c>
      <c r="V4" s="0" t="n">
        <v>4</v>
      </c>
      <c r="W4" s="0" t="s">
        <v>47</v>
      </c>
      <c r="X4" s="0" t="n">
        <v>25</v>
      </c>
      <c r="Y4" s="0" t="n">
        <v>0</v>
      </c>
      <c r="Z4" s="0" t="s">
        <v>43</v>
      </c>
      <c r="AA4" s="0" t="n">
        <v>1.2</v>
      </c>
      <c r="AB4" s="0" t="s">
        <v>48</v>
      </c>
      <c r="AC4" s="0" t="n">
        <v>3.9</v>
      </c>
      <c r="AD4" s="0" t="n">
        <v>1.3</v>
      </c>
      <c r="AE4" s="5" t="n">
        <v>4</v>
      </c>
      <c r="AF4" s="6" t="n">
        <v>0.215277777777778</v>
      </c>
      <c r="AG4" s="5" t="n">
        <v>4</v>
      </c>
      <c r="AH4" s="0" t="n">
        <v>2.59</v>
      </c>
      <c r="AI4" s="0" t="n">
        <v>29.4</v>
      </c>
      <c r="AJ4" s="5" t="n">
        <v>17</v>
      </c>
      <c r="AK4" s="0" t="n">
        <v>12.4</v>
      </c>
      <c r="AL4" s="5" t="n">
        <v>14</v>
      </c>
      <c r="AO4" s="0" t="n">
        <v>1</v>
      </c>
      <c r="AY4" s="0" t="n">
        <v>13</v>
      </c>
    </row>
    <row r="5" customFormat="false" ht="15" hidden="false" customHeight="false" outlineLevel="0" collapsed="false">
      <c r="A5" s="52"/>
      <c r="B5" s="7" t="n">
        <v>3</v>
      </c>
      <c r="C5" s="5" t="n">
        <v>21</v>
      </c>
      <c r="D5" s="0" t="n">
        <v>18.6</v>
      </c>
      <c r="E5" s="0" t="n">
        <v>18.5</v>
      </c>
      <c r="F5" s="0" t="n">
        <v>21.1</v>
      </c>
      <c r="G5" s="0" t="n">
        <v>15.9</v>
      </c>
      <c r="H5" s="0" t="n">
        <v>16.3</v>
      </c>
      <c r="I5" s="0" t="n">
        <v>68</v>
      </c>
      <c r="J5" s="0" t="n">
        <v>94</v>
      </c>
      <c r="K5" s="0" t="n">
        <v>42</v>
      </c>
      <c r="L5" s="0" t="n">
        <v>849.4</v>
      </c>
      <c r="M5" s="0" t="n">
        <v>851.2</v>
      </c>
      <c r="N5" s="5" t="n">
        <v>847</v>
      </c>
      <c r="O5" s="0" t="n">
        <v>4.2</v>
      </c>
      <c r="P5" s="0" t="n">
        <v>1010.2</v>
      </c>
      <c r="Q5" s="0" t="n">
        <v>1013.5</v>
      </c>
      <c r="R5" s="0" t="n">
        <v>1005.8</v>
      </c>
      <c r="S5" s="0" t="n">
        <v>7.7</v>
      </c>
      <c r="T5" s="0" t="n">
        <v>849.4</v>
      </c>
      <c r="U5" s="0" t="s">
        <v>46</v>
      </c>
      <c r="V5" s="0" t="n">
        <v>3</v>
      </c>
      <c r="W5" s="0" t="s">
        <v>47</v>
      </c>
      <c r="X5" s="0" t="n">
        <v>25</v>
      </c>
      <c r="Y5" s="0" t="n">
        <v>0</v>
      </c>
      <c r="Z5" s="0" t="s">
        <v>43</v>
      </c>
      <c r="AA5" s="5" t="n">
        <v>1</v>
      </c>
      <c r="AB5" s="0" t="s">
        <v>47</v>
      </c>
      <c r="AC5" s="5" t="n">
        <v>4</v>
      </c>
      <c r="AD5" s="0" t="n">
        <v>1.8</v>
      </c>
      <c r="AE5" s="5" t="n">
        <v>0.8</v>
      </c>
      <c r="AF5" s="6" t="n">
        <v>0.302083333333333</v>
      </c>
      <c r="AG5" s="0" t="n">
        <v>1.2</v>
      </c>
      <c r="AH5" s="9" t="n">
        <v>4.1</v>
      </c>
      <c r="AI5" s="0" t="n">
        <v>30.8</v>
      </c>
      <c r="AJ5" s="0" t="n">
        <v>15.4</v>
      </c>
      <c r="AK5" s="0" t="n">
        <v>15.4</v>
      </c>
      <c r="AL5" s="0" t="n">
        <v>12.4</v>
      </c>
      <c r="AN5" s="0" t="n">
        <v>1</v>
      </c>
      <c r="AO5" s="0" t="n">
        <v>1</v>
      </c>
      <c r="AV5" s="0" t="n">
        <v>1</v>
      </c>
      <c r="AW5" s="0" t="n">
        <v>1</v>
      </c>
      <c r="AY5" s="0" t="n">
        <v>13</v>
      </c>
    </row>
    <row r="6" customFormat="false" ht="15" hidden="false" customHeight="false" outlineLevel="0" collapsed="false">
      <c r="A6" s="52"/>
      <c r="B6" s="7" t="n">
        <v>4</v>
      </c>
      <c r="C6" s="5" t="n">
        <v>21</v>
      </c>
      <c r="D6" s="0" t="n">
        <v>19.4</v>
      </c>
      <c r="E6" s="0" t="n">
        <v>20.4</v>
      </c>
      <c r="F6" s="0" t="n">
        <v>21.9</v>
      </c>
      <c r="G6" s="0" t="n">
        <v>18.7</v>
      </c>
      <c r="H6" s="0" t="n">
        <v>17.8</v>
      </c>
      <c r="I6" s="0" t="n">
        <v>76</v>
      </c>
      <c r="J6" s="0" t="n">
        <v>94</v>
      </c>
      <c r="K6" s="0" t="n">
        <v>54</v>
      </c>
      <c r="L6" s="0" t="n">
        <v>850.2</v>
      </c>
      <c r="M6" s="0" t="n">
        <v>851.3</v>
      </c>
      <c r="N6" s="0" t="n">
        <v>849.2</v>
      </c>
      <c r="O6" s="0" t="n">
        <v>2.1</v>
      </c>
      <c r="P6" s="0" t="n">
        <v>1010.8</v>
      </c>
      <c r="Q6" s="0" t="n">
        <v>1013.1</v>
      </c>
      <c r="R6" s="0" t="n">
        <v>1008.4</v>
      </c>
      <c r="S6" s="0" t="n">
        <v>4.7</v>
      </c>
      <c r="T6" s="0" t="n">
        <v>850.2</v>
      </c>
      <c r="U6" s="0" t="s">
        <v>46</v>
      </c>
      <c r="V6" s="0" t="n">
        <v>5</v>
      </c>
      <c r="W6" s="0" t="s">
        <v>47</v>
      </c>
      <c r="X6" s="0" t="n">
        <v>25</v>
      </c>
      <c r="Y6" s="0" t="n">
        <v>0</v>
      </c>
      <c r="Z6" s="0" t="s">
        <v>48</v>
      </c>
      <c r="AA6" s="0" t="n">
        <v>2.8</v>
      </c>
      <c r="AB6" s="0" t="s">
        <v>48</v>
      </c>
      <c r="AC6" s="0" t="n">
        <v>6.3</v>
      </c>
      <c r="AD6" s="0" t="n">
        <v>2.5</v>
      </c>
      <c r="AE6" s="0" t="n">
        <v>20.5</v>
      </c>
      <c r="AF6" s="6" t="n">
        <v>0.258333333333333</v>
      </c>
      <c r="AG6" s="0" t="n">
        <v>21</v>
      </c>
      <c r="AH6" s="0" t="n">
        <v>7.26</v>
      </c>
      <c r="AI6" s="5" t="n">
        <v>30</v>
      </c>
      <c r="AJ6" s="0" t="n">
        <v>16.8</v>
      </c>
      <c r="AK6" s="0" t="n">
        <v>13.2</v>
      </c>
      <c r="AL6" s="0" t="n">
        <v>14.4</v>
      </c>
      <c r="AN6" s="0" t="n">
        <v>1</v>
      </c>
      <c r="AO6" s="0" t="n">
        <v>1</v>
      </c>
      <c r="AV6" s="0" t="n">
        <v>1</v>
      </c>
      <c r="AY6" s="0" t="n">
        <v>13</v>
      </c>
    </row>
    <row r="7" customFormat="false" ht="15" hidden="false" customHeight="false" outlineLevel="0" collapsed="false">
      <c r="A7" s="52"/>
      <c r="B7" s="7" t="n">
        <v>5</v>
      </c>
      <c r="C7" s="5" t="n">
        <v>22.2</v>
      </c>
      <c r="D7" s="0" t="n">
        <v>19.1</v>
      </c>
      <c r="E7" s="0" t="n">
        <v>18.8</v>
      </c>
      <c r="F7" s="0" t="n">
        <v>20.7</v>
      </c>
      <c r="G7" s="0" t="n">
        <v>16.6</v>
      </c>
      <c r="H7" s="0" t="n">
        <v>16.5</v>
      </c>
      <c r="I7" s="0" t="n">
        <v>66</v>
      </c>
      <c r="J7" s="0" t="n">
        <v>96</v>
      </c>
      <c r="K7" s="0" t="n">
        <v>48</v>
      </c>
      <c r="L7" s="0" t="n">
        <v>852.9</v>
      </c>
      <c r="M7" s="0" t="n">
        <v>854.5</v>
      </c>
      <c r="N7" s="5" t="n">
        <v>851</v>
      </c>
      <c r="O7" s="0" t="n">
        <v>3.5</v>
      </c>
      <c r="P7" s="0" t="n">
        <v>1013.9</v>
      </c>
      <c r="Q7" s="0" t="n">
        <v>1016.8</v>
      </c>
      <c r="R7" s="0" t="n">
        <v>1009.7</v>
      </c>
      <c r="S7" s="0" t="n">
        <v>7.1</v>
      </c>
      <c r="T7" s="0" t="n">
        <v>852.9</v>
      </c>
      <c r="U7" s="0" t="s">
        <v>46</v>
      </c>
      <c r="V7" s="0" t="n">
        <v>2</v>
      </c>
      <c r="W7" s="0" t="s">
        <v>47</v>
      </c>
      <c r="X7" s="0" t="n">
        <v>25</v>
      </c>
      <c r="Y7" s="0" t="n">
        <v>0</v>
      </c>
      <c r="Z7" s="0" t="s">
        <v>48</v>
      </c>
      <c r="AA7" s="0" t="n">
        <v>2.8</v>
      </c>
      <c r="AB7" s="0" t="s">
        <v>48</v>
      </c>
      <c r="AC7" s="0" t="n">
        <v>3.7</v>
      </c>
      <c r="AD7" s="0" t="n">
        <v>2.5</v>
      </c>
      <c r="AE7" s="0" t="n">
        <v>0</v>
      </c>
      <c r="AF7" s="6" t="n">
        <v>0.402777777777778</v>
      </c>
      <c r="AG7" s="0" t="n">
        <v>0</v>
      </c>
      <c r="AH7" s="0" t="n">
        <v>7.04</v>
      </c>
      <c r="AI7" s="0" t="n">
        <v>29.4</v>
      </c>
      <c r="AJ7" s="0" t="n">
        <v>16.6</v>
      </c>
      <c r="AK7" s="0" t="n">
        <v>12.8</v>
      </c>
      <c r="AL7" s="0" t="n">
        <v>13.4</v>
      </c>
      <c r="AN7" s="0" t="n">
        <v>1</v>
      </c>
      <c r="AY7" s="0" t="n">
        <v>13</v>
      </c>
    </row>
    <row r="8" customFormat="false" ht="15" hidden="false" customHeight="false" outlineLevel="0" collapsed="false">
      <c r="A8" s="52"/>
      <c r="B8" s="7" t="n">
        <v>6</v>
      </c>
      <c r="C8" s="5" t="n">
        <v>20.4</v>
      </c>
      <c r="D8" s="5" t="n">
        <v>19</v>
      </c>
      <c r="E8" s="5" t="n">
        <v>20</v>
      </c>
      <c r="F8" s="0" t="n">
        <v>21.9</v>
      </c>
      <c r="G8" s="5" t="n">
        <v>18</v>
      </c>
      <c r="H8" s="0" t="n">
        <v>17.5</v>
      </c>
      <c r="I8" s="0" t="n">
        <v>77</v>
      </c>
      <c r="J8" s="0" t="n">
        <v>91</v>
      </c>
      <c r="K8" s="0" t="n">
        <v>60</v>
      </c>
      <c r="L8" s="0" t="n">
        <v>853.1</v>
      </c>
      <c r="M8" s="0" t="n">
        <v>854.9</v>
      </c>
      <c r="N8" s="0" t="n">
        <v>851.4</v>
      </c>
      <c r="O8" s="0" t="n">
        <f aca="false">M8-N8</f>
        <v>3.5</v>
      </c>
      <c r="P8" s="0" t="n">
        <v>1013.8</v>
      </c>
      <c r="Q8" s="0" t="n">
        <v>1016.6</v>
      </c>
      <c r="R8" s="0" t="n">
        <v>1011.3</v>
      </c>
      <c r="S8" s="0" t="n">
        <f aca="false">Q8-R8</f>
        <v>5.30000000000007</v>
      </c>
      <c r="T8" s="5" t="n">
        <v>853</v>
      </c>
      <c r="U8" s="0" t="s">
        <v>65</v>
      </c>
      <c r="V8" s="0" t="n">
        <v>7</v>
      </c>
      <c r="W8" s="0" t="s">
        <v>47</v>
      </c>
      <c r="X8" s="0" t="n">
        <v>25</v>
      </c>
      <c r="Y8" s="0" t="n">
        <v>0</v>
      </c>
      <c r="Z8" s="0" t="s">
        <v>43</v>
      </c>
      <c r="AA8" s="5" t="n">
        <v>1</v>
      </c>
      <c r="AB8" s="0" t="s">
        <v>81</v>
      </c>
      <c r="AC8" s="0" t="n">
        <v>4.1</v>
      </c>
      <c r="AD8" s="0" t="n">
        <v>1.5</v>
      </c>
      <c r="AE8" s="0" t="n">
        <v>4.7</v>
      </c>
      <c r="AF8" s="6" t="n">
        <v>0.119444444444444</v>
      </c>
      <c r="AG8" s="5" t="n">
        <v>5</v>
      </c>
      <c r="AH8" s="0" t="n">
        <v>3.22</v>
      </c>
      <c r="AI8" s="0" t="n">
        <v>27.6</v>
      </c>
      <c r="AJ8" s="0" t="n">
        <v>18.6</v>
      </c>
      <c r="AK8" s="5" t="n">
        <f aca="false">AI8-AJ8</f>
        <v>9</v>
      </c>
      <c r="AL8" s="5" t="n">
        <v>17</v>
      </c>
      <c r="AO8" s="0" t="n">
        <v>1</v>
      </c>
      <c r="AV8" s="0" t="n">
        <v>1</v>
      </c>
      <c r="AY8" s="0" t="n">
        <v>13</v>
      </c>
    </row>
    <row r="9" customFormat="false" ht="15" hidden="false" customHeight="false" outlineLevel="0" collapsed="false">
      <c r="A9" s="52"/>
      <c r="B9" s="7" t="n">
        <v>7</v>
      </c>
      <c r="C9" s="5" t="n">
        <v>21.7</v>
      </c>
      <c r="D9" s="0" t="n">
        <v>17.9</v>
      </c>
      <c r="E9" s="0" t="n">
        <v>19.1</v>
      </c>
      <c r="F9" s="5" t="n">
        <v>20</v>
      </c>
      <c r="G9" s="0" t="n">
        <v>18.1</v>
      </c>
      <c r="H9" s="0" t="n">
        <v>16.7</v>
      </c>
      <c r="I9" s="0" t="n">
        <v>82</v>
      </c>
      <c r="J9" s="0" t="n">
        <v>91</v>
      </c>
      <c r="K9" s="0" t="n">
        <v>64</v>
      </c>
      <c r="L9" s="0" t="n">
        <v>853.3</v>
      </c>
      <c r="M9" s="0" t="n">
        <v>854.2</v>
      </c>
      <c r="N9" s="5" t="n">
        <v>852.5</v>
      </c>
      <c r="O9" s="0" t="n">
        <f aca="false">M9-N9</f>
        <v>1.70000000000005</v>
      </c>
      <c r="P9" s="5" t="n">
        <v>1016</v>
      </c>
      <c r="Q9" s="0" t="n">
        <v>1017.3</v>
      </c>
      <c r="R9" s="5" t="n">
        <v>1014.7</v>
      </c>
      <c r="S9" s="0" t="n">
        <f aca="false">Q9-R9</f>
        <v>2.59999999999991</v>
      </c>
      <c r="T9" s="5" t="n">
        <v>853.2</v>
      </c>
      <c r="U9" s="0" t="s">
        <v>46</v>
      </c>
      <c r="V9" s="8" t="n">
        <v>7</v>
      </c>
      <c r="W9" s="0" t="s">
        <v>47</v>
      </c>
      <c r="X9" s="0" t="n">
        <v>25</v>
      </c>
      <c r="Y9" s="0" t="n">
        <v>0</v>
      </c>
      <c r="Z9" s="0" t="s">
        <v>43</v>
      </c>
      <c r="AA9" s="0" t="n">
        <v>0.7</v>
      </c>
      <c r="AB9" s="0" t="s">
        <v>43</v>
      </c>
      <c r="AC9" s="0" t="n">
        <v>1.1</v>
      </c>
      <c r="AD9" s="0" t="n">
        <v>0.7</v>
      </c>
      <c r="AE9" s="0" t="n">
        <v>0.1</v>
      </c>
      <c r="AF9" s="6" t="n">
        <v>0.1125</v>
      </c>
      <c r="AG9" s="0" t="n">
        <v>0.1</v>
      </c>
      <c r="AH9" s="0" t="n">
        <v>3.09</v>
      </c>
      <c r="AI9" s="0" t="n">
        <v>29.8</v>
      </c>
      <c r="AJ9" s="5" t="n">
        <v>17</v>
      </c>
      <c r="AK9" s="0" t="n">
        <f aca="false">AI9-AJ9</f>
        <v>12.8</v>
      </c>
      <c r="AL9" s="0" t="n">
        <v>14.6</v>
      </c>
      <c r="AN9" s="0" t="n">
        <v>1</v>
      </c>
      <c r="AO9" s="0" t="n">
        <v>1</v>
      </c>
      <c r="AY9" s="0" t="n">
        <v>7</v>
      </c>
    </row>
    <row r="10" customFormat="false" ht="15" hidden="false" customHeight="false" outlineLevel="0" collapsed="false">
      <c r="A10" s="52"/>
      <c r="B10" s="7" t="n">
        <v>8</v>
      </c>
      <c r="C10" s="5" t="n">
        <v>21.9</v>
      </c>
      <c r="D10" s="0" t="n">
        <v>18.3</v>
      </c>
      <c r="E10" s="0" t="n">
        <v>19.4</v>
      </c>
      <c r="F10" s="0" t="n">
        <v>19.8</v>
      </c>
      <c r="G10" s="0" t="n">
        <v>19.2</v>
      </c>
      <c r="H10" s="5" t="n">
        <v>17</v>
      </c>
      <c r="I10" s="0" t="n">
        <v>81</v>
      </c>
      <c r="J10" s="0" t="n">
        <v>94</v>
      </c>
      <c r="K10" s="0" t="n">
        <v>57</v>
      </c>
      <c r="L10" s="0" t="n">
        <v>853.3</v>
      </c>
      <c r="M10" s="5" t="n">
        <v>854</v>
      </c>
      <c r="N10" s="0" t="n">
        <v>852.4</v>
      </c>
      <c r="O10" s="0" t="n">
        <f aca="false">M10-N10</f>
        <v>1.60000000000002</v>
      </c>
      <c r="P10" s="0" t="n">
        <v>1015.1</v>
      </c>
      <c r="Q10" s="0" t="n">
        <v>1016.2</v>
      </c>
      <c r="R10" s="0" t="n">
        <v>1013.6</v>
      </c>
      <c r="S10" s="0" t="n">
        <f aca="false">Q10-R10</f>
        <v>2.60000000000002</v>
      </c>
      <c r="T10" s="0" t="n">
        <v>853.2</v>
      </c>
      <c r="U10" s="0" t="s">
        <v>46</v>
      </c>
      <c r="V10" s="0" t="n">
        <v>6</v>
      </c>
      <c r="W10" s="0" t="s">
        <v>47</v>
      </c>
      <c r="X10" s="0" t="n">
        <v>25</v>
      </c>
      <c r="Y10" s="0" t="n">
        <v>0</v>
      </c>
      <c r="Z10" s="0" t="s">
        <v>43</v>
      </c>
      <c r="AA10" s="0" t="n">
        <v>1.3</v>
      </c>
      <c r="AB10" s="0" t="s">
        <v>43</v>
      </c>
      <c r="AC10" s="0" t="n">
        <v>2.2</v>
      </c>
      <c r="AD10" s="0" t="n">
        <v>1.3</v>
      </c>
      <c r="AE10" s="0" t="n">
        <v>24.1</v>
      </c>
      <c r="AF10" s="6" t="n">
        <v>0.145833333333333</v>
      </c>
      <c r="AG10" s="0" t="n">
        <v>24.9</v>
      </c>
      <c r="AH10" s="0" t="n">
        <v>6.83</v>
      </c>
      <c r="AI10" s="5" t="n">
        <v>30</v>
      </c>
      <c r="AJ10" s="5" t="n">
        <v>17</v>
      </c>
      <c r="AK10" s="5" t="n">
        <f aca="false">AI10-AJ10</f>
        <v>13</v>
      </c>
      <c r="AL10" s="5" t="n">
        <v>15</v>
      </c>
      <c r="AO10" s="0" t="n">
        <v>1</v>
      </c>
      <c r="AV10" s="0" t="n">
        <v>1</v>
      </c>
      <c r="AY10" s="0" t="n">
        <v>7</v>
      </c>
    </row>
    <row r="11" customFormat="false" ht="15" hidden="false" customHeight="false" outlineLevel="0" collapsed="false">
      <c r="A11" s="52"/>
      <c r="B11" s="7" t="n">
        <v>9</v>
      </c>
      <c r="C11" s="5" t="n">
        <v>20.7</v>
      </c>
      <c r="D11" s="0" t="n">
        <v>18.7</v>
      </c>
      <c r="E11" s="0" t="n">
        <v>19.3</v>
      </c>
      <c r="F11" s="0" t="n">
        <v>22.2</v>
      </c>
      <c r="G11" s="0" t="n">
        <v>17.8</v>
      </c>
      <c r="H11" s="0" t="n">
        <v>16.9</v>
      </c>
      <c r="I11" s="0" t="n">
        <v>74</v>
      </c>
      <c r="J11" s="0" t="n">
        <v>94</v>
      </c>
      <c r="K11" s="0" t="n">
        <v>52</v>
      </c>
      <c r="L11" s="0" t="n">
        <v>851.8</v>
      </c>
      <c r="M11" s="0" t="n">
        <v>853.4</v>
      </c>
      <c r="N11" s="5" t="n">
        <v>849.3</v>
      </c>
      <c r="O11" s="0" t="n">
        <f aca="false">M11-N11</f>
        <v>4.10000000000002</v>
      </c>
      <c r="P11" s="5" t="n">
        <v>1013</v>
      </c>
      <c r="Q11" s="5" t="n">
        <v>1016</v>
      </c>
      <c r="R11" s="5" t="n">
        <v>1008.9</v>
      </c>
      <c r="S11" s="0" t="n">
        <f aca="false">Q11-R11</f>
        <v>7.10000000000002</v>
      </c>
      <c r="T11" s="5" t="n">
        <v>851.7</v>
      </c>
      <c r="U11" s="0" t="s">
        <v>46</v>
      </c>
      <c r="V11" s="8" t="n">
        <v>5</v>
      </c>
      <c r="W11" s="0" t="s">
        <v>47</v>
      </c>
      <c r="X11" s="0" t="n">
        <v>25</v>
      </c>
      <c r="Y11" s="0" t="n">
        <v>0</v>
      </c>
      <c r="Z11" s="0" t="s">
        <v>48</v>
      </c>
      <c r="AA11" s="0" t="n">
        <v>2.1</v>
      </c>
      <c r="AB11" s="0" t="s">
        <v>54</v>
      </c>
      <c r="AC11" s="0" t="n">
        <v>2.6</v>
      </c>
      <c r="AD11" s="0" t="n">
        <v>1.6</v>
      </c>
      <c r="AE11" s="5" t="n">
        <v>4</v>
      </c>
      <c r="AF11" s="6" t="n">
        <v>0.194444444444444</v>
      </c>
      <c r="AG11" s="0" t="n">
        <v>3.9</v>
      </c>
      <c r="AH11" s="0" t="n">
        <v>3.08</v>
      </c>
      <c r="AI11" s="0" t="n">
        <v>28.4</v>
      </c>
      <c r="AJ11" s="0" t="n">
        <v>15.8</v>
      </c>
      <c r="AK11" s="0" t="n">
        <f aca="false">AI11-AJ11</f>
        <v>12.6</v>
      </c>
      <c r="AL11" s="0" t="n">
        <v>13.8</v>
      </c>
      <c r="AO11" s="0" t="n">
        <v>1</v>
      </c>
      <c r="AV11" s="0" t="n">
        <v>1</v>
      </c>
      <c r="AY11" s="0" t="n">
        <v>13</v>
      </c>
    </row>
    <row r="12" customFormat="false" ht="15" hidden="false" customHeight="false" outlineLevel="0" collapsed="false">
      <c r="A12" s="52"/>
      <c r="B12" s="7" t="n">
        <v>10</v>
      </c>
      <c r="C12" s="5" t="n">
        <v>20.2</v>
      </c>
      <c r="D12" s="0" t="n">
        <v>18.9</v>
      </c>
      <c r="E12" s="0" t="n">
        <v>19.7</v>
      </c>
      <c r="F12" s="0" t="n">
        <v>21.3</v>
      </c>
      <c r="G12" s="0" t="n">
        <v>18.9</v>
      </c>
      <c r="H12" s="0" t="n">
        <v>17.3</v>
      </c>
      <c r="I12" s="0" t="n">
        <v>76</v>
      </c>
      <c r="J12" s="0" t="n">
        <v>96</v>
      </c>
      <c r="K12" s="0" t="n">
        <v>52</v>
      </c>
      <c r="L12" s="0" t="n">
        <v>851.7</v>
      </c>
      <c r="M12" s="5" t="n">
        <v>853</v>
      </c>
      <c r="N12" s="5" t="n">
        <v>850</v>
      </c>
      <c r="O12" s="5" t="n">
        <f aca="false">M12-N12</f>
        <v>3</v>
      </c>
      <c r="P12" s="5" t="n">
        <v>1012.6</v>
      </c>
      <c r="Q12" s="5" t="n">
        <v>1015.2</v>
      </c>
      <c r="R12" s="5" t="n">
        <v>1009.4</v>
      </c>
      <c r="S12" s="0" t="n">
        <f aca="false">Q12-R12</f>
        <v>5.80000000000007</v>
      </c>
      <c r="T12" s="5" t="n">
        <v>851.7</v>
      </c>
      <c r="U12" s="0" t="s">
        <v>46</v>
      </c>
      <c r="V12" s="8" t="n">
        <v>4</v>
      </c>
      <c r="W12" s="0" t="s">
        <v>47</v>
      </c>
      <c r="X12" s="0" t="n">
        <v>25</v>
      </c>
      <c r="Y12" s="0" t="n">
        <v>0</v>
      </c>
      <c r="Z12" s="0" t="s">
        <v>47</v>
      </c>
      <c r="AA12" s="0" t="n">
        <v>3.4</v>
      </c>
      <c r="AB12" s="0" t="s">
        <v>47</v>
      </c>
      <c r="AC12" s="0" t="n">
        <v>4.7</v>
      </c>
      <c r="AD12" s="0" t="n">
        <v>3.4</v>
      </c>
      <c r="AE12" s="0" t="n">
        <v>15.7</v>
      </c>
      <c r="AF12" s="6" t="n">
        <v>0.284722222222222</v>
      </c>
      <c r="AG12" s="0" t="n">
        <v>16.5</v>
      </c>
      <c r="AH12" s="0" t="n">
        <v>6.82</v>
      </c>
      <c r="AI12" s="5" t="n">
        <v>30</v>
      </c>
      <c r="AJ12" s="0" t="n">
        <v>16.6</v>
      </c>
      <c r="AK12" s="0" t="n">
        <f aca="false">AI12-AJ12</f>
        <v>13.4</v>
      </c>
      <c r="AL12" s="5" t="n">
        <v>14</v>
      </c>
      <c r="AO12" s="0" t="n">
        <v>1</v>
      </c>
      <c r="AV12" s="0" t="n">
        <v>1</v>
      </c>
      <c r="AW12" s="0" t="n">
        <v>1</v>
      </c>
      <c r="AX12" s="0" t="n">
        <v>1</v>
      </c>
      <c r="AY12" s="0" t="n">
        <v>13</v>
      </c>
    </row>
    <row r="13" customFormat="false" ht="15" hidden="false" customHeight="false" outlineLevel="0" collapsed="false">
      <c r="A13" s="52"/>
      <c r="B13" s="7" t="n">
        <v>11</v>
      </c>
      <c r="C13" s="5" t="n">
        <v>20.3</v>
      </c>
      <c r="D13" s="0" t="n">
        <v>18.7</v>
      </c>
      <c r="E13" s="0" t="n">
        <v>19.5</v>
      </c>
      <c r="F13" s="0" t="n">
        <v>21.8</v>
      </c>
      <c r="G13" s="0" t="n">
        <v>17.9</v>
      </c>
      <c r="H13" s="0" t="n">
        <v>17.1</v>
      </c>
      <c r="I13" s="0" t="n">
        <v>77</v>
      </c>
      <c r="J13" s="0" t="n">
        <v>96</v>
      </c>
      <c r="K13" s="0" t="n">
        <v>49</v>
      </c>
      <c r="L13" s="0" t="n">
        <v>851.8</v>
      </c>
      <c r="M13" s="0" t="n">
        <v>853.8</v>
      </c>
      <c r="N13" s="5" t="n">
        <v>849.3</v>
      </c>
      <c r="O13" s="0" t="n">
        <f aca="false">M13-N13</f>
        <v>4.5</v>
      </c>
      <c r="P13" s="5" t="n">
        <v>1013.5</v>
      </c>
      <c r="Q13" s="0" t="n">
        <v>1017.1</v>
      </c>
      <c r="R13" s="5" t="n">
        <v>1008.9</v>
      </c>
      <c r="S13" s="0" t="n">
        <f aca="false">Q13-R13</f>
        <v>8.20000000000005</v>
      </c>
      <c r="T13" s="5" t="n">
        <v>851.7</v>
      </c>
      <c r="U13" s="0" t="s">
        <v>46</v>
      </c>
      <c r="V13" s="8" t="n">
        <v>7</v>
      </c>
      <c r="W13" s="0" t="s">
        <v>47</v>
      </c>
      <c r="X13" s="0" t="n">
        <v>25</v>
      </c>
      <c r="Y13" s="0" t="n">
        <v>0</v>
      </c>
      <c r="Z13" s="0" t="s">
        <v>47</v>
      </c>
      <c r="AA13" s="0" t="n">
        <v>2.8</v>
      </c>
      <c r="AB13" s="0" t="s">
        <v>47</v>
      </c>
      <c r="AC13" s="0" t="n">
        <v>3.4</v>
      </c>
      <c r="AD13" s="0" t="n">
        <v>2.2</v>
      </c>
      <c r="AE13" s="0" t="n">
        <v>0.4</v>
      </c>
      <c r="AF13" s="6" t="n">
        <v>0.159722222222222</v>
      </c>
      <c r="AG13" s="0" t="n">
        <v>0.5</v>
      </c>
      <c r="AH13" s="9" t="n">
        <v>4</v>
      </c>
      <c r="AI13" s="0" t="n">
        <v>29.8</v>
      </c>
      <c r="AJ13" s="0" t="n">
        <v>15.8</v>
      </c>
      <c r="AK13" s="5" t="n">
        <f aca="false">AI13-AJ13</f>
        <v>14</v>
      </c>
      <c r="AL13" s="0" t="n">
        <v>13.8</v>
      </c>
      <c r="AN13" s="0" t="n">
        <v>1</v>
      </c>
      <c r="AO13" s="0" t="n">
        <v>1</v>
      </c>
      <c r="AW13" s="0" t="n">
        <v>1</v>
      </c>
      <c r="AY13" s="0" t="n">
        <v>13</v>
      </c>
    </row>
    <row r="14" customFormat="false" ht="15" hidden="false" customHeight="false" outlineLevel="0" collapsed="false">
      <c r="A14" s="52"/>
      <c r="B14" s="7" t="n">
        <v>12</v>
      </c>
      <c r="C14" s="5" t="n">
        <v>20.7</v>
      </c>
      <c r="D14" s="0" t="n">
        <v>19.4</v>
      </c>
      <c r="E14" s="0" t="n">
        <v>20.6</v>
      </c>
      <c r="F14" s="0" t="n">
        <v>23.1</v>
      </c>
      <c r="G14" s="0" t="n">
        <v>18.9</v>
      </c>
      <c r="H14" s="0" t="n">
        <v>17.9</v>
      </c>
      <c r="I14" s="0" t="n">
        <v>78</v>
      </c>
      <c r="J14" s="0" t="n">
        <v>96</v>
      </c>
      <c r="K14" s="0" t="n">
        <v>58</v>
      </c>
      <c r="L14" s="0" t="n">
        <v>850.4</v>
      </c>
      <c r="M14" s="5" t="n">
        <v>852.1</v>
      </c>
      <c r="N14" s="5" t="n">
        <v>848.2</v>
      </c>
      <c r="O14" s="0" t="n">
        <f aca="false">M14-N14</f>
        <v>3.89999999999998</v>
      </c>
      <c r="P14" s="5" t="n">
        <v>1011.2</v>
      </c>
      <c r="Q14" s="5" t="n">
        <v>1014</v>
      </c>
      <c r="R14" s="5" t="n">
        <v>1007.3</v>
      </c>
      <c r="S14" s="0" t="n">
        <f aca="false">Q14-R14</f>
        <v>6.70000000000005</v>
      </c>
      <c r="T14" s="5" t="n">
        <v>850.4</v>
      </c>
      <c r="U14" s="0" t="s">
        <v>46</v>
      </c>
      <c r="V14" s="8" t="n">
        <v>5</v>
      </c>
      <c r="W14" s="0" t="s">
        <v>47</v>
      </c>
      <c r="X14" s="0" t="n">
        <v>25</v>
      </c>
      <c r="Y14" s="0" t="n">
        <v>0</v>
      </c>
      <c r="Z14" s="0" t="s">
        <v>43</v>
      </c>
      <c r="AA14" s="0" t="n">
        <v>0.7</v>
      </c>
      <c r="AB14" s="0" t="s">
        <v>54</v>
      </c>
      <c r="AC14" s="0" t="n">
        <v>3.8</v>
      </c>
      <c r="AD14" s="0" t="n">
        <v>1.4</v>
      </c>
      <c r="AE14" s="0" t="n">
        <v>6.9</v>
      </c>
      <c r="AF14" s="6" t="n">
        <v>0.188888888888889</v>
      </c>
      <c r="AG14" s="0" t="n">
        <v>6.8</v>
      </c>
      <c r="AH14" s="0" t="n">
        <v>4.07</v>
      </c>
      <c r="AI14" s="5" t="n">
        <v>29.4</v>
      </c>
      <c r="AJ14" s="0" t="n">
        <v>16.8</v>
      </c>
      <c r="AK14" s="0" t="n">
        <f aca="false">AI14-AJ14</f>
        <v>12.6</v>
      </c>
      <c r="AL14" s="5" t="n">
        <v>14.8</v>
      </c>
      <c r="AO14" s="0" t="n">
        <v>1</v>
      </c>
      <c r="AV14" s="0" t="n">
        <v>1</v>
      </c>
      <c r="AW14" s="0" t="n">
        <v>1</v>
      </c>
      <c r="AY14" s="0" t="n">
        <v>13</v>
      </c>
    </row>
    <row r="15" customFormat="false" ht="15" hidden="false" customHeight="false" outlineLevel="0" collapsed="false">
      <c r="A15" s="52"/>
      <c r="B15" s="7" t="n">
        <v>13</v>
      </c>
      <c r="C15" s="5" t="n">
        <v>19.9</v>
      </c>
      <c r="D15" s="0" t="n">
        <v>18.6</v>
      </c>
      <c r="E15" s="0" t="n">
        <v>19.5</v>
      </c>
      <c r="F15" s="0" t="n">
        <v>21.6</v>
      </c>
      <c r="G15" s="0" t="n">
        <v>18.3</v>
      </c>
      <c r="H15" s="0" t="n">
        <v>17.1</v>
      </c>
      <c r="I15" s="0" t="n">
        <v>77</v>
      </c>
      <c r="J15" s="0" t="n">
        <v>92</v>
      </c>
      <c r="K15" s="0" t="n">
        <v>61</v>
      </c>
      <c r="L15" s="0" t="n">
        <v>850.8</v>
      </c>
      <c r="M15" s="5" t="n">
        <v>852</v>
      </c>
      <c r="N15" s="5" t="n">
        <v>849.7</v>
      </c>
      <c r="O15" s="0" t="n">
        <f aca="false">M15-N15</f>
        <v>2.29999999999995</v>
      </c>
      <c r="P15" s="5" t="n">
        <v>1011.8</v>
      </c>
      <c r="Q15" s="5" t="n">
        <v>1013.9</v>
      </c>
      <c r="R15" s="5" t="n">
        <v>1009.4</v>
      </c>
      <c r="S15" s="0" t="n">
        <f aca="false">Q15-R15</f>
        <v>4.5</v>
      </c>
      <c r="T15" s="5" t="n">
        <v>850.8</v>
      </c>
      <c r="U15" s="0" t="s">
        <v>49</v>
      </c>
      <c r="V15" s="8" t="n">
        <v>6</v>
      </c>
      <c r="W15" s="0" t="s">
        <v>42</v>
      </c>
      <c r="X15" s="0" t="n">
        <v>25</v>
      </c>
      <c r="Y15" s="0" t="n">
        <v>0</v>
      </c>
      <c r="Z15" s="0" t="s">
        <v>43</v>
      </c>
      <c r="AA15" s="0" t="n">
        <v>0.6</v>
      </c>
      <c r="AB15" s="0" t="s">
        <v>87</v>
      </c>
      <c r="AC15" s="0" t="n">
        <v>5.5</v>
      </c>
      <c r="AD15" s="0" t="n">
        <v>1.5</v>
      </c>
      <c r="AE15" s="0" t="n">
        <v>12.4</v>
      </c>
      <c r="AF15" s="6" t="n">
        <v>0.178472222222222</v>
      </c>
      <c r="AG15" s="0" t="n">
        <v>12</v>
      </c>
      <c r="AH15" s="0" t="n">
        <v>3.45</v>
      </c>
      <c r="AI15" s="0" t="n">
        <v>28.6</v>
      </c>
      <c r="AJ15" s="0" t="n">
        <v>16.6</v>
      </c>
      <c r="AK15" s="5" t="n">
        <f aca="false">AI15-AJ15</f>
        <v>12</v>
      </c>
      <c r="AL15" s="0" t="n">
        <v>14.4</v>
      </c>
      <c r="AO15" s="0" t="n">
        <v>1</v>
      </c>
      <c r="AY15" s="0" t="n">
        <v>13</v>
      </c>
    </row>
    <row r="16" customFormat="false" ht="15" hidden="false" customHeight="false" outlineLevel="0" collapsed="false">
      <c r="A16" s="52"/>
      <c r="B16" s="7" t="n">
        <v>14</v>
      </c>
      <c r="C16" s="5" t="n">
        <v>20.1</v>
      </c>
      <c r="D16" s="0" t="n">
        <v>17.9</v>
      </c>
      <c r="E16" s="0" t="n">
        <v>19.3</v>
      </c>
      <c r="F16" s="0" t="n">
        <v>20.9</v>
      </c>
      <c r="G16" s="0" t="n">
        <v>17.3</v>
      </c>
      <c r="H16" s="0" t="n">
        <v>16.9</v>
      </c>
      <c r="I16" s="0" t="n">
        <v>85</v>
      </c>
      <c r="J16" s="0" t="n">
        <v>96</v>
      </c>
      <c r="K16" s="0" t="n">
        <v>69</v>
      </c>
      <c r="L16" s="0" t="n">
        <v>852.2</v>
      </c>
      <c r="M16" s="5" t="n">
        <v>852.8</v>
      </c>
      <c r="N16" s="5" t="n">
        <v>851.7</v>
      </c>
      <c r="O16" s="0" t="n">
        <f aca="false">M16-N16</f>
        <v>1.09999999999991</v>
      </c>
      <c r="P16" s="5" t="n">
        <v>1014.5</v>
      </c>
      <c r="Q16" s="5" t="n">
        <v>1015.4</v>
      </c>
      <c r="R16" s="5" t="n">
        <v>1013.6</v>
      </c>
      <c r="S16" s="0" t="n">
        <v>1.8</v>
      </c>
      <c r="T16" s="5" t="n">
        <v>852.1</v>
      </c>
      <c r="U16" s="0" t="s">
        <v>46</v>
      </c>
      <c r="V16" s="8" t="n">
        <v>6</v>
      </c>
      <c r="W16" s="0" t="s">
        <v>47</v>
      </c>
      <c r="X16" s="0" t="n">
        <v>20</v>
      </c>
      <c r="Y16" s="0" t="n">
        <v>0</v>
      </c>
      <c r="Z16" s="0" t="s">
        <v>43</v>
      </c>
      <c r="AA16" s="0" t="n">
        <v>0.8</v>
      </c>
      <c r="AB16" s="0" t="s">
        <v>43</v>
      </c>
      <c r="AC16" s="0" t="n">
        <v>1.5</v>
      </c>
      <c r="AD16" s="0" t="n">
        <v>0.8</v>
      </c>
      <c r="AE16" s="0" t="n">
        <v>39.1</v>
      </c>
      <c r="AF16" s="6" t="n">
        <v>0.142361111111111</v>
      </c>
      <c r="AG16" s="0" t="n">
        <v>39.6</v>
      </c>
      <c r="AH16" s="9" t="n">
        <v>1.3</v>
      </c>
      <c r="AI16" s="5" t="n">
        <v>28.8</v>
      </c>
      <c r="AJ16" s="5" t="n">
        <v>17</v>
      </c>
      <c r="AK16" s="0" t="n">
        <f aca="false">AI16-AJ16</f>
        <v>11.8</v>
      </c>
      <c r="AL16" s="5" t="n">
        <v>15.6</v>
      </c>
      <c r="AO16" s="0" t="n">
        <v>1</v>
      </c>
      <c r="AU16" s="0" t="n">
        <v>1</v>
      </c>
      <c r="AV16" s="0" t="n">
        <v>1</v>
      </c>
      <c r="AW16" s="0" t="n">
        <v>1</v>
      </c>
      <c r="AY16" s="0" t="n">
        <v>7</v>
      </c>
    </row>
    <row r="17" customFormat="false" ht="15" hidden="false" customHeight="false" outlineLevel="0" collapsed="false">
      <c r="A17" s="52"/>
      <c r="B17" s="7" t="n">
        <v>15</v>
      </c>
      <c r="C17" s="5" t="n">
        <v>20.8</v>
      </c>
      <c r="D17" s="0" t="n">
        <v>18.1</v>
      </c>
      <c r="E17" s="0" t="n">
        <v>19.1</v>
      </c>
      <c r="F17" s="0" t="n">
        <v>19.6</v>
      </c>
      <c r="G17" s="0" t="n">
        <v>18.6</v>
      </c>
      <c r="H17" s="0" t="n">
        <v>16.8</v>
      </c>
      <c r="I17" s="0" t="n">
        <v>81</v>
      </c>
      <c r="J17" s="0" t="n">
        <v>94</v>
      </c>
      <c r="K17" s="0" t="n">
        <v>66</v>
      </c>
      <c r="L17" s="0" t="n">
        <v>852.3</v>
      </c>
      <c r="M17" s="5" t="n">
        <v>853</v>
      </c>
      <c r="N17" s="5" t="n">
        <v>851.2</v>
      </c>
      <c r="O17" s="0" t="n">
        <f aca="false">M17-N17</f>
        <v>1.79999999999995</v>
      </c>
      <c r="P17" s="5" t="n">
        <v>1014.4</v>
      </c>
      <c r="Q17" s="5" t="n">
        <v>1015.1</v>
      </c>
      <c r="R17" s="5" t="n">
        <v>1013.1</v>
      </c>
      <c r="S17" s="0" t="n">
        <f aca="false">Q17-R17</f>
        <v>2</v>
      </c>
      <c r="T17" s="5" t="n">
        <v>852.3</v>
      </c>
      <c r="U17" s="0" t="s">
        <v>49</v>
      </c>
      <c r="V17" s="8" t="n">
        <v>5</v>
      </c>
      <c r="W17" s="0" t="s">
        <v>42</v>
      </c>
      <c r="X17" s="0" t="n">
        <v>25</v>
      </c>
      <c r="Y17" s="0" t="n">
        <v>0</v>
      </c>
      <c r="Z17" s="0" t="s">
        <v>43</v>
      </c>
      <c r="AA17" s="0" t="n">
        <v>0.6</v>
      </c>
      <c r="AB17" s="0" t="s">
        <v>43</v>
      </c>
      <c r="AC17" s="0" t="n">
        <v>0.6</v>
      </c>
      <c r="AD17" s="0" t="n">
        <v>0.6</v>
      </c>
      <c r="AE17" s="0" t="n">
        <v>17.1</v>
      </c>
      <c r="AF17" s="6" t="n">
        <v>0.252777777777778</v>
      </c>
      <c r="AG17" s="0" t="n">
        <v>17.4</v>
      </c>
      <c r="AH17" s="0" t="n">
        <v>6.05</v>
      </c>
      <c r="AI17" s="0" t="n">
        <v>28.4</v>
      </c>
      <c r="AJ17" s="5" t="n">
        <v>17</v>
      </c>
      <c r="AK17" s="0" t="n">
        <f aca="false">AI17-AJ17</f>
        <v>11.4</v>
      </c>
      <c r="AL17" s="5" t="n">
        <v>15</v>
      </c>
      <c r="AO17" s="0" t="n">
        <v>1</v>
      </c>
      <c r="AV17" s="0" t="n">
        <v>1</v>
      </c>
      <c r="AW17" s="0" t="n">
        <v>1</v>
      </c>
      <c r="AY17" s="0" t="n">
        <v>7</v>
      </c>
    </row>
    <row r="18" customFormat="false" ht="15" hidden="false" customHeight="false" outlineLevel="0" collapsed="false">
      <c r="A18" s="52"/>
      <c r="B18" s="7" t="n">
        <v>16</v>
      </c>
      <c r="C18" s="5" t="n">
        <v>20.7</v>
      </c>
      <c r="D18" s="0" t="n">
        <v>19.1</v>
      </c>
      <c r="E18" s="0" t="n">
        <v>19.8</v>
      </c>
      <c r="F18" s="0" t="n">
        <v>22.3</v>
      </c>
      <c r="G18" s="0" t="n">
        <v>17.6</v>
      </c>
      <c r="H18" s="0" t="n">
        <v>17.3</v>
      </c>
      <c r="I18" s="0" t="n">
        <v>75</v>
      </c>
      <c r="J18" s="0" t="n">
        <v>98</v>
      </c>
      <c r="K18" s="0" t="n">
        <v>59</v>
      </c>
      <c r="L18" s="0" t="n">
        <v>851.1</v>
      </c>
      <c r="M18" s="5" t="n">
        <v>853.2</v>
      </c>
      <c r="N18" s="5" t="n">
        <v>848.1</v>
      </c>
      <c r="O18" s="0" t="n">
        <f aca="false">M18-N18</f>
        <v>5.10000000000002</v>
      </c>
      <c r="P18" s="5" t="n">
        <v>1012.5</v>
      </c>
      <c r="Q18" s="5" t="n">
        <v>1016.2</v>
      </c>
      <c r="R18" s="5" t="n">
        <v>1007.2</v>
      </c>
      <c r="S18" s="0" t="n">
        <f aca="false">Q18-R18</f>
        <v>9</v>
      </c>
      <c r="T18" s="5" t="n">
        <v>851</v>
      </c>
      <c r="U18" s="0" t="s">
        <v>46</v>
      </c>
      <c r="V18" s="8" t="n">
        <v>4</v>
      </c>
      <c r="W18" s="0" t="s">
        <v>41</v>
      </c>
      <c r="X18" s="0" t="n">
        <v>25</v>
      </c>
      <c r="Y18" s="0" t="n">
        <v>0</v>
      </c>
      <c r="Z18" s="0" t="s">
        <v>43</v>
      </c>
      <c r="AA18" s="0" t="n">
        <v>0.8</v>
      </c>
      <c r="AB18" s="0" t="s">
        <v>81</v>
      </c>
      <c r="AC18" s="0" t="n">
        <v>2.6</v>
      </c>
      <c r="AD18" s="0" t="n">
        <v>1.1</v>
      </c>
      <c r="AE18" s="0" t="n">
        <v>1.2</v>
      </c>
      <c r="AF18" s="6" t="n">
        <v>0.201388888888889</v>
      </c>
      <c r="AG18" s="0" t="n">
        <v>1.4</v>
      </c>
      <c r="AH18" s="0" t="n">
        <v>0.61</v>
      </c>
      <c r="AI18" s="5" t="n">
        <v>30.2</v>
      </c>
      <c r="AJ18" s="0" t="n">
        <v>15.2</v>
      </c>
      <c r="AK18" s="5" t="n">
        <f aca="false">AI18-AJ18</f>
        <v>15</v>
      </c>
      <c r="AL18" s="5" t="n">
        <v>13.2</v>
      </c>
      <c r="AN18" s="5" t="n">
        <v>1</v>
      </c>
      <c r="AO18" s="0" t="n">
        <v>1</v>
      </c>
      <c r="AV18" s="0" t="n">
        <v>1</v>
      </c>
      <c r="AY18" s="0" t="n">
        <v>13</v>
      </c>
    </row>
    <row r="19" customFormat="false" ht="15" hidden="false" customHeight="false" outlineLevel="0" collapsed="false">
      <c r="A19" s="52"/>
      <c r="B19" s="7" t="n">
        <v>17</v>
      </c>
      <c r="C19" s="5" t="n">
        <v>21.1</v>
      </c>
      <c r="D19" s="0" t="n">
        <v>19.2</v>
      </c>
      <c r="E19" s="0" t="n">
        <v>20.2</v>
      </c>
      <c r="F19" s="0" t="n">
        <v>22.3</v>
      </c>
      <c r="G19" s="0" t="n">
        <v>17.4</v>
      </c>
      <c r="H19" s="0" t="n">
        <v>17.6</v>
      </c>
      <c r="I19" s="0" t="n">
        <v>75</v>
      </c>
      <c r="J19" s="0" t="n">
        <v>96</v>
      </c>
      <c r="K19" s="0" t="n">
        <v>61</v>
      </c>
      <c r="L19" s="0" t="n">
        <v>850.9</v>
      </c>
      <c r="M19" s="5" t="n">
        <v>852.4</v>
      </c>
      <c r="N19" s="5" t="n">
        <v>848.9</v>
      </c>
      <c r="O19" s="0" t="n">
        <f aca="false">M19-N19</f>
        <v>3.5</v>
      </c>
      <c r="P19" s="5" t="n">
        <v>1012</v>
      </c>
      <c r="Q19" s="5" t="n">
        <v>1014.9</v>
      </c>
      <c r="R19" s="5" t="n">
        <v>1008.1</v>
      </c>
      <c r="S19" s="0" t="n">
        <f aca="false">Q19-R19</f>
        <v>6.79999999999995</v>
      </c>
      <c r="T19" s="5" t="n">
        <v>850.8</v>
      </c>
      <c r="U19" s="0" t="s">
        <v>46</v>
      </c>
      <c r="V19" s="8" t="n">
        <v>5</v>
      </c>
      <c r="W19" s="0" t="s">
        <v>47</v>
      </c>
      <c r="X19" s="0" t="n">
        <v>25</v>
      </c>
      <c r="Y19" s="0" t="n">
        <v>0</v>
      </c>
      <c r="Z19" s="0" t="s">
        <v>43</v>
      </c>
      <c r="AA19" s="0" t="n">
        <v>0.7</v>
      </c>
      <c r="AB19" s="0" t="s">
        <v>41</v>
      </c>
      <c r="AC19" s="0" t="n">
        <v>1.9</v>
      </c>
      <c r="AD19" s="0" t="n">
        <v>0.8</v>
      </c>
      <c r="AE19" s="0" t="n">
        <v>0</v>
      </c>
      <c r="AF19" s="6" t="n">
        <v>0.220833333333333</v>
      </c>
      <c r="AG19" s="0" t="n">
        <v>0</v>
      </c>
      <c r="AH19" s="0" t="n">
        <v>4.13</v>
      </c>
      <c r="AI19" s="0" t="n">
        <v>27.4</v>
      </c>
      <c r="AJ19" s="0" t="n">
        <v>15.4</v>
      </c>
      <c r="AK19" s="5" t="n">
        <f aca="false">AI19-AJ19</f>
        <v>12</v>
      </c>
      <c r="AL19" s="5" t="n">
        <v>13.4</v>
      </c>
      <c r="AN19" s="0" t="n">
        <v>1</v>
      </c>
      <c r="AY19" s="0" t="n">
        <v>13</v>
      </c>
    </row>
    <row r="20" customFormat="false" ht="15" hidden="false" customHeight="false" outlineLevel="0" collapsed="false">
      <c r="A20" s="52"/>
      <c r="B20" s="7" t="n">
        <v>18</v>
      </c>
      <c r="C20" s="5" t="n">
        <v>20.3</v>
      </c>
      <c r="D20" s="0" t="n">
        <v>19</v>
      </c>
      <c r="E20" s="0" t="n">
        <v>20.2</v>
      </c>
      <c r="F20" s="0" t="n">
        <v>21</v>
      </c>
      <c r="G20" s="0" t="n">
        <v>18.9</v>
      </c>
      <c r="H20" s="0" t="n">
        <v>17.7</v>
      </c>
      <c r="I20" s="0" t="n">
        <v>79</v>
      </c>
      <c r="J20" s="0" t="n">
        <v>96</v>
      </c>
      <c r="K20" s="0" t="n">
        <v>66</v>
      </c>
      <c r="L20" s="0" t="n">
        <v>850.8</v>
      </c>
      <c r="M20" s="5" t="n">
        <v>852</v>
      </c>
      <c r="N20" s="5" t="n">
        <v>849.4</v>
      </c>
      <c r="O20" s="0" t="n">
        <f aca="false">M20-N20</f>
        <v>2.60000000000002</v>
      </c>
      <c r="P20" s="5" t="n">
        <v>1011.4</v>
      </c>
      <c r="Q20" s="5" t="n">
        <v>1013.1</v>
      </c>
      <c r="R20" s="5" t="n">
        <v>1009.1</v>
      </c>
      <c r="S20" s="0" t="n">
        <f aca="false">Q20-R20</f>
        <v>4</v>
      </c>
      <c r="T20" s="5" t="n">
        <v>850.8</v>
      </c>
      <c r="U20" s="0" t="s">
        <v>65</v>
      </c>
      <c r="V20" s="8" t="n">
        <v>8</v>
      </c>
      <c r="W20" s="0" t="s">
        <v>47</v>
      </c>
      <c r="X20" s="0" t="n">
        <v>25</v>
      </c>
      <c r="Y20" s="0" t="n">
        <v>0</v>
      </c>
      <c r="Z20" s="0" t="s">
        <v>48</v>
      </c>
      <c r="AA20" s="0" t="n">
        <v>2.1</v>
      </c>
      <c r="AB20" s="0" t="s">
        <v>50</v>
      </c>
      <c r="AC20" s="0" t="n">
        <v>4.8</v>
      </c>
      <c r="AD20" s="0" t="n">
        <v>2.9</v>
      </c>
      <c r="AE20" s="0" t="n">
        <v>7</v>
      </c>
      <c r="AF20" s="6" t="n">
        <v>0.0909722222222222</v>
      </c>
      <c r="AG20" s="0" t="n">
        <v>19</v>
      </c>
      <c r="AH20" s="0" t="n">
        <v>6.66</v>
      </c>
      <c r="AI20" s="5" t="n">
        <v>25.4</v>
      </c>
      <c r="AJ20" s="0" t="n">
        <v>18.2</v>
      </c>
      <c r="AK20" s="0" t="n">
        <f aca="false">AI20-AJ20</f>
        <v>7.2</v>
      </c>
      <c r="AL20" s="5" t="n">
        <v>16.2</v>
      </c>
      <c r="AO20" s="0" t="n">
        <v>1</v>
      </c>
      <c r="AY20" s="0" t="n">
        <v>13</v>
      </c>
    </row>
    <row r="21" customFormat="false" ht="15" hidden="false" customHeight="false" outlineLevel="0" collapsed="false">
      <c r="A21" s="52"/>
      <c r="B21" s="7" t="n">
        <v>19</v>
      </c>
      <c r="C21" s="5" t="n">
        <v>18.1</v>
      </c>
      <c r="D21" s="0" t="n">
        <v>17.3</v>
      </c>
      <c r="E21" s="0" t="n">
        <v>19.2</v>
      </c>
      <c r="F21" s="0" t="n">
        <v>19.4</v>
      </c>
      <c r="G21" s="5" t="n">
        <v>19</v>
      </c>
      <c r="H21" s="0" t="n">
        <v>16.8</v>
      </c>
      <c r="I21" s="0" t="n">
        <v>93</v>
      </c>
      <c r="J21" s="0" t="n">
        <v>96</v>
      </c>
      <c r="K21" s="0" t="n">
        <v>89</v>
      </c>
      <c r="L21" s="0" t="n">
        <v>850.5</v>
      </c>
      <c r="M21" s="5" t="n">
        <v>851.1</v>
      </c>
      <c r="N21" s="5" t="n">
        <v>850</v>
      </c>
      <c r="O21" s="0" t="n">
        <f aca="false">M21-N21</f>
        <v>1.10000000000002</v>
      </c>
      <c r="P21" s="5" t="n">
        <v>1012.4</v>
      </c>
      <c r="Q21" s="5" t="n">
        <v>1013.3</v>
      </c>
      <c r="R21" s="5" t="n">
        <v>1011.4</v>
      </c>
      <c r="S21" s="0" t="n">
        <f aca="false">Q21-R21</f>
        <v>1.89999999999998</v>
      </c>
      <c r="T21" s="5" t="n">
        <v>850.5</v>
      </c>
      <c r="U21" s="0" t="s">
        <v>65</v>
      </c>
      <c r="V21" s="8" t="n">
        <v>8</v>
      </c>
      <c r="W21" s="0" t="s">
        <v>47</v>
      </c>
      <c r="X21" s="0" t="n">
        <v>25</v>
      </c>
      <c r="Y21" s="0" t="n">
        <v>0</v>
      </c>
      <c r="Z21" s="0" t="s">
        <v>48</v>
      </c>
      <c r="AA21" s="0" t="n">
        <v>2.5</v>
      </c>
      <c r="AB21" s="0" t="s">
        <v>48</v>
      </c>
      <c r="AC21" s="0" t="n">
        <v>2.6</v>
      </c>
      <c r="AD21" s="0" t="n">
        <v>2.3</v>
      </c>
      <c r="AE21" s="0" t="n">
        <v>14.3</v>
      </c>
      <c r="AF21" s="6" t="n">
        <v>0.00694444444444444</v>
      </c>
      <c r="AG21" s="0" t="n">
        <v>3.7</v>
      </c>
      <c r="AH21" s="0" t="n">
        <v>0.22</v>
      </c>
      <c r="AI21" s="0" t="n">
        <v>25.8</v>
      </c>
      <c r="AJ21" s="0" t="n">
        <v>16.4</v>
      </c>
      <c r="AK21" s="0" t="n">
        <f aca="false">AI21-AJ21</f>
        <v>9.4</v>
      </c>
      <c r="AL21" s="5" t="n">
        <v>14.4</v>
      </c>
      <c r="AO21" s="0" t="n">
        <v>1</v>
      </c>
      <c r="AY21" s="0" t="n">
        <v>4</v>
      </c>
    </row>
    <row r="22" customFormat="false" ht="15" hidden="false" customHeight="false" outlineLevel="0" collapsed="false">
      <c r="A22" s="52"/>
      <c r="B22" s="7" t="n">
        <v>20</v>
      </c>
      <c r="C22" s="5" t="n">
        <v>20.6</v>
      </c>
      <c r="D22" s="0" t="n">
        <v>18.6</v>
      </c>
      <c r="E22" s="0" t="n">
        <v>18.9</v>
      </c>
      <c r="F22" s="0" t="n">
        <v>20.7</v>
      </c>
      <c r="G22" s="0" t="n">
        <v>17.4</v>
      </c>
      <c r="H22" s="0" t="n">
        <v>16.6</v>
      </c>
      <c r="I22" s="0" t="n">
        <v>72</v>
      </c>
      <c r="J22" s="0" t="n">
        <v>96</v>
      </c>
      <c r="K22" s="0" t="n">
        <v>57</v>
      </c>
      <c r="L22" s="0" t="n">
        <v>849.9</v>
      </c>
      <c r="M22" s="5" t="n">
        <v>851.3</v>
      </c>
      <c r="N22" s="5" t="n">
        <v>848.4</v>
      </c>
      <c r="O22" s="0" t="n">
        <f aca="false">M22-N22</f>
        <v>2.89999999999998</v>
      </c>
      <c r="P22" s="5" t="n">
        <v>1011.2</v>
      </c>
      <c r="Q22" s="5" t="n">
        <v>1014</v>
      </c>
      <c r="R22" s="5" t="n">
        <v>1007.7</v>
      </c>
      <c r="S22" s="0" t="n">
        <f aca="false">Q22-R22</f>
        <v>6.29999999999995</v>
      </c>
      <c r="T22" s="5" t="n">
        <v>849.9</v>
      </c>
      <c r="U22" s="0" t="s">
        <v>46</v>
      </c>
      <c r="V22" s="8" t="n">
        <v>4</v>
      </c>
      <c r="W22" s="0" t="s">
        <v>47</v>
      </c>
      <c r="X22" s="0" t="n">
        <v>25</v>
      </c>
      <c r="Y22" s="0" t="n">
        <v>0</v>
      </c>
      <c r="Z22" s="0" t="s">
        <v>48</v>
      </c>
      <c r="AA22" s="0" t="n">
        <v>2.5</v>
      </c>
      <c r="AB22" s="0" t="s">
        <v>48</v>
      </c>
      <c r="AC22" s="0" t="n">
        <v>3.8</v>
      </c>
      <c r="AD22" s="0" t="n">
        <v>2.5</v>
      </c>
      <c r="AE22" s="0" t="n">
        <v>1.8</v>
      </c>
      <c r="AF22" s="6" t="n">
        <v>0.302083333333333</v>
      </c>
      <c r="AG22" s="0" t="n">
        <v>0</v>
      </c>
      <c r="AH22" s="0" t="n">
        <v>4.88</v>
      </c>
      <c r="AI22" s="5" t="n">
        <v>27.6</v>
      </c>
      <c r="AJ22" s="0" t="n">
        <v>15.5</v>
      </c>
      <c r="AK22" s="0" t="n">
        <f aca="false">AI22-AJ22</f>
        <v>12.1</v>
      </c>
      <c r="AL22" s="5" t="n">
        <v>14</v>
      </c>
      <c r="AO22" s="0" t="n">
        <v>1</v>
      </c>
      <c r="AY22" s="0" t="n">
        <v>13</v>
      </c>
    </row>
    <row r="23" customFormat="false" ht="15" hidden="false" customHeight="false" outlineLevel="0" collapsed="false">
      <c r="A23" s="52"/>
      <c r="B23" s="7" t="n">
        <v>21</v>
      </c>
      <c r="C23" s="5" t="n">
        <v>21.8</v>
      </c>
      <c r="D23" s="0" t="n">
        <v>18.1</v>
      </c>
      <c r="E23" s="0" t="n">
        <v>19.1</v>
      </c>
      <c r="F23" s="0" t="n">
        <v>20.8</v>
      </c>
      <c r="G23" s="0" t="n">
        <v>18.1</v>
      </c>
      <c r="H23" s="0" t="n">
        <v>16.7</v>
      </c>
      <c r="I23" s="0" t="n">
        <v>80</v>
      </c>
      <c r="J23" s="0" t="n">
        <v>96</v>
      </c>
      <c r="K23" s="0" t="n">
        <v>57</v>
      </c>
      <c r="L23" s="0" t="n">
        <v>851.6</v>
      </c>
      <c r="M23" s="5" t="n">
        <v>852.2</v>
      </c>
      <c r="N23" s="5" t="n">
        <v>850.7</v>
      </c>
      <c r="O23" s="0" t="n">
        <f aca="false">M23-N23</f>
        <v>1.5</v>
      </c>
      <c r="P23" s="5" t="n">
        <v>1013.6</v>
      </c>
      <c r="Q23" s="5" t="n">
        <v>1014.6</v>
      </c>
      <c r="R23" s="5" t="n">
        <v>1012.3</v>
      </c>
      <c r="S23" s="0" t="n">
        <f aca="false">Q23-R23</f>
        <v>2.30000000000007</v>
      </c>
      <c r="T23" s="5" t="n">
        <v>851.6</v>
      </c>
      <c r="U23" s="0" t="s">
        <v>46</v>
      </c>
      <c r="V23" s="8" t="n">
        <v>3</v>
      </c>
      <c r="W23" s="0" t="s">
        <v>47</v>
      </c>
      <c r="X23" s="0" t="n">
        <v>25</v>
      </c>
      <c r="Y23" s="0" t="n">
        <v>0</v>
      </c>
      <c r="Z23" s="0" t="s">
        <v>50</v>
      </c>
      <c r="AA23" s="0" t="n">
        <v>0.9</v>
      </c>
      <c r="AB23" s="0" t="s">
        <v>50</v>
      </c>
      <c r="AC23" s="0" t="n">
        <v>1.2</v>
      </c>
      <c r="AD23" s="0" t="n">
        <v>0.7</v>
      </c>
      <c r="AE23" s="0" t="n">
        <v>0.1</v>
      </c>
      <c r="AF23" s="6" t="n">
        <v>0.368055555555556</v>
      </c>
      <c r="AG23" s="0" t="n">
        <v>0.1</v>
      </c>
      <c r="AH23" s="0" t="n">
        <v>6.35</v>
      </c>
      <c r="AI23" s="0" t="n">
        <v>29.4</v>
      </c>
      <c r="AJ23" s="5" t="n">
        <v>16</v>
      </c>
      <c r="AK23" s="0" t="n">
        <f aca="false">AI23-AJ23</f>
        <v>13.4</v>
      </c>
      <c r="AL23" s="5" t="n">
        <v>13</v>
      </c>
      <c r="AO23" s="0" t="n">
        <v>1</v>
      </c>
      <c r="AY23" s="0" t="n">
        <v>7</v>
      </c>
    </row>
    <row r="24" customFormat="false" ht="15" hidden="false" customHeight="false" outlineLevel="0" collapsed="false">
      <c r="A24" s="52"/>
      <c r="B24" s="7" t="n">
        <v>22</v>
      </c>
      <c r="C24" s="5" t="n">
        <v>22.2</v>
      </c>
      <c r="D24" s="0" t="n">
        <v>18.6</v>
      </c>
      <c r="E24" s="0" t="n">
        <v>20.1</v>
      </c>
      <c r="F24" s="0" t="n">
        <v>21.6</v>
      </c>
      <c r="G24" s="5" t="n">
        <v>19</v>
      </c>
      <c r="H24" s="0" t="n">
        <v>17.5</v>
      </c>
      <c r="I24" s="0" t="n">
        <v>83</v>
      </c>
      <c r="J24" s="0" t="n">
        <v>94</v>
      </c>
      <c r="K24" s="0" t="n">
        <v>65</v>
      </c>
      <c r="L24" s="0" t="n">
        <v>852.2</v>
      </c>
      <c r="M24" s="5" t="n">
        <v>853.6</v>
      </c>
      <c r="N24" s="5" t="n">
        <v>851.3</v>
      </c>
      <c r="O24" s="0" t="n">
        <f aca="false">M24-N24</f>
        <v>2.30000000000007</v>
      </c>
      <c r="P24" s="5" t="n">
        <v>1014.2</v>
      </c>
      <c r="Q24" s="5" t="n">
        <v>1015.5</v>
      </c>
      <c r="R24" s="5" t="n">
        <v>1012.3</v>
      </c>
      <c r="S24" s="0" t="n">
        <f aca="false">Q24-R24</f>
        <v>3.20000000000005</v>
      </c>
      <c r="T24" s="5" t="n">
        <v>852.6</v>
      </c>
      <c r="U24" s="0" t="s">
        <v>40</v>
      </c>
      <c r="V24" s="8" t="n">
        <v>7</v>
      </c>
      <c r="W24" s="0" t="s">
        <v>42</v>
      </c>
      <c r="X24" s="0" t="n">
        <v>25</v>
      </c>
      <c r="Y24" s="0" t="n">
        <v>0</v>
      </c>
      <c r="Z24" s="0" t="s">
        <v>43</v>
      </c>
      <c r="AA24" s="0" t="n">
        <v>0.8</v>
      </c>
      <c r="AB24" s="0" t="s">
        <v>43</v>
      </c>
      <c r="AC24" s="0" t="n">
        <v>1.4</v>
      </c>
      <c r="AD24" s="0" t="n">
        <v>0.8</v>
      </c>
      <c r="AE24" s="0" t="n">
        <v>0</v>
      </c>
      <c r="AF24" s="6" t="n">
        <v>0.235416666666667</v>
      </c>
      <c r="AG24" s="0" t="n">
        <v>0</v>
      </c>
      <c r="AH24" s="0" t="n">
        <v>3.05</v>
      </c>
      <c r="AI24" s="5" t="n">
        <v>30</v>
      </c>
      <c r="AJ24" s="5" t="n">
        <v>17</v>
      </c>
      <c r="AK24" s="5" t="n">
        <f aca="false">AI24-AJ24</f>
        <v>13</v>
      </c>
      <c r="AL24" s="5" t="n">
        <v>15</v>
      </c>
      <c r="AY24" s="0" t="n">
        <v>7</v>
      </c>
    </row>
    <row r="25" customFormat="false" ht="15" hidden="false" customHeight="false" outlineLevel="0" collapsed="false">
      <c r="A25" s="52"/>
      <c r="B25" s="7" t="n">
        <v>23</v>
      </c>
      <c r="C25" s="5" t="n">
        <v>22.6</v>
      </c>
      <c r="D25" s="0" t="n">
        <v>19.7</v>
      </c>
      <c r="E25" s="0" t="n">
        <v>20.9</v>
      </c>
      <c r="F25" s="0" t="n">
        <v>22.3</v>
      </c>
      <c r="G25" s="0" t="n">
        <v>19.5</v>
      </c>
      <c r="H25" s="0" t="n">
        <v>18.2</v>
      </c>
      <c r="I25" s="0" t="n">
        <v>77</v>
      </c>
      <c r="J25" s="0" t="n">
        <v>94</v>
      </c>
      <c r="K25" s="0" t="n">
        <v>58</v>
      </c>
      <c r="L25" s="5" t="n">
        <v>852</v>
      </c>
      <c r="M25" s="5" t="n">
        <v>852.9</v>
      </c>
      <c r="N25" s="5" t="n">
        <v>850.7</v>
      </c>
      <c r="O25" s="0" t="n">
        <f aca="false">M25-N25</f>
        <v>2.19999999999993</v>
      </c>
      <c r="P25" s="5" t="n">
        <v>1012.9</v>
      </c>
      <c r="Q25" s="5" t="n">
        <v>1014.3</v>
      </c>
      <c r="R25" s="5" t="n">
        <v>1010.6</v>
      </c>
      <c r="S25" s="0" t="n">
        <f aca="false">Q25-R25</f>
        <v>3.69999999999993</v>
      </c>
      <c r="T25" s="5" t="n">
        <v>851.9</v>
      </c>
      <c r="U25" s="0" t="s">
        <v>46</v>
      </c>
      <c r="V25" s="8" t="n">
        <v>6</v>
      </c>
      <c r="W25" s="0" t="s">
        <v>47</v>
      </c>
      <c r="X25" s="0" t="n">
        <v>25</v>
      </c>
      <c r="Y25" s="0" t="n">
        <v>0</v>
      </c>
      <c r="Z25" s="0" t="s">
        <v>43</v>
      </c>
      <c r="AA25" s="0" t="n">
        <v>0.8</v>
      </c>
      <c r="AB25" s="0" t="s">
        <v>43</v>
      </c>
      <c r="AC25" s="0" t="n">
        <v>1.6</v>
      </c>
      <c r="AD25" s="0" t="n">
        <v>0.8</v>
      </c>
      <c r="AE25" s="0" t="n">
        <v>1.2</v>
      </c>
      <c r="AF25" s="6" t="n">
        <v>0.254166666666667</v>
      </c>
      <c r="AG25" s="0" t="n">
        <v>1.2</v>
      </c>
      <c r="AH25" s="0" t="n">
        <v>2.17</v>
      </c>
      <c r="AI25" s="5" t="n">
        <v>30</v>
      </c>
      <c r="AJ25" s="5" t="n">
        <v>18</v>
      </c>
      <c r="AK25" s="5" t="n">
        <f aca="false">AI25-AJ25</f>
        <v>12</v>
      </c>
      <c r="AL25" s="5" t="n">
        <v>16</v>
      </c>
      <c r="AO25" s="0" t="n">
        <v>1</v>
      </c>
      <c r="AY25" s="0" t="n">
        <v>9</v>
      </c>
    </row>
    <row r="26" customFormat="false" ht="15" hidden="false" customHeight="false" outlineLevel="0" collapsed="false">
      <c r="A26" s="52"/>
      <c r="B26" s="7" t="n">
        <v>24</v>
      </c>
      <c r="C26" s="5" t="n">
        <v>21.2</v>
      </c>
      <c r="D26" s="0" t="n">
        <v>19.6</v>
      </c>
      <c r="E26" s="0" t="n">
        <v>20.6</v>
      </c>
      <c r="F26" s="0" t="n">
        <v>22.7</v>
      </c>
      <c r="G26" s="0" t="n">
        <v>18.9</v>
      </c>
      <c r="H26" s="5" t="n">
        <v>18</v>
      </c>
      <c r="I26" s="0" t="n">
        <v>76</v>
      </c>
      <c r="J26" s="0" t="n">
        <v>96</v>
      </c>
      <c r="K26" s="0" t="n">
        <v>50</v>
      </c>
      <c r="L26" s="0" t="n">
        <v>850.3</v>
      </c>
      <c r="M26" s="5" t="n">
        <v>852.4</v>
      </c>
      <c r="N26" s="5" t="n">
        <v>848.2</v>
      </c>
      <c r="O26" s="0" t="n">
        <f aca="false">M26-N26</f>
        <v>4.19999999999993</v>
      </c>
      <c r="P26" s="5" t="n">
        <v>1010.4</v>
      </c>
      <c r="Q26" s="5" t="n">
        <v>1013.6</v>
      </c>
      <c r="R26" s="5" t="n">
        <v>1006.9</v>
      </c>
      <c r="S26" s="0" t="n">
        <f aca="false">Q26-R26</f>
        <v>6.70000000000005</v>
      </c>
      <c r="T26" s="5" t="n">
        <v>850.3</v>
      </c>
      <c r="U26" s="0" t="s">
        <v>46</v>
      </c>
      <c r="V26" s="8" t="n">
        <v>6</v>
      </c>
      <c r="W26" s="0" t="s">
        <v>47</v>
      </c>
      <c r="X26" s="0" t="n">
        <v>25</v>
      </c>
      <c r="Y26" s="0" t="n">
        <v>0</v>
      </c>
      <c r="Z26" s="0" t="s">
        <v>43</v>
      </c>
      <c r="AA26" s="0" t="n">
        <v>1.2</v>
      </c>
      <c r="AB26" s="0" t="s">
        <v>47</v>
      </c>
      <c r="AC26" s="0" t="n">
        <v>7.4</v>
      </c>
      <c r="AD26" s="0" t="n">
        <v>2.1</v>
      </c>
      <c r="AE26" s="0" t="n">
        <v>25.7</v>
      </c>
      <c r="AF26" s="6" t="n">
        <v>0.255555555555556</v>
      </c>
      <c r="AG26" s="0" t="n">
        <v>25.5</v>
      </c>
      <c r="AH26" s="0" t="n">
        <v>5.62</v>
      </c>
      <c r="AI26" s="5" t="n">
        <v>31</v>
      </c>
      <c r="AJ26" s="5" t="n">
        <v>17.8</v>
      </c>
      <c r="AK26" s="0" t="n">
        <f aca="false">AI26-AJ26</f>
        <v>13.2</v>
      </c>
      <c r="AL26" s="5" t="n">
        <v>15.8</v>
      </c>
      <c r="AO26" s="0" t="n">
        <v>1</v>
      </c>
      <c r="AV26" s="0" t="n">
        <v>1</v>
      </c>
      <c r="AY26" s="0" t="n">
        <v>13</v>
      </c>
    </row>
    <row r="27" customFormat="false" ht="15" hidden="false" customHeight="false" outlineLevel="0" collapsed="false">
      <c r="A27" s="52"/>
      <c r="B27" s="7" t="n">
        <v>25</v>
      </c>
      <c r="C27" s="5" t="n">
        <v>20.4</v>
      </c>
      <c r="D27" s="0" t="n">
        <v>18.6</v>
      </c>
      <c r="E27" s="0" t="n">
        <v>19.5</v>
      </c>
      <c r="F27" s="0" t="n">
        <v>21.9</v>
      </c>
      <c r="G27" s="0" t="n">
        <v>17.2</v>
      </c>
      <c r="H27" s="0" t="n">
        <v>17.1</v>
      </c>
      <c r="I27" s="0" t="n">
        <v>76</v>
      </c>
      <c r="J27" s="0" t="n">
        <v>96</v>
      </c>
      <c r="K27" s="0" t="n">
        <v>59</v>
      </c>
      <c r="L27" s="0" t="n">
        <v>850.6</v>
      </c>
      <c r="M27" s="5" t="n">
        <v>852.5</v>
      </c>
      <c r="N27" s="5" t="n">
        <v>848.4</v>
      </c>
      <c r="O27" s="0" t="n">
        <f aca="false">M27-N27</f>
        <v>4.10000000000002</v>
      </c>
      <c r="P27" s="5" t="n">
        <v>1012</v>
      </c>
      <c r="Q27" s="5" t="n">
        <v>1015.1</v>
      </c>
      <c r="R27" s="5" t="n">
        <v>1008.2</v>
      </c>
      <c r="S27" s="0" t="n">
        <f aca="false">Q27-R27</f>
        <v>6.89999999999998</v>
      </c>
      <c r="T27" s="5" t="n">
        <v>850.6</v>
      </c>
      <c r="U27" s="0" t="s">
        <v>46</v>
      </c>
      <c r="V27" s="8" t="n">
        <v>6</v>
      </c>
      <c r="W27" s="0" t="s">
        <v>47</v>
      </c>
      <c r="X27" s="0" t="n">
        <v>25</v>
      </c>
      <c r="Y27" s="0" t="n">
        <v>0</v>
      </c>
      <c r="Z27" s="0" t="s">
        <v>47</v>
      </c>
      <c r="AA27" s="0" t="n">
        <v>2.8</v>
      </c>
      <c r="AB27" s="0" t="s">
        <v>48</v>
      </c>
      <c r="AC27" s="0" t="n">
        <v>3.8</v>
      </c>
      <c r="AD27" s="0" t="n">
        <v>3</v>
      </c>
      <c r="AE27" s="0" t="n">
        <v>1.3</v>
      </c>
      <c r="AF27" s="6" t="n">
        <v>0.214583333333333</v>
      </c>
      <c r="AG27" s="0" t="n">
        <v>1.4</v>
      </c>
      <c r="AH27" s="0" t="n">
        <v>3.71</v>
      </c>
      <c r="AI27" s="5" t="n">
        <v>28.4</v>
      </c>
      <c r="AJ27" s="5" t="n">
        <v>15.2</v>
      </c>
      <c r="AK27" s="0" t="n">
        <f aca="false">AI27-AJ27</f>
        <v>13.2</v>
      </c>
      <c r="AL27" s="5" t="n">
        <v>13</v>
      </c>
      <c r="AO27" s="0" t="n">
        <v>1</v>
      </c>
      <c r="AV27" s="0" t="n">
        <v>1</v>
      </c>
      <c r="AY27" s="0" t="n">
        <v>13</v>
      </c>
    </row>
    <row r="28" customFormat="false" ht="15" hidden="false" customHeight="false" outlineLevel="0" collapsed="false">
      <c r="A28" s="52"/>
      <c r="B28" s="7" t="n">
        <v>26</v>
      </c>
      <c r="C28" s="5" t="n">
        <v>22.4</v>
      </c>
      <c r="D28" s="0" t="n">
        <v>19.6</v>
      </c>
      <c r="E28" s="0" t="n">
        <v>20.2</v>
      </c>
      <c r="F28" s="0" t="n">
        <v>21.6</v>
      </c>
      <c r="G28" s="0" t="n">
        <v>18.3</v>
      </c>
      <c r="H28" s="0" t="n">
        <v>17.7</v>
      </c>
      <c r="I28" s="0" t="n">
        <v>72</v>
      </c>
      <c r="J28" s="0" t="n">
        <v>98</v>
      </c>
      <c r="K28" s="0" t="n">
        <v>52</v>
      </c>
      <c r="L28" s="0" t="n">
        <v>849.9</v>
      </c>
      <c r="M28" s="5" t="n">
        <v>851.8</v>
      </c>
      <c r="N28" s="5" t="n">
        <v>846.4</v>
      </c>
      <c r="O28" s="0" t="n">
        <f aca="false">M28-N28</f>
        <v>5.39999999999998</v>
      </c>
      <c r="P28" s="5" t="n">
        <v>1010.4</v>
      </c>
      <c r="Q28" s="5" t="n">
        <v>1013.7</v>
      </c>
      <c r="R28" s="5" t="n">
        <v>1004.1</v>
      </c>
      <c r="S28" s="0" t="n">
        <f aca="false">Q28-R28</f>
        <v>9.60000000000002</v>
      </c>
      <c r="T28" s="5" t="n">
        <v>849.8</v>
      </c>
      <c r="U28" s="0" t="s">
        <v>46</v>
      </c>
      <c r="V28" s="8" t="n">
        <v>6</v>
      </c>
      <c r="W28" s="0" t="s">
        <v>47</v>
      </c>
      <c r="X28" s="0" t="n">
        <v>25</v>
      </c>
      <c r="Y28" s="0" t="n">
        <v>0</v>
      </c>
      <c r="Z28" s="0" t="s">
        <v>43</v>
      </c>
      <c r="AA28" s="0" t="n">
        <v>1.2</v>
      </c>
      <c r="AB28" s="0" t="s">
        <v>73</v>
      </c>
      <c r="AC28" s="0" t="n">
        <v>2.5</v>
      </c>
      <c r="AD28" s="0" t="n">
        <v>1.4</v>
      </c>
      <c r="AE28" s="0" t="n">
        <v>0</v>
      </c>
      <c r="AF28" s="6" t="n">
        <v>0.238888888888889</v>
      </c>
      <c r="AG28" s="0" t="n">
        <v>0</v>
      </c>
      <c r="AH28" s="0" t="n">
        <v>4.71</v>
      </c>
      <c r="AI28" s="5" t="n">
        <v>29.2</v>
      </c>
      <c r="AJ28" s="5" t="n">
        <v>17</v>
      </c>
      <c r="AK28" s="0" t="n">
        <f aca="false">AI28-AJ28</f>
        <v>12.2</v>
      </c>
      <c r="AL28" s="5" t="n">
        <v>15</v>
      </c>
      <c r="AN28" s="5" t="n">
        <v>1</v>
      </c>
      <c r="AY28" s="0" t="n">
        <v>13</v>
      </c>
    </row>
    <row r="29" customFormat="false" ht="15" hidden="false" customHeight="false" outlineLevel="0" collapsed="false">
      <c r="A29" s="52"/>
      <c r="B29" s="7" t="n">
        <v>27</v>
      </c>
      <c r="C29" s="5" t="n">
        <v>23</v>
      </c>
      <c r="D29" s="0" t="n">
        <v>20.2</v>
      </c>
      <c r="E29" s="0" t="n">
        <v>20.8</v>
      </c>
      <c r="F29" s="0" t="n">
        <v>21.8</v>
      </c>
      <c r="G29" s="0" t="n">
        <v>19.4</v>
      </c>
      <c r="H29" s="0" t="n">
        <v>18.1</v>
      </c>
      <c r="I29" s="0" t="n">
        <v>71</v>
      </c>
      <c r="J29" s="0" t="n">
        <v>95</v>
      </c>
      <c r="K29" s="0" t="n">
        <v>52</v>
      </c>
      <c r="L29" s="0" t="n">
        <v>847.3</v>
      </c>
      <c r="M29" s="5" t="n">
        <v>848.9</v>
      </c>
      <c r="N29" s="5" t="n">
        <v>844.9</v>
      </c>
      <c r="O29" s="0" t="n">
        <f aca="false">M29-N29</f>
        <v>4</v>
      </c>
      <c r="P29" s="5" t="n">
        <v>1006.2</v>
      </c>
      <c r="Q29" s="5" t="n">
        <v>1009</v>
      </c>
      <c r="R29" s="5" t="n">
        <v>1002.3</v>
      </c>
      <c r="S29" s="0" t="n">
        <f aca="false">Q29-R29</f>
        <v>6.70000000000005</v>
      </c>
      <c r="T29" s="5" t="n">
        <v>847.2</v>
      </c>
      <c r="U29" s="0" t="s">
        <v>46</v>
      </c>
      <c r="V29" s="8" t="n">
        <v>6</v>
      </c>
      <c r="W29" s="0" t="s">
        <v>47</v>
      </c>
      <c r="X29" s="0" t="n">
        <v>25</v>
      </c>
      <c r="Y29" s="0" t="n">
        <v>0</v>
      </c>
      <c r="Z29" s="0" t="s">
        <v>47</v>
      </c>
      <c r="AA29" s="0" t="n">
        <v>2.8</v>
      </c>
      <c r="AB29" s="0" t="s">
        <v>47</v>
      </c>
      <c r="AC29" s="0" t="n">
        <v>3.5</v>
      </c>
      <c r="AD29" s="0" t="n">
        <v>1.9</v>
      </c>
      <c r="AE29" s="0" t="n">
        <v>0</v>
      </c>
      <c r="AF29" s="6" t="n">
        <v>0.243055555555556</v>
      </c>
      <c r="AG29" s="0" t="n">
        <v>0</v>
      </c>
      <c r="AH29" s="0" t="n">
        <v>1.52</v>
      </c>
      <c r="AI29" s="5" t="n">
        <v>30.6</v>
      </c>
      <c r="AJ29" s="5" t="n">
        <v>18.8</v>
      </c>
      <c r="AK29" s="0" t="n">
        <f aca="false">AI29-AJ29</f>
        <v>11.8</v>
      </c>
      <c r="AL29" s="5" t="n">
        <v>17</v>
      </c>
      <c r="AY29" s="0" t="n">
        <v>13</v>
      </c>
    </row>
    <row r="30" customFormat="false" ht="15" hidden="false" customHeight="false" outlineLevel="0" collapsed="false">
      <c r="A30" s="52"/>
      <c r="B30" s="7" t="n">
        <v>28</v>
      </c>
      <c r="C30" s="5" t="n">
        <v>21.8</v>
      </c>
      <c r="D30" s="0" t="n">
        <v>19.1</v>
      </c>
      <c r="E30" s="0" t="n">
        <v>20.8</v>
      </c>
      <c r="F30" s="0" t="n">
        <v>21.7</v>
      </c>
      <c r="G30" s="0" t="n">
        <v>19.6</v>
      </c>
      <c r="H30" s="0" t="n">
        <v>18.1</v>
      </c>
      <c r="I30" s="0" t="n">
        <v>85</v>
      </c>
      <c r="J30" s="0" t="n">
        <v>96</v>
      </c>
      <c r="K30" s="0" t="n">
        <v>62</v>
      </c>
      <c r="L30" s="0" t="n">
        <v>847.6</v>
      </c>
      <c r="M30" s="5" t="n">
        <v>848.6</v>
      </c>
      <c r="N30" s="5" t="n">
        <v>846.5</v>
      </c>
      <c r="O30" s="0" t="n">
        <f aca="false">M30-N30</f>
        <v>2.10000000000002</v>
      </c>
      <c r="P30" s="5" t="n">
        <v>1007.9</v>
      </c>
      <c r="Q30" s="5" t="n">
        <v>1009.4</v>
      </c>
      <c r="R30" s="5" t="n">
        <v>1006.2</v>
      </c>
      <c r="S30" s="0" t="n">
        <f aca="false">Q30-R30</f>
        <v>3.19999999999993</v>
      </c>
      <c r="T30" s="5" t="n">
        <v>847.6</v>
      </c>
      <c r="U30" s="0" t="s">
        <v>49</v>
      </c>
      <c r="V30" s="8" t="n">
        <v>6</v>
      </c>
      <c r="W30" s="0" t="s">
        <v>41</v>
      </c>
      <c r="X30" s="0" t="n">
        <v>20</v>
      </c>
      <c r="Y30" s="0" t="n">
        <v>0</v>
      </c>
      <c r="Z30" s="0" t="s">
        <v>43</v>
      </c>
      <c r="AA30" s="0" t="n">
        <v>0.7</v>
      </c>
      <c r="AB30" s="0" t="s">
        <v>43</v>
      </c>
      <c r="AC30" s="0" t="n">
        <v>1.3</v>
      </c>
      <c r="AD30" s="0" t="n">
        <v>0.7</v>
      </c>
      <c r="AE30" s="0" t="n">
        <v>2.1</v>
      </c>
      <c r="AF30" s="6" t="n">
        <v>0.172916666666667</v>
      </c>
      <c r="AG30" s="0" t="n">
        <v>2.1</v>
      </c>
      <c r="AH30" s="0" t="n">
        <v>2.31</v>
      </c>
      <c r="AI30" s="5" t="n">
        <v>30</v>
      </c>
      <c r="AJ30" s="5" t="n">
        <v>18</v>
      </c>
      <c r="AK30" s="5" t="n">
        <f aca="false">AI30-AJ30</f>
        <v>12</v>
      </c>
      <c r="AL30" s="5" t="n">
        <v>17</v>
      </c>
      <c r="AN30" s="5" t="n">
        <v>1</v>
      </c>
      <c r="AO30" s="0" t="n">
        <v>1</v>
      </c>
      <c r="AY30" s="0" t="n">
        <v>7</v>
      </c>
    </row>
    <row r="31" customFormat="false" ht="15" hidden="false" customHeight="false" outlineLevel="0" collapsed="false">
      <c r="A31" s="52"/>
      <c r="B31" s="7" t="n">
        <v>29</v>
      </c>
      <c r="C31" s="5" t="n">
        <v>19.1</v>
      </c>
      <c r="D31" s="0" t="n">
        <v>18.4</v>
      </c>
      <c r="E31" s="0" t="n">
        <v>20.4</v>
      </c>
      <c r="F31" s="0" t="n">
        <v>21.7</v>
      </c>
      <c r="G31" s="0" t="n">
        <v>19.3</v>
      </c>
      <c r="H31" s="0" t="n">
        <v>17.8</v>
      </c>
      <c r="I31" s="0" t="n">
        <v>91</v>
      </c>
      <c r="J31" s="0" t="n">
        <v>98</v>
      </c>
      <c r="K31" s="0" t="n">
        <v>84</v>
      </c>
      <c r="L31" s="0" t="n">
        <v>846.8</v>
      </c>
      <c r="M31" s="5" t="n">
        <v>847.5</v>
      </c>
      <c r="N31" s="5" t="n">
        <v>846</v>
      </c>
      <c r="O31" s="0" t="n">
        <f aca="false">M31-N31</f>
        <v>1.5</v>
      </c>
      <c r="P31" s="5" t="n">
        <v>1007.5</v>
      </c>
      <c r="Q31" s="5" t="n">
        <v>1008.4</v>
      </c>
      <c r="R31" s="5" t="n">
        <v>1006.4</v>
      </c>
      <c r="S31" s="0" t="n">
        <f aca="false">Q31-R31</f>
        <v>2</v>
      </c>
      <c r="T31" s="5" t="n">
        <v>846.8</v>
      </c>
      <c r="U31" s="0" t="s">
        <v>49</v>
      </c>
      <c r="V31" s="8" t="n">
        <v>7</v>
      </c>
      <c r="W31" s="0" t="s">
        <v>42</v>
      </c>
      <c r="X31" s="0" t="n">
        <v>25</v>
      </c>
      <c r="Y31" s="0" t="n">
        <v>0</v>
      </c>
      <c r="Z31" s="0" t="s">
        <v>43</v>
      </c>
      <c r="AA31" s="0" t="n">
        <v>0.7</v>
      </c>
      <c r="AB31" s="0" t="s">
        <v>43</v>
      </c>
      <c r="AC31" s="0" t="n">
        <v>0.8</v>
      </c>
      <c r="AD31" s="0" t="n">
        <v>0.7</v>
      </c>
      <c r="AE31" s="0" t="n">
        <v>36.3</v>
      </c>
      <c r="AF31" s="6" t="n">
        <v>0</v>
      </c>
      <c r="AG31" s="0" t="n">
        <v>39.8</v>
      </c>
      <c r="AH31" s="0" t="n">
        <v>4.07</v>
      </c>
      <c r="AI31" s="5" t="n">
        <v>22</v>
      </c>
      <c r="AJ31" s="5" t="n">
        <v>17.6</v>
      </c>
      <c r="AK31" s="0" t="n">
        <f aca="false">AI31-AJ31</f>
        <v>4.4</v>
      </c>
      <c r="AL31" s="5" t="n">
        <v>15.8</v>
      </c>
      <c r="AO31" s="0" t="n">
        <v>1</v>
      </c>
      <c r="AY31" s="0" t="n">
        <v>7</v>
      </c>
    </row>
    <row r="32" customFormat="false" ht="15" hidden="false" customHeight="false" outlineLevel="0" collapsed="false">
      <c r="A32" s="52"/>
      <c r="B32" s="7" t="n">
        <v>30</v>
      </c>
      <c r="C32" s="5" t="n">
        <v>18.9</v>
      </c>
      <c r="D32" s="0" t="n">
        <v>17.6</v>
      </c>
      <c r="E32" s="0" t="n">
        <v>18.6</v>
      </c>
      <c r="F32" s="0" t="n">
        <v>19.7</v>
      </c>
      <c r="G32" s="0" t="n">
        <v>17.7</v>
      </c>
      <c r="H32" s="0" t="n">
        <v>16.4</v>
      </c>
      <c r="I32" s="0" t="n">
        <v>82</v>
      </c>
      <c r="J32" s="0" t="n">
        <v>96</v>
      </c>
      <c r="K32" s="0" t="n">
        <v>71</v>
      </c>
      <c r="L32" s="0" t="n">
        <v>849.6</v>
      </c>
      <c r="M32" s="5" t="n">
        <v>850.9</v>
      </c>
      <c r="N32" s="5" t="n">
        <v>848.3</v>
      </c>
      <c r="O32" s="0" t="n">
        <f aca="false">M32-N32</f>
        <v>2.60000000000002</v>
      </c>
      <c r="P32" s="5" t="n">
        <v>1011.3</v>
      </c>
      <c r="Q32" s="5" t="n">
        <v>1013.4</v>
      </c>
      <c r="R32" s="5" t="n">
        <v>1008.9</v>
      </c>
      <c r="S32" s="0" t="n">
        <f aca="false">Q32-R32</f>
        <v>4.5</v>
      </c>
      <c r="T32" s="5" t="n">
        <v>849.6</v>
      </c>
      <c r="U32" s="0" t="s">
        <v>65</v>
      </c>
      <c r="V32" s="8" t="n">
        <v>8</v>
      </c>
      <c r="W32" s="0" t="s">
        <v>47</v>
      </c>
      <c r="X32" s="0" t="n">
        <v>25</v>
      </c>
      <c r="Y32" s="0" t="n">
        <v>0</v>
      </c>
      <c r="Z32" s="0" t="s">
        <v>47</v>
      </c>
      <c r="AA32" s="0" t="n">
        <v>3.8</v>
      </c>
      <c r="AB32" s="0" t="s">
        <v>47</v>
      </c>
      <c r="AC32" s="5" t="n">
        <v>7</v>
      </c>
      <c r="AD32" s="0" t="n">
        <v>3.5</v>
      </c>
      <c r="AE32" s="5" t="n">
        <v>4</v>
      </c>
      <c r="AF32" s="6" t="n">
        <v>0.0756944444444444</v>
      </c>
      <c r="AG32" s="0" t="n">
        <v>1.1</v>
      </c>
      <c r="AH32" s="0" t="n">
        <v>1.87</v>
      </c>
      <c r="AI32" s="5" t="n">
        <v>25.6</v>
      </c>
      <c r="AJ32" s="5" t="n">
        <v>16</v>
      </c>
      <c r="AK32" s="0" t="n">
        <f aca="false">AI32-AJ32</f>
        <v>9.6</v>
      </c>
      <c r="AL32" s="5" t="n">
        <v>15</v>
      </c>
      <c r="AO32" s="0" t="n">
        <v>1</v>
      </c>
      <c r="AY32" s="0" t="n">
        <v>13</v>
      </c>
    </row>
    <row r="33" customFormat="false" ht="15" hidden="false" customHeight="false" outlineLevel="0" collapsed="false">
      <c r="A33" s="52"/>
      <c r="B33" s="4" t="n">
        <v>31</v>
      </c>
      <c r="O33" s="0" t="n">
        <f aca="false">M33-N33</f>
        <v>0</v>
      </c>
      <c r="S33" s="0" t="n">
        <f aca="false">Q33-R33</f>
        <v>0</v>
      </c>
      <c r="AK33" s="0" t="n">
        <f aca="false">AI33-AJ33</f>
        <v>0</v>
      </c>
    </row>
    <row r="34" customFormat="false" ht="15" hidden="false" customHeight="false" outlineLevel="0" collapsed="false">
      <c r="A34" s="10" t="s">
        <v>55</v>
      </c>
      <c r="B34" s="10"/>
      <c r="C34" s="53" t="n">
        <f aca="false">SUM(C3:C12)</f>
        <v>211.9</v>
      </c>
      <c r="D34" s="54" t="n">
        <f aca="false">SUM(D3:D12)</f>
        <v>187.5</v>
      </c>
      <c r="E34" s="54" t="n">
        <f aca="false">SUM(E3:E12)</f>
        <v>195.3</v>
      </c>
      <c r="F34" s="54" t="n">
        <f aca="false">SUM(F3:F12)</f>
        <v>214</v>
      </c>
      <c r="G34" s="54" t="n">
        <f aca="false">SUM(G3:G12)</f>
        <v>179</v>
      </c>
      <c r="H34" s="54" t="n">
        <f aca="false">SUM(H3:H12)</f>
        <v>171</v>
      </c>
      <c r="I34" s="54" t="n">
        <f aca="false">SUM(I3:I12)</f>
        <v>760</v>
      </c>
      <c r="J34" s="54" t="n">
        <f aca="false">SUM(J3:J12)</f>
        <v>942</v>
      </c>
      <c r="K34" s="54" t="n">
        <f aca="false">SUM(K3:K12)</f>
        <v>547</v>
      </c>
      <c r="L34" s="54" t="n">
        <f aca="false">SUM(L3:L12)</f>
        <v>8519.4</v>
      </c>
      <c r="M34" s="54" t="n">
        <f aca="false">SUM(M3:M12)</f>
        <v>8532.3</v>
      </c>
      <c r="N34" s="54" t="n">
        <f aca="false">SUM(N3:N12)</f>
        <v>8504.1</v>
      </c>
      <c r="O34" s="54" t="n">
        <f aca="false">SUM(O3:O12)</f>
        <v>28.2000000000001</v>
      </c>
      <c r="P34" s="54" t="n">
        <f aca="false">SUM(P3:P12)</f>
        <v>10131.3</v>
      </c>
      <c r="Q34" s="54" t="n">
        <f aca="false">SUM(Q3:Q12)</f>
        <v>10154.2</v>
      </c>
      <c r="R34" s="54" t="n">
        <f aca="false">SUM(R3:R12)</f>
        <v>10103</v>
      </c>
      <c r="S34" s="54" t="n">
        <f aca="false">SUM(S3:S12)</f>
        <v>51.2000000000001</v>
      </c>
      <c r="T34" s="54" t="n">
        <f aca="false">SUM(T3:T12)</f>
        <v>8519</v>
      </c>
      <c r="U34" s="54" t="n">
        <f aca="false">SUM(U3:U12)</f>
        <v>0</v>
      </c>
      <c r="V34" s="54" t="n">
        <f aca="false">SUM(V3:V12)</f>
        <v>46</v>
      </c>
      <c r="W34" s="54" t="n">
        <f aca="false">SUM(W3:W12)</f>
        <v>0</v>
      </c>
      <c r="X34" s="54" t="n">
        <f aca="false">SUM(X3:X12)</f>
        <v>250</v>
      </c>
      <c r="Y34" s="54" t="n">
        <f aca="false">SUM(Y3:Y12)</f>
        <v>0</v>
      </c>
      <c r="Z34" s="54" t="n">
        <f aca="false">SUM(Z3:Z12)</f>
        <v>0</v>
      </c>
      <c r="AA34" s="54" t="n">
        <f aca="false">SUM(AA3:AA12)</f>
        <v>17</v>
      </c>
      <c r="AB34" s="54" t="n">
        <f aca="false">SUM(AB3:AB12)</f>
        <v>0</v>
      </c>
      <c r="AC34" s="54" t="n">
        <f aca="false">SUM(AC3:AC12)</f>
        <v>33.4</v>
      </c>
      <c r="AD34" s="54" t="n">
        <f aca="false">SUM(AD3:AD12)</f>
        <v>17.3</v>
      </c>
      <c r="AE34" s="54" t="n">
        <f aca="false">SUM(AE3:AE12)</f>
        <v>73.9</v>
      </c>
      <c r="AF34" s="55" t="n">
        <f aca="false">SUM(AF3:AF12)</f>
        <v>2.42777777777778</v>
      </c>
      <c r="AG34" s="54" t="n">
        <f aca="false">SUM(AG3:AG12)</f>
        <v>76.6</v>
      </c>
      <c r="AH34" s="54" t="n">
        <f aca="false">SUM(AH3:AH12)</f>
        <v>48.42</v>
      </c>
      <c r="AI34" s="54" t="n">
        <f aca="false">SUM(AI3:AI12)</f>
        <v>295.4</v>
      </c>
      <c r="AJ34" s="54" t="n">
        <f aca="false">SUM(AJ3:AJ12)</f>
        <v>166.2</v>
      </c>
      <c r="AK34" s="54" t="n">
        <f aca="false">SUM(AK3:AK12)</f>
        <v>129.2</v>
      </c>
      <c r="AL34" s="54" t="n">
        <f aca="false">SUM(AL3:AL12)</f>
        <v>141</v>
      </c>
      <c r="AM34" s="54" t="n">
        <f aca="false">SUM(AM3:AM12)</f>
        <v>0</v>
      </c>
      <c r="AN34" s="54" t="n">
        <f aca="false">SUM(AN3:AN12)</f>
        <v>4</v>
      </c>
      <c r="AO34" s="54" t="n">
        <f aca="false">SUM(AO3:AO12)</f>
        <v>8</v>
      </c>
      <c r="AP34" s="54" t="n">
        <f aca="false">SUM(AP3:AP12)</f>
        <v>0</v>
      </c>
      <c r="AQ34" s="54" t="n">
        <f aca="false">SUM(AQ3:AQ12)</f>
        <v>0</v>
      </c>
      <c r="AR34" s="54" t="n">
        <f aca="false">SUM(AR3:AR12)</f>
        <v>0</v>
      </c>
      <c r="AS34" s="54" t="n">
        <f aca="false">SUM(AS3:AS12)</f>
        <v>0</v>
      </c>
      <c r="AT34" s="54" t="n">
        <f aca="false">SUM(AT3:AT12)</f>
        <v>0</v>
      </c>
      <c r="AU34" s="54" t="n">
        <f aca="false">SUM(AU3:AU12)</f>
        <v>0</v>
      </c>
      <c r="AV34" s="54" t="n">
        <f aca="false">SUM(AV3:AV12)</f>
        <v>6</v>
      </c>
      <c r="AW34" s="54" t="n">
        <f aca="false">SUM(AW3:AW12)</f>
        <v>2</v>
      </c>
      <c r="AX34" s="54" t="n">
        <f aca="false">SUM(AX3:AX12)</f>
        <v>1</v>
      </c>
      <c r="AY34" s="54" t="n">
        <f aca="false">SUM(AY3:AY12)</f>
        <v>112</v>
      </c>
    </row>
    <row r="35" customFormat="false" ht="15" hidden="false" customHeight="false" outlineLevel="0" collapsed="false">
      <c r="A35" s="13" t="s">
        <v>56</v>
      </c>
      <c r="B35" s="13"/>
      <c r="C35" s="5" t="n">
        <f aca="false">SUM(C3:C12)/10</f>
        <v>21.19</v>
      </c>
      <c r="D35" s="5" t="n">
        <f aca="false">SUM(D3:D12)/10</f>
        <v>18.75</v>
      </c>
      <c r="E35" s="5" t="n">
        <f aca="false">SUM(E3:E12)/10</f>
        <v>19.53</v>
      </c>
      <c r="F35" s="5" t="n">
        <f aca="false">SUM(F3:F12)/10</f>
        <v>21.4</v>
      </c>
      <c r="G35" s="5" t="n">
        <f aca="false">SUM(G3:G12)/10</f>
        <v>17.9</v>
      </c>
      <c r="H35" s="5" t="n">
        <f aca="false">SUM(H3:H12)/10</f>
        <v>17.1</v>
      </c>
      <c r="I35" s="8" t="n">
        <f aca="false">SUM(I3:I12)/10</f>
        <v>76</v>
      </c>
      <c r="J35" s="8" t="n">
        <f aca="false">SUM(J3:J12)/10</f>
        <v>94.2</v>
      </c>
      <c r="K35" s="8" t="n">
        <f aca="false">SUM(K3:K12)/10</f>
        <v>54.7</v>
      </c>
      <c r="L35" s="5" t="n">
        <f aca="false">SUM(L3:L12)/10</f>
        <v>851.94</v>
      </c>
      <c r="M35" s="5" t="n">
        <f aca="false">SUM(M3:M12)/10</f>
        <v>853.23</v>
      </c>
      <c r="N35" s="5" t="n">
        <f aca="false">SUM(N3:N12)/10</f>
        <v>850.41</v>
      </c>
      <c r="O35" s="5" t="n">
        <f aca="false">SUM(O3:O12)/10</f>
        <v>2.82000000000001</v>
      </c>
      <c r="P35" s="5" t="n">
        <f aca="false">SUM(P3:P12)/10</f>
        <v>1013.13</v>
      </c>
      <c r="Q35" s="5" t="n">
        <f aca="false">SUM(Q3:Q12)/10</f>
        <v>1015.42</v>
      </c>
      <c r="R35" s="5" t="n">
        <f aca="false">SUM(R3:R12)/10</f>
        <v>1010.3</v>
      </c>
      <c r="S35" s="5" t="n">
        <f aca="false">SUM(S3:S12)/10</f>
        <v>5.12000000000001</v>
      </c>
      <c r="T35" s="5" t="n">
        <f aca="false">SUM(T3:T12)/10</f>
        <v>851.9</v>
      </c>
      <c r="U35" s="5" t="n">
        <f aca="false">SUM(U3:U12)/10</f>
        <v>0</v>
      </c>
      <c r="V35" s="5" t="n">
        <f aca="false">SUM(V3:V12)/10</f>
        <v>4.6</v>
      </c>
      <c r="W35" s="5" t="n">
        <f aca="false">SUM(W3:W12)/10</f>
        <v>0</v>
      </c>
      <c r="X35" s="5" t="n">
        <f aca="false">SUM(X3:X12)/10</f>
        <v>25</v>
      </c>
      <c r="Y35" s="5" t="n">
        <f aca="false">SUM(Y3:Y12)/10</f>
        <v>0</v>
      </c>
      <c r="Z35" s="5" t="n">
        <f aca="false">SUM(Z3:Z12)/10</f>
        <v>0</v>
      </c>
      <c r="AA35" s="5" t="n">
        <f aca="false">SUM(AA3:AA12)/10</f>
        <v>1.7</v>
      </c>
      <c r="AB35" s="5" t="n">
        <f aca="false">SUM(AB3:AB12)/10</f>
        <v>0</v>
      </c>
      <c r="AC35" s="5" t="n">
        <f aca="false">SUM(AC3:AC12)/10</f>
        <v>3.34</v>
      </c>
      <c r="AD35" s="5" t="n">
        <f aca="false">SUM(AD3:AD12)/10</f>
        <v>1.73</v>
      </c>
      <c r="AE35" s="5" t="n">
        <f aca="false">SUM(AE3:AE12)/10</f>
        <v>7.39</v>
      </c>
      <c r="AF35" s="5" t="n">
        <f aca="false">SUM(AF3:AF12)/10</f>
        <v>0.242777777777778</v>
      </c>
      <c r="AG35" s="5" t="n">
        <f aca="false">SUM(AG3:AG12)/10</f>
        <v>7.66</v>
      </c>
      <c r="AH35" s="5" t="n">
        <f aca="false">SUM(AH3:AH12)/10</f>
        <v>4.842</v>
      </c>
      <c r="AI35" s="5" t="n">
        <f aca="false">SUM(AI3:AI12)/10</f>
        <v>29.54</v>
      </c>
      <c r="AJ35" s="5" t="n">
        <f aca="false">SUM(AJ3:AJ12)/10</f>
        <v>16.62</v>
      </c>
      <c r="AK35" s="5" t="n">
        <f aca="false">SUM(AK3:AK12)/10</f>
        <v>12.92</v>
      </c>
      <c r="AL35" s="5" t="n">
        <f aca="false">SUM(AL3:AL12)/10</f>
        <v>14.1</v>
      </c>
      <c r="AM35" s="0" t="n">
        <f aca="false">SUM(AM3:AM12)/10</f>
        <v>0</v>
      </c>
      <c r="AN35" s="0" t="n">
        <f aca="false">SUM(AN3:AN12)/10</f>
        <v>0.4</v>
      </c>
      <c r="AO35" s="0" t="n">
        <f aca="false">SUM(AO3:AO12)/10</f>
        <v>0.8</v>
      </c>
      <c r="AP35" s="0" t="n">
        <f aca="false">SUM(AP3:AP12)/10</f>
        <v>0</v>
      </c>
      <c r="AQ35" s="0" t="n">
        <f aca="false">SUM(AQ3:AQ12)/10</f>
        <v>0</v>
      </c>
      <c r="AR35" s="0" t="n">
        <f aca="false">SUM(AR3:AR12)/10</f>
        <v>0</v>
      </c>
      <c r="AS35" s="0" t="n">
        <f aca="false">SUM(AS3:AS12)/10</f>
        <v>0</v>
      </c>
      <c r="AT35" s="0" t="n">
        <f aca="false">SUM(AT3:AT12)/10</f>
        <v>0</v>
      </c>
      <c r="AU35" s="0" t="n">
        <f aca="false">SUM(AU3:AU12)/10</f>
        <v>0</v>
      </c>
      <c r="AV35" s="0" t="n">
        <f aca="false">SUM(AV3:AV12)/10</f>
        <v>0.6</v>
      </c>
      <c r="AW35" s="0" t="n">
        <f aca="false">SUM(AW3:AW12)/10</f>
        <v>0.2</v>
      </c>
      <c r="AX35" s="0" t="n">
        <f aca="false">SUM(AX3:AX12)/10</f>
        <v>0.1</v>
      </c>
      <c r="AY35" s="9" t="n">
        <f aca="false">SUM(AY3:AY12)/240</f>
        <v>0.466666666666667</v>
      </c>
    </row>
    <row r="36" customFormat="false" ht="15" hidden="false" customHeight="false" outlineLevel="0" collapsed="false">
      <c r="A36" s="10" t="s">
        <v>57</v>
      </c>
      <c r="B36" s="10"/>
      <c r="C36" s="54" t="n">
        <f aca="false">SUM(C13:C22)</f>
        <v>202.6</v>
      </c>
      <c r="D36" s="54" t="n">
        <f aca="false">SUM(D13:D22)</f>
        <v>185.9</v>
      </c>
      <c r="E36" s="54" t="n">
        <f aca="false">SUM(E13:E22)</f>
        <v>196.3</v>
      </c>
      <c r="F36" s="54" t="n">
        <f aca="false">SUM(F13:F22)</f>
        <v>212.7</v>
      </c>
      <c r="G36" s="54" t="n">
        <f aca="false">SUM(G13:G22)</f>
        <v>181.3</v>
      </c>
      <c r="H36" s="54" t="n">
        <f aca="false">SUM(H13:H22)</f>
        <v>171.8</v>
      </c>
      <c r="I36" s="54" t="n">
        <f aca="false">SUM(I13:I22)</f>
        <v>792</v>
      </c>
      <c r="J36" s="54" t="n">
        <f aca="false">SUM(J13:J22)</f>
        <v>956</v>
      </c>
      <c r="K36" s="54" t="n">
        <f aca="false">SUM(K13:K22)</f>
        <v>635</v>
      </c>
      <c r="L36" s="54" t="n">
        <f aca="false">SUM(L13:L22)</f>
        <v>8510.7</v>
      </c>
      <c r="M36" s="54" t="n">
        <f aca="false">SUM(M13:M22)</f>
        <v>8523.7</v>
      </c>
      <c r="N36" s="54" t="n">
        <f aca="false">SUM(N13:N22)</f>
        <v>8494.9</v>
      </c>
      <c r="O36" s="54" t="n">
        <f aca="false">SUM(O13:O22)</f>
        <v>28.7999999999998</v>
      </c>
      <c r="P36" s="54" t="n">
        <f aca="false">SUM(P13:P22)</f>
        <v>10124.9</v>
      </c>
      <c r="Q36" s="54" t="n">
        <f aca="false">SUM(Q13:Q22)</f>
        <v>10147</v>
      </c>
      <c r="R36" s="54" t="n">
        <f aca="false">SUM(R13:R22)</f>
        <v>10095.8</v>
      </c>
      <c r="S36" s="54" t="n">
        <f aca="false">SUM(S13:S22)</f>
        <v>51.2</v>
      </c>
      <c r="T36" s="54" t="n">
        <f aca="false">SUM(T13:T22)</f>
        <v>8510.3</v>
      </c>
      <c r="U36" s="54" t="n">
        <f aca="false">SUM(U13:U22)</f>
        <v>0</v>
      </c>
      <c r="V36" s="54" t="n">
        <f aca="false">SUM(V13:V22)</f>
        <v>58</v>
      </c>
      <c r="W36" s="54" t="n">
        <f aca="false">SUM(W13:W22)</f>
        <v>0</v>
      </c>
      <c r="X36" s="54" t="n">
        <f aca="false">SUM(X13:X22)</f>
        <v>245</v>
      </c>
      <c r="Y36" s="54" t="n">
        <f aca="false">SUM(Y13:Y22)</f>
        <v>0</v>
      </c>
      <c r="Z36" s="54" t="n">
        <f aca="false">SUM(Z13:Z22)</f>
        <v>0</v>
      </c>
      <c r="AA36" s="54" t="n">
        <f aca="false">SUM(AA13:AA22)</f>
        <v>14.1</v>
      </c>
      <c r="AB36" s="54" t="n">
        <f aca="false">SUM(AB13:AB22)</f>
        <v>0</v>
      </c>
      <c r="AC36" s="54" t="n">
        <f aca="false">SUM(AC13:AC22)</f>
        <v>30.5</v>
      </c>
      <c r="AD36" s="54" t="n">
        <f aca="false">SUM(AD13:AD22)</f>
        <v>16.1</v>
      </c>
      <c r="AE36" s="54" t="n">
        <f aca="false">SUM(AE13:AE22)</f>
        <v>100.2</v>
      </c>
      <c r="AF36" s="55" t="n">
        <f aca="false">SUM(AF13:AF22)</f>
        <v>1.74444444444444</v>
      </c>
      <c r="AG36" s="54" t="n">
        <f aca="false">SUM(AG13:AG22)</f>
        <v>100.4</v>
      </c>
      <c r="AH36" s="54" t="n">
        <f aca="false">SUM(AH13:AH22)</f>
        <v>35.37</v>
      </c>
      <c r="AI36" s="54" t="n">
        <f aca="false">SUM(AI13:AI22)</f>
        <v>281.4</v>
      </c>
      <c r="AJ36" s="54" t="n">
        <f aca="false">SUM(AJ13:AJ22)</f>
        <v>163.9</v>
      </c>
      <c r="AK36" s="54" t="n">
        <f aca="false">SUM(AK13:AK22)</f>
        <v>117.5</v>
      </c>
      <c r="AL36" s="54" t="n">
        <f aca="false">SUM(AL13:AL22)</f>
        <v>144.8</v>
      </c>
      <c r="AM36" s="54" t="n">
        <f aca="false">SUM(AM13:AM22)</f>
        <v>0</v>
      </c>
      <c r="AN36" s="54" t="n">
        <f aca="false">SUM(AN13:AN22)</f>
        <v>3</v>
      </c>
      <c r="AO36" s="54" t="n">
        <f aca="false">SUM(AO13:AO22)</f>
        <v>9</v>
      </c>
      <c r="AP36" s="54" t="n">
        <f aca="false">SUM(AP13:AP22)</f>
        <v>0</v>
      </c>
      <c r="AQ36" s="54" t="n">
        <f aca="false">SUM(AQ13:AQ22)</f>
        <v>0</v>
      </c>
      <c r="AR36" s="54" t="n">
        <f aca="false">SUM(AR13:AR22)</f>
        <v>0</v>
      </c>
      <c r="AS36" s="54" t="n">
        <f aca="false">SUM(AS13:AS22)</f>
        <v>0</v>
      </c>
      <c r="AT36" s="54" t="n">
        <f aca="false">SUM(AT13:AT22)</f>
        <v>0</v>
      </c>
      <c r="AU36" s="54" t="n">
        <f aca="false">SUM(AU13:AU22)</f>
        <v>1</v>
      </c>
      <c r="AV36" s="54" t="n">
        <f aca="false">SUM(AV13:AV22)</f>
        <v>4</v>
      </c>
      <c r="AW36" s="54" t="n">
        <f aca="false">SUM(AW13:AW22)</f>
        <v>4</v>
      </c>
      <c r="AX36" s="54" t="n">
        <f aca="false">SUM(AX13:AX22)</f>
        <v>0</v>
      </c>
      <c r="AY36" s="54" t="n">
        <f aca="false">SUM(AY13:AY22)</f>
        <v>109</v>
      </c>
    </row>
    <row r="37" customFormat="false" ht="15" hidden="false" customHeight="false" outlineLevel="0" collapsed="false">
      <c r="A37" s="14" t="s">
        <v>58</v>
      </c>
      <c r="B37" s="14"/>
      <c r="C37" s="5" t="n">
        <f aca="false">SUM(C13:C22)/10</f>
        <v>20.26</v>
      </c>
      <c r="D37" s="5" t="n">
        <f aca="false">SUM(D13:D22)/10</f>
        <v>18.59</v>
      </c>
      <c r="E37" s="5" t="n">
        <f aca="false">SUM(E13:E22)/10</f>
        <v>19.63</v>
      </c>
      <c r="F37" s="5" t="n">
        <f aca="false">SUM(F13:F22)/10</f>
        <v>21.27</v>
      </c>
      <c r="G37" s="5" t="n">
        <f aca="false">SUM(G13:G22)/10</f>
        <v>18.13</v>
      </c>
      <c r="H37" s="5" t="n">
        <f aca="false">SUM(H13:H22)/10</f>
        <v>17.18</v>
      </c>
      <c r="I37" s="5" t="n">
        <f aca="false">SUM(I13:I22)/10</f>
        <v>79.2</v>
      </c>
      <c r="J37" s="5" t="n">
        <f aca="false">SUM(J13:J22)/10</f>
        <v>95.6</v>
      </c>
      <c r="K37" s="5" t="n">
        <f aca="false">SUM(K13:K22)/10</f>
        <v>63.5</v>
      </c>
      <c r="L37" s="5" t="n">
        <f aca="false">SUM(L13:L22)/10</f>
        <v>851.07</v>
      </c>
      <c r="M37" s="5" t="n">
        <f aca="false">SUM(M13:M22)/10</f>
        <v>852.37</v>
      </c>
      <c r="N37" s="5" t="n">
        <f aca="false">SUM(N13:N22)/10</f>
        <v>849.49</v>
      </c>
      <c r="O37" s="5" t="n">
        <f aca="false">SUM(O13:O22)/10</f>
        <v>2.87999999999998</v>
      </c>
      <c r="P37" s="5" t="n">
        <f aca="false">SUM(P13:P22)/10</f>
        <v>1012.49</v>
      </c>
      <c r="Q37" s="5" t="n">
        <f aca="false">SUM(Q13:Q22)/10</f>
        <v>1014.7</v>
      </c>
      <c r="R37" s="5" t="n">
        <f aca="false">SUM(R13:R22)/10</f>
        <v>1009.58</v>
      </c>
      <c r="S37" s="5" t="n">
        <f aca="false">SUM(S13:S22)/10</f>
        <v>5.12</v>
      </c>
      <c r="T37" s="5" t="n">
        <f aca="false">SUM(T13:T22)/10</f>
        <v>851.03</v>
      </c>
      <c r="U37" s="5" t="n">
        <f aca="false">SUM(U13:U22)/10</f>
        <v>0</v>
      </c>
      <c r="V37" s="5" t="n">
        <f aca="false">SUM(V13:V22)/10</f>
        <v>5.8</v>
      </c>
      <c r="W37" s="5" t="n">
        <f aca="false">SUM(W13:W22)/10</f>
        <v>0</v>
      </c>
      <c r="X37" s="5" t="n">
        <f aca="false">SUM(X13:X22)/10</f>
        <v>24.5</v>
      </c>
      <c r="Y37" s="5" t="n">
        <f aca="false">SUM(Y13:Y22)/10</f>
        <v>0</v>
      </c>
      <c r="Z37" s="5" t="n">
        <f aca="false">SUM(Z13:Z22)/10</f>
        <v>0</v>
      </c>
      <c r="AA37" s="5" t="n">
        <f aca="false">SUM(AA13:AA22)/10</f>
        <v>1.41</v>
      </c>
      <c r="AB37" s="5" t="n">
        <f aca="false">SUM(AB13:AB22)/10</f>
        <v>0</v>
      </c>
      <c r="AC37" s="5" t="n">
        <f aca="false">SUM(AC13:AC22)/10</f>
        <v>3.05</v>
      </c>
      <c r="AD37" s="5" t="n">
        <f aca="false">SUM(AD13:AD22)/10</f>
        <v>1.61</v>
      </c>
      <c r="AE37" s="5" t="n">
        <f aca="false">SUM(AE13:AE22)/10</f>
        <v>10.02</v>
      </c>
      <c r="AF37" s="5" t="n">
        <f aca="false">SUM(AF13:AF22)/10</f>
        <v>0.174444444444444</v>
      </c>
      <c r="AG37" s="5" t="n">
        <f aca="false">SUM(AG13:AG22)/10</f>
        <v>10.04</v>
      </c>
      <c r="AH37" s="5" t="n">
        <f aca="false">SUM(AH13:AH22)/10</f>
        <v>3.537</v>
      </c>
      <c r="AI37" s="5" t="n">
        <f aca="false">SUM(AI13:AI22)/10</f>
        <v>28.14</v>
      </c>
      <c r="AJ37" s="5" t="n">
        <f aca="false">SUM(AJ13:AJ22)/10</f>
        <v>16.39</v>
      </c>
      <c r="AK37" s="5" t="n">
        <f aca="false">SUM(AK13:AK22)/10</f>
        <v>11.75</v>
      </c>
      <c r="AL37" s="5" t="n">
        <f aca="false">SUM(AL13:AL22)/10</f>
        <v>14.48</v>
      </c>
      <c r="AM37" s="5" t="n">
        <f aca="false">SUM(AM13:AM22)/10</f>
        <v>0</v>
      </c>
      <c r="AN37" s="5" t="n">
        <f aca="false">SUM(AN13:AN22)/10</f>
        <v>0.3</v>
      </c>
      <c r="AO37" s="5" t="n">
        <f aca="false">SUM(AO13:AO22)/10</f>
        <v>0.9</v>
      </c>
      <c r="AP37" s="5" t="n">
        <f aca="false">SUM(AP13:AP22)/10</f>
        <v>0</v>
      </c>
      <c r="AQ37" s="5" t="n">
        <f aca="false">SUM(AQ13:AQ22)/10</f>
        <v>0</v>
      </c>
      <c r="AR37" s="5" t="n">
        <f aca="false">SUM(AR13:AR22)/10</f>
        <v>0</v>
      </c>
      <c r="AS37" s="5" t="n">
        <f aca="false">SUM(AS13:AS22)/10</f>
        <v>0</v>
      </c>
      <c r="AT37" s="5" t="n">
        <f aca="false">SUM(AT13:AT22)/10</f>
        <v>0</v>
      </c>
      <c r="AU37" s="5" t="n">
        <f aca="false">SUM(AU13:AU22)/10</f>
        <v>0.1</v>
      </c>
      <c r="AV37" s="5" t="n">
        <f aca="false">SUM(AV13:AV22)/10</f>
        <v>0.4</v>
      </c>
      <c r="AW37" s="5" t="n">
        <f aca="false">SUM(AW13:AW22)/10</f>
        <v>0.4</v>
      </c>
      <c r="AX37" s="0" t="n">
        <f aca="false">SUM(AX13:AX22)/10</f>
        <v>0</v>
      </c>
      <c r="AY37" s="0" t="n">
        <f aca="false">SUM(AY13:AY22)/240</f>
        <v>0.454166666666667</v>
      </c>
    </row>
    <row r="38" customFormat="false" ht="15" hidden="false" customHeight="false" outlineLevel="0" collapsed="false">
      <c r="A38" s="10" t="s">
        <v>57</v>
      </c>
      <c r="B38" s="10"/>
      <c r="C38" s="53" t="n">
        <f aca="false">SUM(C23:C32)</f>
        <v>213.4</v>
      </c>
      <c r="D38" s="54" t="n">
        <f aca="false">SUM(D23:D32)</f>
        <v>189.5</v>
      </c>
      <c r="E38" s="54" t="n">
        <f aca="false">SUM(E23:E32)</f>
        <v>201</v>
      </c>
      <c r="F38" s="54" t="n">
        <f aca="false">SUM(F23:F32)</f>
        <v>215.8</v>
      </c>
      <c r="G38" s="54" t="n">
        <f aca="false">SUM(G23:G32)</f>
        <v>187</v>
      </c>
      <c r="H38" s="54" t="n">
        <f aca="false">SUM(H23:H32)</f>
        <v>175.6</v>
      </c>
      <c r="I38" s="54" t="n">
        <f aca="false">SUM(I23:I32)</f>
        <v>793</v>
      </c>
      <c r="J38" s="54" t="n">
        <f aca="false">SUM(J23:J32)</f>
        <v>959</v>
      </c>
      <c r="K38" s="54" t="n">
        <f aca="false">SUM(K23:K32)</f>
        <v>610</v>
      </c>
      <c r="L38" s="54" t="n">
        <f aca="false">SUM(L23:L32)</f>
        <v>8497.9</v>
      </c>
      <c r="M38" s="54" t="n">
        <f aca="false">SUM(M23:M32)</f>
        <v>8511.3</v>
      </c>
      <c r="N38" s="54" t="n">
        <f aca="false">SUM(N23:N32)</f>
        <v>8481.4</v>
      </c>
      <c r="O38" s="54" t="n">
        <f aca="false">SUM(O23:O32)</f>
        <v>29.9</v>
      </c>
      <c r="P38" s="54" t="n">
        <f aca="false">SUM(P23:P32)</f>
        <v>10106.4</v>
      </c>
      <c r="Q38" s="54" t="n">
        <f aca="false">SUM(Q23:Q32)</f>
        <v>10127</v>
      </c>
      <c r="R38" s="54" t="n">
        <f aca="false">SUM(R23:R32)</f>
        <v>10078.2</v>
      </c>
      <c r="S38" s="54" t="n">
        <f aca="false">SUM(S23:S32)</f>
        <v>48.8000000000001</v>
      </c>
      <c r="T38" s="54" t="n">
        <f aca="false">SUM(T23:T32)</f>
        <v>8498</v>
      </c>
      <c r="U38" s="54" t="n">
        <f aca="false">SUM(U23:U32)</f>
        <v>0</v>
      </c>
      <c r="V38" s="54" t="n">
        <f aca="false">SUM(V23:V32)</f>
        <v>61</v>
      </c>
      <c r="W38" s="54" t="n">
        <f aca="false">SUM(W23:W32)</f>
        <v>0</v>
      </c>
      <c r="X38" s="54" t="n">
        <f aca="false">SUM(X23:X32)</f>
        <v>245</v>
      </c>
      <c r="Y38" s="54" t="n">
        <f aca="false">SUM(Y23:Y32)</f>
        <v>0</v>
      </c>
      <c r="Z38" s="54" t="n">
        <f aca="false">SUM(Z23:Z32)</f>
        <v>0</v>
      </c>
      <c r="AA38" s="54" t="n">
        <f aca="false">SUM(AA23:AA32)</f>
        <v>15.7</v>
      </c>
      <c r="AB38" s="54" t="n">
        <f aca="false">SUM(AB23:AB32)</f>
        <v>0</v>
      </c>
      <c r="AC38" s="54" t="n">
        <f aca="false">SUM(AC23:AC32)</f>
        <v>30.5</v>
      </c>
      <c r="AD38" s="54" t="n">
        <f aca="false">SUM(AD23:AD32)</f>
        <v>15.6</v>
      </c>
      <c r="AE38" s="54" t="n">
        <f aca="false">SUM(AE23:AE32)</f>
        <v>70.7</v>
      </c>
      <c r="AF38" s="55" t="n">
        <f aca="false">SUM(AF23:AF32)</f>
        <v>2.05833333333333</v>
      </c>
      <c r="AG38" s="54" t="n">
        <f aca="false">SUM(AG23:AG32)</f>
        <v>71.2</v>
      </c>
      <c r="AH38" s="54" t="n">
        <f aca="false">SUM(AH23:AH32)</f>
        <v>35.38</v>
      </c>
      <c r="AI38" s="54" t="n">
        <f aca="false">SUM(AI23:AI32)</f>
        <v>286.2</v>
      </c>
      <c r="AJ38" s="54" t="n">
        <f aca="false">SUM(AJ23:AJ32)</f>
        <v>171.4</v>
      </c>
      <c r="AK38" s="54" t="n">
        <f aca="false">SUM(AK23:AK32)</f>
        <v>114.8</v>
      </c>
      <c r="AL38" s="54" t="n">
        <f aca="false">SUM(AL23:AL32)</f>
        <v>152.6</v>
      </c>
      <c r="AM38" s="54" t="n">
        <f aca="false">SUM(AM23:AM32)</f>
        <v>0</v>
      </c>
      <c r="AN38" s="54" t="n">
        <f aca="false">SUM(AN23:AN32)</f>
        <v>2</v>
      </c>
      <c r="AO38" s="54" t="n">
        <f aca="false">SUM(AO23:AO32)</f>
        <v>7</v>
      </c>
      <c r="AP38" s="54" t="n">
        <f aca="false">SUM(AP23:AP32)</f>
        <v>0</v>
      </c>
      <c r="AQ38" s="54" t="n">
        <f aca="false">SUM(AQ23:AQ32)</f>
        <v>0</v>
      </c>
      <c r="AR38" s="54" t="n">
        <f aca="false">SUM(AR23:AR32)</f>
        <v>0</v>
      </c>
      <c r="AS38" s="54" t="n">
        <f aca="false">SUM(AS23:AS32)</f>
        <v>0</v>
      </c>
      <c r="AT38" s="54" t="n">
        <f aca="false">SUM(AT23:AT32)</f>
        <v>0</v>
      </c>
      <c r="AU38" s="54" t="n">
        <f aca="false">SUM(AU23:AU32)</f>
        <v>0</v>
      </c>
      <c r="AV38" s="54" t="n">
        <f aca="false">SUM(AV23:AV32)</f>
        <v>2</v>
      </c>
      <c r="AW38" s="54" t="n">
        <f aca="false">SUM(AW23:AW32)</f>
        <v>0</v>
      </c>
      <c r="AX38" s="54" t="n">
        <f aca="false">SUM(AX23:AX32)</f>
        <v>0</v>
      </c>
      <c r="AY38" s="54" t="n">
        <f aca="false">SUM(AY23:AY32)</f>
        <v>102</v>
      </c>
    </row>
    <row r="39" customFormat="false" ht="15" hidden="false" customHeight="false" outlineLevel="0" collapsed="false">
      <c r="A39" s="15" t="s">
        <v>59</v>
      </c>
      <c r="B39" s="15"/>
      <c r="C39" s="5" t="n">
        <f aca="false">SUM(C23:C32)/10</f>
        <v>21.34</v>
      </c>
      <c r="D39" s="5" t="n">
        <f aca="false">SUM(D23:D32)/10</f>
        <v>18.95</v>
      </c>
      <c r="E39" s="5" t="n">
        <f aca="false">SUM(E23:E32)/10</f>
        <v>20.1</v>
      </c>
      <c r="F39" s="5" t="n">
        <f aca="false">SUM(F23:F32)/10</f>
        <v>21.58</v>
      </c>
      <c r="G39" s="5" t="n">
        <f aca="false">SUM(G23:G32)/10</f>
        <v>18.7</v>
      </c>
      <c r="H39" s="5" t="n">
        <f aca="false">SUM(H23:H32)/10</f>
        <v>17.56</v>
      </c>
      <c r="I39" s="5" t="n">
        <f aca="false">SUM(I23:I32)/10</f>
        <v>79.3</v>
      </c>
      <c r="J39" s="5" t="n">
        <f aca="false">SUM(J23:J32)/10</f>
        <v>95.9</v>
      </c>
      <c r="K39" s="5" t="n">
        <f aca="false">SUM(K23:K32)/10</f>
        <v>61</v>
      </c>
      <c r="L39" s="5" t="n">
        <f aca="false">SUM(L23:L32)/10</f>
        <v>849.79</v>
      </c>
      <c r="M39" s="5" t="n">
        <f aca="false">SUM(M23:M32)/10</f>
        <v>851.13</v>
      </c>
      <c r="N39" s="5" t="n">
        <f aca="false">SUM(N23:N32)/10</f>
        <v>848.14</v>
      </c>
      <c r="O39" s="5" t="n">
        <f aca="false">SUM(O23:O32)/10</f>
        <v>2.99</v>
      </c>
      <c r="P39" s="5" t="n">
        <f aca="false">SUM(P23:P32)/10</f>
        <v>1010.64</v>
      </c>
      <c r="Q39" s="5" t="n">
        <f aca="false">SUM(Q23:Q32)/10</f>
        <v>1012.7</v>
      </c>
      <c r="R39" s="5" t="n">
        <f aca="false">SUM(R23:R32)/10</f>
        <v>1007.82</v>
      </c>
      <c r="S39" s="5" t="n">
        <f aca="false">SUM(S23:S32)/10</f>
        <v>4.88000000000001</v>
      </c>
      <c r="T39" s="5" t="n">
        <f aca="false">SUM(T23:T32)/10</f>
        <v>849.8</v>
      </c>
      <c r="U39" s="5" t="n">
        <f aca="false">SUM(U23:U32)/10</f>
        <v>0</v>
      </c>
      <c r="V39" s="5" t="n">
        <f aca="false">SUM(V23:V32)/10</f>
        <v>6.1</v>
      </c>
      <c r="W39" s="5" t="n">
        <f aca="false">SUM(W23:W32)/10</f>
        <v>0</v>
      </c>
      <c r="X39" s="5" t="n">
        <f aca="false">SUM(X23:X32)/10</f>
        <v>24.5</v>
      </c>
      <c r="Y39" s="5" t="n">
        <f aca="false">SUM(Y23:Y32)/10</f>
        <v>0</v>
      </c>
      <c r="Z39" s="5" t="n">
        <f aca="false">SUM(Z23:Z32)/10</f>
        <v>0</v>
      </c>
      <c r="AA39" s="5" t="n">
        <f aca="false">SUM(AA23:AA32)/10</f>
        <v>1.57</v>
      </c>
      <c r="AB39" s="5" t="n">
        <f aca="false">SUM(AB23:AB32)/10</f>
        <v>0</v>
      </c>
      <c r="AC39" s="5" t="n">
        <f aca="false">SUM(AC23:AC32)/10</f>
        <v>3.05</v>
      </c>
      <c r="AD39" s="5" t="n">
        <f aca="false">SUM(AD23:AD32)/10</f>
        <v>1.56</v>
      </c>
      <c r="AE39" s="5" t="n">
        <f aca="false">SUM(AE23:AE32)/10</f>
        <v>7.07</v>
      </c>
      <c r="AF39" s="5" t="n">
        <f aca="false">SUM(AF23:AF32)/10</f>
        <v>0.205833333333333</v>
      </c>
      <c r="AG39" s="5" t="n">
        <f aca="false">SUM(AG23:AG32)/10</f>
        <v>7.12</v>
      </c>
      <c r="AH39" s="5" t="n">
        <f aca="false">SUM(AH23:AH32)/10</f>
        <v>3.538</v>
      </c>
      <c r="AI39" s="5" t="n">
        <f aca="false">SUM(AI23:AI32)/10</f>
        <v>28.62</v>
      </c>
      <c r="AJ39" s="5" t="n">
        <f aca="false">SUM(AJ23:AJ32)/10</f>
        <v>17.14</v>
      </c>
      <c r="AK39" s="5" t="n">
        <f aca="false">SUM(AK23:AK32)/10</f>
        <v>11.48</v>
      </c>
      <c r="AL39" s="5" t="n">
        <f aca="false">SUM(AL23:AL32)/10</f>
        <v>15.26</v>
      </c>
      <c r="AM39" s="5" t="n">
        <f aca="false">SUM(AM23:AM32)/10</f>
        <v>0</v>
      </c>
      <c r="AN39" s="5" t="n">
        <f aca="false">SUM(AN23:AN32)/10</f>
        <v>0.2</v>
      </c>
      <c r="AO39" s="5" t="n">
        <f aca="false">SUM(AO23:AO32)/10</f>
        <v>0.7</v>
      </c>
      <c r="AP39" s="5" t="n">
        <f aca="false">SUM(AP23:AP32)/10</f>
        <v>0</v>
      </c>
      <c r="AQ39" s="5" t="n">
        <f aca="false">SUM(AQ23:AQ32)/10</f>
        <v>0</v>
      </c>
      <c r="AR39" s="5" t="n">
        <f aca="false">SUM(AR23:AR32)/10</f>
        <v>0</v>
      </c>
      <c r="AS39" s="5" t="n">
        <f aca="false">SUM(AS23:AS32)/10</f>
        <v>0</v>
      </c>
      <c r="AT39" s="5" t="n">
        <f aca="false">SUM(AT23:AT32)/10</f>
        <v>0</v>
      </c>
      <c r="AU39" s="5" t="n">
        <f aca="false">SUM(AU23:AU32)/10</f>
        <v>0</v>
      </c>
      <c r="AV39" s="5" t="n">
        <f aca="false">SUM(AV23:AV32)/10</f>
        <v>0.2</v>
      </c>
      <c r="AW39" s="5" t="n">
        <f aca="false">SUM(AW23:AW32)/10</f>
        <v>0</v>
      </c>
      <c r="AX39" s="5" t="n">
        <f aca="false">SUM(AX23:AX32)/10</f>
        <v>0</v>
      </c>
      <c r="AY39" s="5" t="n">
        <f aca="false">SUM(AY23:AY32)/10</f>
        <v>10.2</v>
      </c>
    </row>
    <row r="40" customFormat="false" ht="15" hidden="false" customHeight="false" outlineLevel="0" collapsed="false">
      <c r="A40" s="16" t="s">
        <v>60</v>
      </c>
      <c r="B40" s="16"/>
      <c r="C40" s="56" t="n">
        <f aca="false">SUM(C34+C36+C38)</f>
        <v>627.9</v>
      </c>
      <c r="D40" s="57" t="n">
        <f aca="false">SUM(D34+D36+D38)</f>
        <v>562.9</v>
      </c>
      <c r="E40" s="57" t="n">
        <f aca="false">SUM(E34+E36+E38)</f>
        <v>592.6</v>
      </c>
      <c r="F40" s="57" t="n">
        <f aca="false">SUM(F34+F36+F38)</f>
        <v>642.5</v>
      </c>
      <c r="G40" s="57" t="n">
        <f aca="false">SUM(G34+G36+G38)</f>
        <v>547.3</v>
      </c>
      <c r="H40" s="57" t="n">
        <f aca="false">SUM(H34+H36+H38)</f>
        <v>518.4</v>
      </c>
      <c r="I40" s="57" t="n">
        <f aca="false">SUM(I34+I36+I38)</f>
        <v>2345</v>
      </c>
      <c r="J40" s="57" t="n">
        <f aca="false">SUM(J34+J36+J38)</f>
        <v>2857</v>
      </c>
      <c r="K40" s="57" t="n">
        <f aca="false">SUM(K34+K36+K38)</f>
        <v>1792</v>
      </c>
      <c r="L40" s="57" t="n">
        <f aca="false">SUM(L34+L36+L38)</f>
        <v>25528</v>
      </c>
      <c r="M40" s="57" t="n">
        <f aca="false">SUM(M34+M36+M38)</f>
        <v>25567.3</v>
      </c>
      <c r="N40" s="57" t="n">
        <f aca="false">SUM(N34+N36+N38)</f>
        <v>25480.4</v>
      </c>
      <c r="O40" s="57" t="n">
        <f aca="false">SUM(O34+O36+O38)</f>
        <v>86.8999999999999</v>
      </c>
      <c r="P40" s="57" t="n">
        <f aca="false">SUM(P34+P36+P38)</f>
        <v>30362.6</v>
      </c>
      <c r="Q40" s="57" t="n">
        <f aca="false">SUM(Q34+Q36+Q38)</f>
        <v>30428.2</v>
      </c>
      <c r="R40" s="57" t="n">
        <f aca="false">SUM(R34+R36+R38)</f>
        <v>30277</v>
      </c>
      <c r="S40" s="57" t="n">
        <f aca="false">SUM(S34+S36+S38)</f>
        <v>151.2</v>
      </c>
      <c r="T40" s="57" t="n">
        <f aca="false">SUM(T34+T36+T38)</f>
        <v>25527.3</v>
      </c>
      <c r="U40" s="57" t="n">
        <f aca="false">SUM(U34+U36+U38)</f>
        <v>0</v>
      </c>
      <c r="V40" s="57" t="n">
        <f aca="false">SUM(V34+V36+V38)</f>
        <v>165</v>
      </c>
      <c r="W40" s="57" t="n">
        <f aca="false">SUM(W34+W36+W38)</f>
        <v>0</v>
      </c>
      <c r="X40" s="57" t="n">
        <f aca="false">SUM(X34+X36+X38)</f>
        <v>740</v>
      </c>
      <c r="Y40" s="57" t="n">
        <f aca="false">SUM(Y34+Y36+Y38)</f>
        <v>0</v>
      </c>
      <c r="Z40" s="57" t="n">
        <f aca="false">SUM(Z34+Z36+Z38)</f>
        <v>0</v>
      </c>
      <c r="AA40" s="57" t="n">
        <f aca="false">SUM(AA34+AA36+AA38)</f>
        <v>46.8</v>
      </c>
      <c r="AB40" s="57" t="n">
        <f aca="false">SUM(AB34+AB36+AB38)</f>
        <v>0</v>
      </c>
      <c r="AC40" s="57" t="n">
        <f aca="false">SUM(AC34+AC36+AC38)</f>
        <v>94.4</v>
      </c>
      <c r="AD40" s="57" t="n">
        <f aca="false">SUM(AD34+AD36+AD38)</f>
        <v>49</v>
      </c>
      <c r="AE40" s="57" t="n">
        <f aca="false">SUM(AE34+AE36+AE38)</f>
        <v>244.8</v>
      </c>
      <c r="AF40" s="58" t="n">
        <f aca="false">SUM(AF34+AF36+AF38)</f>
        <v>6.23055555555556</v>
      </c>
      <c r="AG40" s="57" t="n">
        <f aca="false">SUM(AG34+AG36+AG38)</f>
        <v>248.2</v>
      </c>
      <c r="AH40" s="57" t="n">
        <f aca="false">SUM(AH34+AH36+AH38)</f>
        <v>119.17</v>
      </c>
      <c r="AI40" s="57" t="n">
        <f aca="false">SUM(AI34+AI36+AI38)</f>
        <v>863</v>
      </c>
      <c r="AJ40" s="57" t="n">
        <f aca="false">SUM(AJ34+AJ36+AJ38)</f>
        <v>501.5</v>
      </c>
      <c r="AK40" s="57" t="n">
        <f aca="false">SUM(AK34+AK36+AK38)</f>
        <v>361.5</v>
      </c>
      <c r="AL40" s="57" t="n">
        <f aca="false">SUM(AL34+AL36+AL38)</f>
        <v>438.4</v>
      </c>
      <c r="AM40" s="57" t="n">
        <f aca="false">SUM(AM34+AM36+AM38)</f>
        <v>0</v>
      </c>
      <c r="AN40" s="57" t="n">
        <f aca="false">SUM(AN34+AN36+AN38)</f>
        <v>9</v>
      </c>
      <c r="AO40" s="57" t="n">
        <f aca="false">SUM(AO34+AO36+AO38)</f>
        <v>24</v>
      </c>
      <c r="AP40" s="57" t="n">
        <f aca="false">SUM(AP34+AP36+AP38)</f>
        <v>0</v>
      </c>
      <c r="AQ40" s="57" t="n">
        <f aca="false">SUM(AQ34+AQ36+AQ38)</f>
        <v>0</v>
      </c>
      <c r="AR40" s="57" t="n">
        <f aca="false">SUM(AR34+AR36+AR38)</f>
        <v>0</v>
      </c>
      <c r="AS40" s="57" t="n">
        <f aca="false">SUM(AS34+AS36+AS38)</f>
        <v>0</v>
      </c>
      <c r="AT40" s="57" t="n">
        <f aca="false">SUM(AT34+AT36+AT38)</f>
        <v>0</v>
      </c>
      <c r="AU40" s="57" t="n">
        <f aca="false">SUM(AU34+AU36+AU38)</f>
        <v>1</v>
      </c>
      <c r="AV40" s="57" t="n">
        <f aca="false">SUM(AV34+AV36+AV38)</f>
        <v>12</v>
      </c>
      <c r="AW40" s="57" t="n">
        <f aca="false">SUM(AW34+AW36+AW38)</f>
        <v>6</v>
      </c>
      <c r="AX40" s="57" t="n">
        <f aca="false">SUM(AX34+AX36+AX38)</f>
        <v>1</v>
      </c>
      <c r="AY40" s="57" t="n">
        <f aca="false">SUM(AY34+AY36+AY38)</f>
        <v>323</v>
      </c>
    </row>
    <row r="41" customFormat="false" ht="15" hidden="false" customHeight="false" outlineLevel="0" collapsed="false">
      <c r="A41" s="17" t="s">
        <v>61</v>
      </c>
      <c r="B41" s="17"/>
      <c r="C41" s="59" t="n">
        <f aca="false">SUM(C34+C36+C38)/30</f>
        <v>20.93</v>
      </c>
      <c r="D41" s="59" t="n">
        <f aca="false">SUM(D34+D36+D38)/30</f>
        <v>18.7633333333333</v>
      </c>
      <c r="E41" s="59" t="n">
        <f aca="false">SUM(E34+E36+E38)/30</f>
        <v>19.7533333333333</v>
      </c>
      <c r="F41" s="59" t="n">
        <f aca="false">SUM(F34+F36+F38)/30</f>
        <v>21.4166666666667</v>
      </c>
      <c r="G41" s="59" t="n">
        <f aca="false">SUM(G34+G36+G38)/30</f>
        <v>18.2433333333333</v>
      </c>
      <c r="H41" s="59" t="n">
        <f aca="false">SUM(H34+H36+H38)/30</f>
        <v>17.28</v>
      </c>
      <c r="I41" s="59" t="n">
        <f aca="false">SUM(I34+I36+I38)/30</f>
        <v>78.1666666666667</v>
      </c>
      <c r="J41" s="59" t="n">
        <f aca="false">SUM(J34+J36+J38)/30</f>
        <v>95.2333333333333</v>
      </c>
      <c r="K41" s="59" t="n">
        <f aca="false">SUM(K34+K36+K38)/30</f>
        <v>59.7333333333333</v>
      </c>
      <c r="L41" s="59" t="n">
        <f aca="false">SUM(L34+L36+L38)/30</f>
        <v>850.933333333333</v>
      </c>
      <c r="M41" s="59" t="n">
        <f aca="false">SUM(M34+M36+M38)/30</f>
        <v>852.243333333333</v>
      </c>
      <c r="N41" s="59" t="n">
        <f aca="false">SUM(N34+N36+N38)/30</f>
        <v>849.346666666667</v>
      </c>
      <c r="O41" s="59" t="n">
        <f aca="false">SUM(O34+O36+O38)/30</f>
        <v>2.89666666666666</v>
      </c>
      <c r="P41" s="59" t="n">
        <f aca="false">SUM(P34+P36+P38)/30</f>
        <v>1012.08666666667</v>
      </c>
      <c r="Q41" s="59" t="n">
        <f aca="false">SUM(Q34+Q36+Q38)/30</f>
        <v>1014.27333333333</v>
      </c>
      <c r="R41" s="59" t="n">
        <f aca="false">SUM(R34+R36+R38)/30</f>
        <v>1009.23333333333</v>
      </c>
      <c r="S41" s="59" t="n">
        <f aca="false">SUM(S34+S36+S38)/30</f>
        <v>5.04</v>
      </c>
      <c r="T41" s="59" t="n">
        <f aca="false">SUM(T34+T36+T38)/30</f>
        <v>850.91</v>
      </c>
      <c r="U41" s="59" t="n">
        <f aca="false">SUM(U34+U36+U38)/30</f>
        <v>0</v>
      </c>
      <c r="V41" s="59" t="n">
        <f aca="false">SUM(V34+V36+V38)/30</f>
        <v>5.5</v>
      </c>
      <c r="W41" s="59" t="n">
        <f aca="false">SUM(W34+W36+W38)/30</f>
        <v>0</v>
      </c>
      <c r="X41" s="59" t="n">
        <f aca="false">SUM(X34+X36+X38)/30</f>
        <v>24.6666666666667</v>
      </c>
      <c r="Y41" s="59" t="n">
        <f aca="false">SUM(Y34+Y36+Y38)/30</f>
        <v>0</v>
      </c>
      <c r="Z41" s="59" t="n">
        <f aca="false">SUM(Z34+Z36+Z38)/30</f>
        <v>0</v>
      </c>
      <c r="AA41" s="59" t="n">
        <f aca="false">SUM(AA34+AA36+AA38)/30</f>
        <v>1.56</v>
      </c>
      <c r="AB41" s="59" t="n">
        <f aca="false">SUM(AB34+AB36+AB38)/30</f>
        <v>0</v>
      </c>
      <c r="AC41" s="59" t="n">
        <f aca="false">SUM(AC34+AC36+AC38)/30</f>
        <v>3.14666666666667</v>
      </c>
      <c r="AD41" s="59" t="n">
        <f aca="false">SUM(AD34+AD36+AD38)/30</f>
        <v>1.63333333333333</v>
      </c>
      <c r="AE41" s="59" t="n">
        <f aca="false">SUM(AE34+AE36+AE38)/30</f>
        <v>8.16</v>
      </c>
      <c r="AF41" s="59" t="n">
        <f aca="false">SUM(AF34+AF36+AF38)/30</f>
        <v>0.207685185185185</v>
      </c>
      <c r="AG41" s="59" t="n">
        <f aca="false">SUM(AG34+AG36+AG38)/30</f>
        <v>8.27333333333333</v>
      </c>
      <c r="AH41" s="59" t="n">
        <f aca="false">SUM(AH34+AH36+AH38)/30</f>
        <v>3.97233333333333</v>
      </c>
      <c r="AI41" s="59" t="n">
        <f aca="false">SUM(AI34+AI36+AI38)/30</f>
        <v>28.7666666666667</v>
      </c>
      <c r="AJ41" s="59" t="n">
        <f aca="false">SUM(AJ34+AJ36+AJ38)/30</f>
        <v>16.7166666666667</v>
      </c>
      <c r="AK41" s="59" t="n">
        <f aca="false">SUM(AK34+AK36+AK38)/30</f>
        <v>12.05</v>
      </c>
      <c r="AL41" s="59" t="n">
        <f aca="false">SUM(AL34+AL36+AL38)/30</f>
        <v>14.6133333333333</v>
      </c>
      <c r="AM41" s="59" t="n">
        <f aca="false">SUM(AM34+AM36+AM38)/30</f>
        <v>0</v>
      </c>
      <c r="AN41" s="59" t="n">
        <f aca="false">SUM(AN34+AN36+AN38)/30</f>
        <v>0.3</v>
      </c>
      <c r="AO41" s="59" t="n">
        <f aca="false">SUM(AO34+AO36+AO38)/30</f>
        <v>0.8</v>
      </c>
      <c r="AP41" s="59" t="n">
        <f aca="false">SUM(AP34+AP36+AP38)/30</f>
        <v>0</v>
      </c>
      <c r="AQ41" s="59" t="n">
        <f aca="false">SUM(AQ34+AQ36+AQ38)/30</f>
        <v>0</v>
      </c>
      <c r="AR41" s="59" t="n">
        <f aca="false">SUM(AR34+AR36+AR38)/30</f>
        <v>0</v>
      </c>
      <c r="AS41" s="59" t="n">
        <f aca="false">SUM(AS34+AS36+AS38)/30</f>
        <v>0</v>
      </c>
      <c r="AT41" s="59" t="n">
        <f aca="false">SUM(AT34+AT36+AT38)/30</f>
        <v>0</v>
      </c>
      <c r="AU41" s="59" t="n">
        <f aca="false">SUM(AU34+AU36+AU38)/30</f>
        <v>0.0333333333333333</v>
      </c>
      <c r="AV41" s="59" t="n">
        <f aca="false">SUM(AV34+AV36+AV38)/30</f>
        <v>0.4</v>
      </c>
      <c r="AW41" s="59" t="n">
        <f aca="false">SUM(AW34+AW36+AW38)/30</f>
        <v>0.2</v>
      </c>
      <c r="AX41" s="59" t="n">
        <f aca="false">SUM(AX34+AX36+AX38)/30</f>
        <v>0.0333333333333333</v>
      </c>
      <c r="AY41" s="59" t="n">
        <f aca="false">SUM(AY34+AY36+AY38)/30</f>
        <v>10.7666666666667</v>
      </c>
    </row>
    <row r="43" customFormat="false" ht="15" hidden="false" customHeight="false" outlineLevel="0" collapsed="false">
      <c r="B43" s="0" t="s">
        <v>88</v>
      </c>
      <c r="C43" s="9" t="n">
        <f aca="false">STDEV(C3:C32)</f>
        <v>1.1170002932732</v>
      </c>
    </row>
  </sheetData>
  <mergeCells count="9">
    <mergeCell ref="A3:A33"/>
    <mergeCell ref="A34:B34"/>
    <mergeCell ref="A35:B35"/>
    <mergeCell ref="A36:B36"/>
    <mergeCell ref="A37:B37"/>
    <mergeCell ref="A38:B38"/>
    <mergeCell ref="A39:B39"/>
    <mergeCell ref="A40:B40"/>
    <mergeCell ref="A41:B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2018-12-28T14:27:38Z</dcterms:created>
  <dc:creator>cdguzman</dc:creator>
  <dc:description/>
  <dc:language>en-US</dc:language>
  <cp:lastModifiedBy/>
  <dcterms:modified xsi:type="dcterms:W3CDTF">2021-05-07T02:25:59Z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