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Enero" sheetId="1" state="visible" r:id="rId2"/>
    <sheet name="Febrero" sheetId="2" state="visible" r:id="rId3"/>
    <sheet name="Marzo" sheetId="3" state="visible" r:id="rId4"/>
    <sheet name="Abril" sheetId="4" state="visible" r:id="rId5"/>
    <sheet name="Mayo" sheetId="5" state="visible" r:id="rId6"/>
    <sheet name="Junio" sheetId="6" state="visible" r:id="rId7"/>
    <sheet name="Julio" sheetId="7" state="visible" r:id="rId8"/>
    <sheet name="Agosto" sheetId="8" state="visible" r:id="rId9"/>
    <sheet name="Septiembre" sheetId="9" state="visible" r:id="rId10"/>
    <sheet name="Octubre" sheetId="10" state="visible" r:id="rId11"/>
    <sheet name="Noviembre" sheetId="11" state="visible" r:id="rId12"/>
    <sheet name="Diciembre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<sst xmlns="http://schemas.openxmlformats.org/spreadsheetml/2006/main" count="2107" uniqueCount="105">
  <si>
    <t xml:space="preserve">DIA</t>
  </si>
  <si>
    <t xml:space="preserve">T.S</t>
  </si>
  <si>
    <t xml:space="preserve">T.H</t>
  </si>
  <si>
    <t xml:space="preserve">T.V</t>
  </si>
  <si>
    <t xml:space="preserve">MAX</t>
  </si>
  <si>
    <t xml:space="preserve">MIN</t>
  </si>
  <si>
    <t xml:space="preserve">P.R</t>
  </si>
  <si>
    <t xml:space="preserve">H.R</t>
  </si>
  <si>
    <t xml:space="preserve">PSEN</t>
  </si>
  <si>
    <t xml:space="preserve">OSC</t>
  </si>
  <si>
    <t xml:space="preserve">PRNM</t>
  </si>
  <si>
    <t xml:space="preserve">ANEROIDE</t>
  </si>
  <si>
    <t xml:space="preserve">CN</t>
  </si>
  <si>
    <t xml:space="preserve">OK</t>
  </si>
  <si>
    <t xml:space="preserve">DIRECC.</t>
  </si>
  <si>
    <t xml:space="preserve">NOCHE</t>
  </si>
  <si>
    <t xml:space="preserve">DIRECC</t>
  </si>
  <si>
    <t xml:space="preserve">VEL</t>
  </si>
  <si>
    <t xml:space="preserve">MEDIA</t>
  </si>
  <si>
    <t xml:space="preserve">P</t>
  </si>
  <si>
    <t xml:space="preserve">H</t>
  </si>
  <si>
    <t xml:space="preserve">EVAP</t>
  </si>
  <si>
    <t xml:space="preserve">INTEN</t>
  </si>
  <si>
    <t xml:space="preserve">NIEBLA</t>
  </si>
  <si>
    <t xml:space="preserve">ROCIO</t>
  </si>
  <si>
    <t xml:space="preserve">LLUVIA </t>
  </si>
  <si>
    <t xml:space="preserve">HELADA</t>
  </si>
  <si>
    <t xml:space="preserve">CALIMA</t>
  </si>
  <si>
    <t xml:space="preserve">HUMO</t>
  </si>
  <si>
    <t xml:space="preserve">HALO</t>
  </si>
  <si>
    <t xml:space="preserve">ARCO IRIS</t>
  </si>
  <si>
    <t xml:space="preserve">CHUBASCOS </t>
  </si>
  <si>
    <t xml:space="preserve">TRUENOS</t>
  </si>
  <si>
    <t xml:space="preserve">RELAMPAGOS</t>
  </si>
  <si>
    <t xml:space="preserve">TEMP.ELEC.</t>
  </si>
  <si>
    <t xml:space="preserve">EFICIENCIA</t>
  </si>
  <si>
    <t xml:space="preserve">GRAFO</t>
  </si>
  <si>
    <t xml:space="preserve">METRO</t>
  </si>
  <si>
    <t xml:space="preserve">DIRECCION</t>
  </si>
  <si>
    <t xml:space="preserve">    ENERO 2020</t>
  </si>
  <si>
    <t xml:space="preserve">Ac</t>
  </si>
  <si>
    <t xml:space="preserve">SW</t>
  </si>
  <si>
    <t xml:space="preserve">SSE</t>
  </si>
  <si>
    <t xml:space="preserve">As</t>
  </si>
  <si>
    <t xml:space="preserve">Cs</t>
  </si>
  <si>
    <t xml:space="preserve">N</t>
  </si>
  <si>
    <t xml:space="preserve">Ci</t>
  </si>
  <si>
    <t xml:space="preserve">CS</t>
  </si>
  <si>
    <t xml:space="preserve">S</t>
  </si>
  <si>
    <t xml:space="preserve">WNW</t>
  </si>
  <si>
    <t xml:space="preserve">AC</t>
  </si>
  <si>
    <t xml:space="preserve">CU</t>
  </si>
  <si>
    <t xml:space="preserve">AS</t>
  </si>
  <si>
    <t xml:space="preserve">NE</t>
  </si>
  <si>
    <t xml:space="preserve">SSW</t>
  </si>
  <si>
    <t xml:space="preserve">SE</t>
  </si>
  <si>
    <t xml:space="preserve">ENE</t>
  </si>
  <si>
    <t xml:space="preserve">SC</t>
  </si>
  <si>
    <t xml:space="preserve">CI</t>
  </si>
  <si>
    <t xml:space="preserve">ST</t>
  </si>
  <si>
    <t xml:space="preserve">SUMA</t>
  </si>
  <si>
    <t xml:space="preserve">Primer Decenal</t>
  </si>
  <si>
    <t xml:space="preserve">Suma decenal</t>
  </si>
  <si>
    <t xml:space="preserve">2ª  Decenal</t>
  </si>
  <si>
    <t xml:space="preserve">3ª Decenal</t>
  </si>
  <si>
    <t xml:space="preserve">Suma Total</t>
  </si>
  <si>
    <t xml:space="preserve">Media Mensual</t>
  </si>
  <si>
    <t xml:space="preserve">Desvet</t>
  </si>
  <si>
    <t xml:space="preserve">T</t>
  </si>
  <si>
    <t xml:space="preserve">    FEBRERO 2020</t>
  </si>
  <si>
    <t xml:space="preserve">NW</t>
  </si>
  <si>
    <t xml:space="preserve">GRANIZO</t>
  </si>
  <si>
    <t xml:space="preserve">   MARZO 2020</t>
  </si>
  <si>
    <t xml:space="preserve">ESE</t>
  </si>
  <si>
    <t xml:space="preserve">WSW</t>
  </si>
  <si>
    <t xml:space="preserve">Desvest</t>
  </si>
  <si>
    <t xml:space="preserve">   ABRIL 2020</t>
  </si>
  <si>
    <t xml:space="preserve">Cu</t>
  </si>
  <si>
    <t xml:space="preserve">   MAYO 2020</t>
  </si>
  <si>
    <t xml:space="preserve">Sc</t>
  </si>
  <si>
    <t xml:space="preserve"> </t>
  </si>
  <si>
    <t xml:space="preserve">NNE</t>
  </si>
  <si>
    <t xml:space="preserve">  JUNIO 2020</t>
  </si>
  <si>
    <t xml:space="preserve">inap</t>
  </si>
  <si>
    <t xml:space="preserve">SSE </t>
  </si>
  <si>
    <t xml:space="preserve">Inap</t>
  </si>
  <si>
    <t xml:space="preserve">E</t>
  </si>
  <si>
    <t xml:space="preserve">  JULIO 2020</t>
  </si>
  <si>
    <t xml:space="preserve">St</t>
  </si>
  <si>
    <t xml:space="preserve">  AGOSTO 2020</t>
  </si>
  <si>
    <t xml:space="preserve">_</t>
  </si>
  <si>
    <t xml:space="preserve">-</t>
  </si>
  <si>
    <t xml:space="preserve">  SEPTIEMBRE 2020</t>
  </si>
  <si>
    <t xml:space="preserve">NNW</t>
  </si>
  <si>
    <t xml:space="preserve">desvet</t>
  </si>
  <si>
    <t xml:space="preserve"> OCTUBRE 2020</t>
  </si>
  <si>
    <t xml:space="preserve">desvest</t>
  </si>
  <si>
    <t xml:space="preserve">NOVIEMBRE 2020</t>
  </si>
  <si>
    <t xml:space="preserve">as</t>
  </si>
  <si>
    <t xml:space="preserve">sw</t>
  </si>
  <si>
    <t xml:space="preserve">st</t>
  </si>
  <si>
    <t xml:space="preserve">cu</t>
  </si>
  <si>
    <t xml:space="preserve">ci</t>
  </si>
  <si>
    <t xml:space="preserve">despejado</t>
  </si>
  <si>
    <t xml:space="preserve">se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</si>
</sst>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"/>
    <numFmt numFmtId="167" formatCode="[H]:MM:SS"/>
    <numFmt numFmtId="168" formatCode="0"/>
    <numFmt numFmtId="169" formatCode="0.00"/>
    <numFmt numFmtId="170" formatCode="H:MM"/>
    <numFmt numFmtId="171" formatCode="[$-F400]H:MM:SS\ AM/PM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FFFFFF"/>
      <name val="Arial"/>
      <family val="2"/>
      <charset val="1"/>
    </font>
    <font>
      <sz val="48"/>
      <color rgb="FF3366FF"/>
      <name val="Arial"/>
      <family val="2"/>
      <charset val="1"/>
    </font>
    <font>
      <sz val="8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993366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36"/>
      <color rgb="FF3366FF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9900"/>
        <bgColor rgb="FFBF9000"/>
      </patternFill>
    </fill>
    <fill>
      <patternFill patternType="solid">
        <fgColor rgb="FF003300"/>
        <bgColor rgb="FF333300"/>
      </patternFill>
    </fill>
    <fill>
      <patternFill patternType="solid">
        <fgColor rgb="FFFFCC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F8CBAD"/>
      </patternFill>
    </fill>
    <fill>
      <patternFill patternType="solid">
        <fgColor rgb="FFF8CBAD"/>
        <bgColor rgb="FFFFCC99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FF6600"/>
        <bgColor rgb="FFFF9900"/>
      </patternFill>
    </fill>
    <fill>
      <patternFill patternType="solid">
        <fgColor rgb="FF99CC00"/>
        <bgColor rgb="FFA9D18E"/>
      </patternFill>
    </fill>
    <fill>
      <patternFill patternType="solid">
        <fgColor rgb="FFBF9000"/>
        <bgColor rgb="FFFF9900"/>
      </patternFill>
    </fill>
    <fill>
      <patternFill patternType="solid">
        <fgColor rgb="FF009999"/>
        <bgColor rgb="FF008080"/>
      </patternFill>
    </fill>
    <fill>
      <patternFill patternType="solid">
        <fgColor rgb="FFF4B183"/>
        <bgColor rgb="FFFFCC99"/>
      </patternFill>
    </fill>
    <fill>
      <patternFill patternType="solid">
        <fgColor rgb="FF9DC3E6"/>
        <bgColor rgb="FFB4C7E7"/>
      </patternFill>
    </fill>
    <fill>
      <patternFill patternType="solid">
        <fgColor rgb="FFA6A6A6"/>
        <bgColor rgb="FF9DC3E6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rgb="FFFBE5D6"/>
        <bgColor rgb="FFF8CBAD"/>
      </patternFill>
    </fill>
    <fill>
      <patternFill patternType="solid">
        <fgColor rgb="FFB4C7E7"/>
        <bgColor rgb="FF9DC3E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F9000"/>
      <rgbColor rgb="FF800080"/>
      <rgbColor rgb="FF009999"/>
      <rgbColor rgb="FFB4C7E7"/>
      <rgbColor rgb="FF808080"/>
      <rgbColor rgb="FF9999FF"/>
      <rgbColor rgb="FF993366"/>
      <rgbColor rgb="FFFBE5D6"/>
      <rgbColor rgb="FFA9D18E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8CBAD"/>
      <rgbColor rgb="FF9DC3E6"/>
      <rgbColor rgb="FFF4B183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43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L31" activeCellId="0" sqref="AL31"/>
    </sheetView>
  </sheetViews>
  <sheetFormatPr defaultRowHeight="15" zeroHeight="false" outlineLevelRow="0" outlineLevelCol="0"/>
  <cols>
    <col collapsed="false" customWidth="true" hidden="false" outlineLevel="0" max="2" min="1" style="0" width="10.53"/>
    <col collapsed="false" customWidth="true" hidden="false" outlineLevel="0" max="3" min="3" style="0" width="13.57"/>
    <col collapsed="false" customWidth="true" hidden="false" outlineLevel="0" max="1025" min="4" style="0" width="10.53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</v>
      </c>
      <c r="K1" s="2" t="s">
        <v>5</v>
      </c>
      <c r="L1" s="2" t="s">
        <v>8</v>
      </c>
      <c r="M1" s="2" t="s">
        <v>4</v>
      </c>
      <c r="N1" s="2" t="s">
        <v>5</v>
      </c>
      <c r="O1" s="2" t="s">
        <v>9</v>
      </c>
      <c r="P1" s="2" t="s">
        <v>10</v>
      </c>
      <c r="Q1" s="2" t="s">
        <v>4</v>
      </c>
      <c r="R1" s="2" t="s">
        <v>5</v>
      </c>
      <c r="S1" s="2" t="s">
        <v>9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0</v>
      </c>
      <c r="Y1" s="2" t="s">
        <v>15</v>
      </c>
      <c r="Z1" s="2" t="s">
        <v>16</v>
      </c>
      <c r="AA1" s="2" t="s">
        <v>17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  <c r="AI1" s="2" t="s">
        <v>4</v>
      </c>
      <c r="AJ1" s="2" t="s">
        <v>5</v>
      </c>
      <c r="AK1" s="2" t="s">
        <v>9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32</v>
      </c>
      <c r="AW1" s="2" t="s">
        <v>33</v>
      </c>
      <c r="AX1" s="2" t="s">
        <v>34</v>
      </c>
      <c r="AY1" s="2" t="s">
        <v>35</v>
      </c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 t="s">
        <v>36</v>
      </c>
      <c r="AF2" s="2" t="s">
        <v>36</v>
      </c>
      <c r="AG2" s="2" t="s">
        <v>37</v>
      </c>
      <c r="AH2" s="2"/>
      <c r="AI2" s="2"/>
      <c r="AJ2" s="2"/>
      <c r="AK2" s="2"/>
      <c r="AL2" s="2"/>
      <c r="AM2" s="2" t="s">
        <v>38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customFormat="false" ht="15" hidden="false" customHeight="false" outlineLevel="0" collapsed="false">
      <c r="A3" s="3" t="s">
        <v>39</v>
      </c>
      <c r="B3" s="4" t="n">
        <v>1</v>
      </c>
      <c r="C3" s="0" t="n">
        <v>17.7</v>
      </c>
      <c r="D3" s="0" t="n">
        <v>14.9</v>
      </c>
      <c r="E3" s="0" t="n">
        <v>15.1</v>
      </c>
      <c r="F3" s="0" t="n">
        <v>16.6</v>
      </c>
      <c r="G3" s="0" t="n">
        <v>14.2</v>
      </c>
      <c r="H3" s="0" t="n">
        <v>13.1</v>
      </c>
      <c r="I3" s="0" t="n">
        <v>76</v>
      </c>
      <c r="J3" s="0" t="n">
        <v>85</v>
      </c>
      <c r="K3" s="0" t="n">
        <v>64</v>
      </c>
      <c r="L3" s="0" t="n">
        <v>850.4</v>
      </c>
      <c r="M3" s="0" t="n">
        <v>850.9</v>
      </c>
      <c r="N3" s="0" t="n">
        <v>850.1</v>
      </c>
      <c r="O3" s="0" t="n">
        <f aca="false">M3-N3</f>
        <v>0.799999999999955</v>
      </c>
      <c r="P3" s="0" t="n">
        <v>1012.9</v>
      </c>
      <c r="Q3" s="0" t="n">
        <v>1013.7</v>
      </c>
      <c r="R3" s="0" t="n">
        <v>1012.2</v>
      </c>
      <c r="S3" s="0" t="n">
        <f aca="false">Q3-R3</f>
        <v>1.5</v>
      </c>
      <c r="T3" s="0" t="n">
        <v>850.4</v>
      </c>
      <c r="U3" s="0" t="s">
        <v>40</v>
      </c>
      <c r="V3" s="0" t="n">
        <v>6</v>
      </c>
      <c r="W3" s="0" t="s">
        <v>41</v>
      </c>
      <c r="X3" s="0" t="n">
        <v>25</v>
      </c>
      <c r="Z3" s="0" t="s">
        <v>42</v>
      </c>
      <c r="AA3" s="0" t="n">
        <v>6.7</v>
      </c>
      <c r="AB3" s="0" t="s">
        <v>42</v>
      </c>
      <c r="AC3" s="5" t="n">
        <v>16</v>
      </c>
      <c r="AD3" s="0" t="n">
        <v>6.5</v>
      </c>
      <c r="AE3" s="0" t="n">
        <v>1.8</v>
      </c>
      <c r="AF3" s="6" t="n">
        <v>0.0534722222222222</v>
      </c>
      <c r="AG3" s="5" t="n">
        <v>19</v>
      </c>
      <c r="AH3" s="0" t="n">
        <v>4.26</v>
      </c>
      <c r="AI3" s="0" t="n">
        <v>21.4</v>
      </c>
      <c r="AJ3" s="5" t="n">
        <v>15</v>
      </c>
      <c r="AK3" s="0" t="n">
        <f aca="false">AI3-AJ3</f>
        <v>6.4</v>
      </c>
      <c r="AL3" s="0" t="n">
        <v>11.4</v>
      </c>
      <c r="AO3" s="0" t="n">
        <v>1</v>
      </c>
      <c r="AY3" s="0" t="n">
        <v>7</v>
      </c>
    </row>
    <row r="4" customFormat="false" ht="15" hidden="false" customHeight="false" outlineLevel="0" collapsed="false">
      <c r="A4" s="3"/>
      <c r="B4" s="7" t="n">
        <v>2</v>
      </c>
      <c r="C4" s="0" t="n">
        <v>15.9</v>
      </c>
      <c r="D4" s="0" t="n">
        <v>14.5</v>
      </c>
      <c r="E4" s="5" t="n">
        <v>16</v>
      </c>
      <c r="F4" s="0" t="n">
        <v>16.8</v>
      </c>
      <c r="G4" s="0" t="n">
        <v>15.6</v>
      </c>
      <c r="H4" s="5" t="n">
        <v>14</v>
      </c>
      <c r="I4" s="0" t="n">
        <v>93</v>
      </c>
      <c r="J4" s="0" t="n">
        <v>98</v>
      </c>
      <c r="K4" s="0" t="n">
        <v>78</v>
      </c>
      <c r="L4" s="0" t="n">
        <v>847.6</v>
      </c>
      <c r="M4" s="0" t="n">
        <v>848.9</v>
      </c>
      <c r="N4" s="0" t="n">
        <v>846.2</v>
      </c>
      <c r="O4" s="0" t="n">
        <f aca="false">M4-N4</f>
        <v>2.69999999999993</v>
      </c>
      <c r="P4" s="0" t="n">
        <v>1010.9</v>
      </c>
      <c r="Q4" s="0" t="n">
        <v>1012.6</v>
      </c>
      <c r="R4" s="0" t="n">
        <v>1008.8</v>
      </c>
      <c r="S4" s="0" t="n">
        <f aca="false">Q4-R4</f>
        <v>3.80000000000007</v>
      </c>
      <c r="T4" s="0" t="n">
        <v>847.6</v>
      </c>
      <c r="U4" s="0" t="s">
        <v>43</v>
      </c>
      <c r="V4" s="0" t="n">
        <v>7</v>
      </c>
      <c r="W4" s="0" t="n">
        <v>9</v>
      </c>
      <c r="X4" s="0" t="n">
        <v>25</v>
      </c>
      <c r="Z4" s="0" t="s">
        <v>42</v>
      </c>
      <c r="AA4" s="0" t="n">
        <v>4.8</v>
      </c>
      <c r="AB4" s="0" t="s">
        <v>42</v>
      </c>
      <c r="AC4" s="0" t="n">
        <v>12.9</v>
      </c>
      <c r="AD4" s="0" t="n">
        <v>3.5</v>
      </c>
      <c r="AE4" s="0" t="n">
        <v>21.2</v>
      </c>
      <c r="AF4" s="6" t="n">
        <v>0.180555555555556</v>
      </c>
      <c r="AG4" s="0" t="n">
        <v>3.4</v>
      </c>
      <c r="AH4" s="0" t="n">
        <v>2.09</v>
      </c>
      <c r="AI4" s="5" t="n">
        <v>23</v>
      </c>
      <c r="AJ4" s="5" t="n">
        <v>13</v>
      </c>
      <c r="AK4" s="5" t="n">
        <f aca="false">AI4-AJ4</f>
        <v>10</v>
      </c>
      <c r="AL4" s="5" t="n">
        <v>10</v>
      </c>
      <c r="AO4" s="0" t="n">
        <v>1</v>
      </c>
      <c r="AY4" s="0" t="n">
        <v>7</v>
      </c>
    </row>
    <row r="5" customFormat="false" ht="15" hidden="false" customHeight="false" outlineLevel="0" collapsed="false">
      <c r="A5" s="3"/>
      <c r="B5" s="7" t="n">
        <v>3</v>
      </c>
      <c r="C5" s="0" t="n">
        <v>14.3</v>
      </c>
      <c r="D5" s="0" t="n">
        <v>9.1</v>
      </c>
      <c r="E5" s="0" t="n">
        <v>10.4</v>
      </c>
      <c r="F5" s="0" t="n">
        <v>12.9</v>
      </c>
      <c r="G5" s="0" t="n">
        <v>9.3</v>
      </c>
      <c r="H5" s="0" t="n">
        <v>7.5</v>
      </c>
      <c r="I5" s="0" t="n">
        <v>82</v>
      </c>
      <c r="J5" s="0" t="n">
        <v>97</v>
      </c>
      <c r="K5" s="0" t="n">
        <v>43</v>
      </c>
      <c r="L5" s="5" t="n">
        <v>852</v>
      </c>
      <c r="M5" s="0" t="n">
        <v>853.2</v>
      </c>
      <c r="N5" s="0" t="n">
        <v>850.8</v>
      </c>
      <c r="O5" s="0" t="n">
        <f aca="false">M5-N5</f>
        <v>2.40000000000009</v>
      </c>
      <c r="P5" s="0" t="n">
        <v>1019.6</v>
      </c>
      <c r="Q5" s="0" t="n">
        <v>1021.5</v>
      </c>
      <c r="R5" s="0" t="n">
        <v>1017.3</v>
      </c>
      <c r="S5" s="0" t="n">
        <f aca="false">Q5-R5</f>
        <v>4.20000000000005</v>
      </c>
      <c r="T5" s="5" t="n">
        <v>852</v>
      </c>
      <c r="U5" s="0" t="s">
        <v>44</v>
      </c>
      <c r="V5" s="0" t="n">
        <v>2</v>
      </c>
      <c r="W5" s="0" t="s">
        <v>41</v>
      </c>
      <c r="X5" s="0" t="n">
        <v>25</v>
      </c>
      <c r="Z5" s="0" t="s">
        <v>42</v>
      </c>
      <c r="AA5" s="0" t="n">
        <v>2.3</v>
      </c>
      <c r="AB5" s="0" t="s">
        <v>42</v>
      </c>
      <c r="AC5" s="0" t="n">
        <v>5.6</v>
      </c>
      <c r="AD5" s="0" t="n">
        <v>1.8</v>
      </c>
      <c r="AE5" s="0" t="n">
        <v>0</v>
      </c>
      <c r="AF5" s="6" t="n">
        <v>0.341666666666667</v>
      </c>
      <c r="AG5" s="0" t="n">
        <v>0</v>
      </c>
      <c r="AH5" s="0" t="n">
        <v>3.56</v>
      </c>
      <c r="AI5" s="5" t="n">
        <v>23</v>
      </c>
      <c r="AJ5" s="0" t="n">
        <v>5.4</v>
      </c>
      <c r="AK5" s="0" t="n">
        <f aca="false">AI5-AJ5</f>
        <v>17.6</v>
      </c>
      <c r="AL5" s="0" t="n">
        <v>1.2</v>
      </c>
      <c r="AN5" s="0" t="n">
        <v>1</v>
      </c>
      <c r="AY5" s="0" t="n">
        <v>7</v>
      </c>
    </row>
    <row r="6" customFormat="false" ht="15" hidden="false" customHeight="false" outlineLevel="0" collapsed="false">
      <c r="A6" s="3"/>
      <c r="B6" s="7" t="n">
        <v>4</v>
      </c>
      <c r="C6" s="0" t="n">
        <v>15.2</v>
      </c>
      <c r="D6" s="0" t="n">
        <v>8.1</v>
      </c>
      <c r="E6" s="0" t="n">
        <v>8.8</v>
      </c>
      <c r="F6" s="0" t="n">
        <v>10.2</v>
      </c>
      <c r="G6" s="0" t="n">
        <v>8.2</v>
      </c>
      <c r="H6" s="0" t="n">
        <v>5.1</v>
      </c>
      <c r="I6" s="0" t="n">
        <v>69</v>
      </c>
      <c r="J6" s="0" t="n">
        <v>97</v>
      </c>
      <c r="K6" s="0" t="n">
        <v>42</v>
      </c>
      <c r="L6" s="0" t="n">
        <v>858.1</v>
      </c>
      <c r="M6" s="0" t="n">
        <v>859.3</v>
      </c>
      <c r="N6" s="0" t="n">
        <v>856.4</v>
      </c>
      <c r="O6" s="0" t="n">
        <f aca="false">M6-N6</f>
        <v>2.89999999999998</v>
      </c>
      <c r="P6" s="0" t="n">
        <v>1026.4</v>
      </c>
      <c r="Q6" s="0" t="n">
        <v>1028.4</v>
      </c>
      <c r="R6" s="0" t="n">
        <v>1023.3</v>
      </c>
      <c r="S6" s="0" t="n">
        <f aca="false">Q6-R6</f>
        <v>5.10000000000014</v>
      </c>
      <c r="T6" s="0" t="n">
        <v>858.1</v>
      </c>
      <c r="U6" s="0" t="s">
        <v>44</v>
      </c>
      <c r="V6" s="0" t="n">
        <v>2</v>
      </c>
      <c r="W6" s="0" t="s">
        <v>41</v>
      </c>
      <c r="X6" s="0" t="n">
        <v>25</v>
      </c>
      <c r="Z6" s="0" t="s">
        <v>45</v>
      </c>
      <c r="AA6" s="0" t="n">
        <v>2.7</v>
      </c>
      <c r="AB6" s="0" t="s">
        <v>45</v>
      </c>
      <c r="AC6" s="0" t="n">
        <v>6.7</v>
      </c>
      <c r="AD6" s="0" t="n">
        <v>2.2</v>
      </c>
      <c r="AE6" s="0" t="n">
        <v>0</v>
      </c>
      <c r="AF6" s="6" t="n">
        <v>0.381944444444444</v>
      </c>
      <c r="AG6" s="0" t="n">
        <v>0</v>
      </c>
      <c r="AH6" s="0" t="n">
        <v>3.92</v>
      </c>
      <c r="AI6" s="0" t="n">
        <v>24.8</v>
      </c>
      <c r="AJ6" s="0" t="n">
        <v>6.6</v>
      </c>
      <c r="AK6" s="0" t="n">
        <f aca="false">AI6-AJ6</f>
        <v>18.2</v>
      </c>
      <c r="AL6" s="0" t="n">
        <v>2.6</v>
      </c>
      <c r="AN6" s="0" t="n">
        <v>1</v>
      </c>
      <c r="AY6" s="0" t="n">
        <v>7</v>
      </c>
    </row>
    <row r="7" customFormat="false" ht="13.8" hidden="false" customHeight="false" outlineLevel="0" collapsed="false">
      <c r="A7" s="3"/>
      <c r="B7" s="7" t="n">
        <v>5</v>
      </c>
    </row>
    <row r="8" customFormat="false" ht="15" hidden="false" customHeight="false" outlineLevel="0" collapsed="false">
      <c r="A8" s="3"/>
      <c r="B8" s="7" t="n">
        <v>6</v>
      </c>
      <c r="C8" s="0" t="n">
        <v>14.9</v>
      </c>
      <c r="D8" s="0" t="n">
        <v>11.2</v>
      </c>
      <c r="E8" s="5" t="n">
        <v>10</v>
      </c>
      <c r="F8" s="0" t="n">
        <v>13.3</v>
      </c>
      <c r="G8" s="5" t="n">
        <v>8</v>
      </c>
      <c r="H8" s="0" t="n">
        <v>6.8</v>
      </c>
      <c r="I8" s="8" t="n">
        <v>58</v>
      </c>
      <c r="J8" s="0" t="n">
        <v>94</v>
      </c>
      <c r="K8" s="0" t="n">
        <v>30</v>
      </c>
      <c r="L8" s="0" t="n">
        <v>854.3</v>
      </c>
      <c r="M8" s="0" t="n">
        <v>856.8</v>
      </c>
      <c r="N8" s="5" t="n">
        <v>852</v>
      </c>
      <c r="O8" s="0" t="n">
        <f aca="false">M8-N8</f>
        <v>4.79999999999995</v>
      </c>
      <c r="P8" s="0" t="n">
        <v>1020.4</v>
      </c>
      <c r="Q8" s="0" t="n">
        <v>1025.2</v>
      </c>
      <c r="R8" s="0" t="n">
        <v>1015.3</v>
      </c>
      <c r="S8" s="0" t="n">
        <f aca="false">Q8-R8</f>
        <v>9.90000000000009</v>
      </c>
      <c r="T8" s="0" t="n">
        <v>854.3</v>
      </c>
      <c r="U8" s="0" t="s">
        <v>44</v>
      </c>
      <c r="V8" s="0" t="n">
        <v>2</v>
      </c>
      <c r="W8" s="0" t="s">
        <v>41</v>
      </c>
      <c r="X8" s="0" t="n">
        <v>25</v>
      </c>
      <c r="Z8" s="0" t="s">
        <v>42</v>
      </c>
      <c r="AA8" s="0" t="n">
        <v>2.7</v>
      </c>
      <c r="AB8" s="0" t="s">
        <v>42</v>
      </c>
      <c r="AC8" s="5" t="n">
        <v>4</v>
      </c>
      <c r="AD8" s="0" t="n">
        <v>1.7</v>
      </c>
      <c r="AE8" s="0" t="n">
        <v>0</v>
      </c>
      <c r="AF8" s="6" t="n">
        <v>0.364583333333333</v>
      </c>
      <c r="AG8" s="0" t="n">
        <v>0</v>
      </c>
      <c r="AH8" s="9" t="n">
        <v>2.9</v>
      </c>
      <c r="AI8" s="0" t="n">
        <v>26.5</v>
      </c>
      <c r="AJ8" s="0" t="n">
        <v>3.6</v>
      </c>
      <c r="AK8" s="0" t="n">
        <f aca="false">AI8-AJ8</f>
        <v>22.9</v>
      </c>
      <c r="AL8" s="5" t="n">
        <v>1</v>
      </c>
      <c r="AN8" s="0" t="n">
        <v>1</v>
      </c>
      <c r="AP8" s="0" t="n">
        <v>1</v>
      </c>
      <c r="AY8" s="0" t="n">
        <v>13</v>
      </c>
    </row>
    <row r="9" customFormat="false" ht="15" hidden="false" customHeight="false" outlineLevel="0" collapsed="false">
      <c r="A9" s="3"/>
      <c r="B9" s="7" t="n">
        <v>7</v>
      </c>
      <c r="C9" s="0" t="n">
        <v>16.7</v>
      </c>
      <c r="D9" s="0" t="n">
        <v>12.8</v>
      </c>
      <c r="E9" s="0" t="n">
        <v>10.9</v>
      </c>
      <c r="F9" s="0" t="n">
        <v>12.3</v>
      </c>
      <c r="G9" s="0" t="n">
        <v>9.7</v>
      </c>
      <c r="H9" s="0" t="n">
        <v>8.2</v>
      </c>
      <c r="I9" s="0" t="n">
        <v>56</v>
      </c>
      <c r="J9" s="0" t="n">
        <v>93</v>
      </c>
      <c r="K9" s="0" t="n">
        <v>32</v>
      </c>
      <c r="L9" s="0" t="n">
        <v>853.2</v>
      </c>
      <c r="M9" s="0" t="n">
        <v>855.2</v>
      </c>
      <c r="N9" s="0" t="n">
        <v>851.2</v>
      </c>
      <c r="O9" s="5" t="n">
        <f aca="false">M9-N9</f>
        <v>4</v>
      </c>
      <c r="P9" s="0" t="n">
        <v>1018.1</v>
      </c>
      <c r="Q9" s="0" t="n">
        <v>1022.2</v>
      </c>
      <c r="R9" s="0" t="n">
        <v>1012.5</v>
      </c>
      <c r="S9" s="0" t="n">
        <f aca="false">Q9-R9</f>
        <v>9.70000000000005</v>
      </c>
      <c r="T9" s="0" t="n">
        <v>853.1</v>
      </c>
      <c r="U9" s="0" t="s">
        <v>44</v>
      </c>
      <c r="V9" s="0" t="n">
        <v>3</v>
      </c>
      <c r="W9" s="0" t="s">
        <v>41</v>
      </c>
      <c r="X9" s="0" t="n">
        <v>25</v>
      </c>
      <c r="Z9" s="0" t="s">
        <v>45</v>
      </c>
      <c r="AA9" s="5" t="n">
        <v>2</v>
      </c>
      <c r="AB9" s="0" t="s">
        <v>45</v>
      </c>
      <c r="AC9" s="0" t="n">
        <v>4.5</v>
      </c>
      <c r="AD9" s="0" t="n">
        <v>1.7</v>
      </c>
      <c r="AE9" s="0" t="n">
        <v>0</v>
      </c>
      <c r="AF9" s="6" t="n">
        <v>0.333333333333333</v>
      </c>
      <c r="AG9" s="0" t="n">
        <v>0</v>
      </c>
      <c r="AH9" s="9" t="n">
        <v>3.7</v>
      </c>
      <c r="AI9" s="0" t="n">
        <v>26.8</v>
      </c>
      <c r="AJ9" s="0" t="n">
        <v>9.2</v>
      </c>
      <c r="AK9" s="0" t="n">
        <f aca="false">AI9-AJ9</f>
        <v>17.6</v>
      </c>
      <c r="AL9" s="0" t="n">
        <v>6.6</v>
      </c>
      <c r="AY9" s="0" t="n">
        <v>13</v>
      </c>
    </row>
    <row r="10" customFormat="false" ht="15" hidden="false" customHeight="false" outlineLevel="0" collapsed="false">
      <c r="A10" s="3"/>
      <c r="B10" s="7" t="n">
        <v>8</v>
      </c>
      <c r="C10" s="0" t="n">
        <v>15.9</v>
      </c>
      <c r="D10" s="0" t="n">
        <v>12.4</v>
      </c>
      <c r="E10" s="0" t="n">
        <v>10.9</v>
      </c>
      <c r="F10" s="0" t="n">
        <v>12.6</v>
      </c>
      <c r="G10" s="0" t="n">
        <v>9.3</v>
      </c>
      <c r="H10" s="0" t="n">
        <v>8.2</v>
      </c>
      <c r="I10" s="0" t="n">
        <v>58</v>
      </c>
      <c r="J10" s="0" t="n">
        <v>95</v>
      </c>
      <c r="K10" s="0" t="n">
        <v>38</v>
      </c>
      <c r="L10" s="0" t="n">
        <v>853.8</v>
      </c>
      <c r="M10" s="0" t="n">
        <v>855.8</v>
      </c>
      <c r="N10" s="0" t="n">
        <v>851.4</v>
      </c>
      <c r="O10" s="0" t="n">
        <f aca="false">M10-N10</f>
        <v>4.39999999999998</v>
      </c>
      <c r="P10" s="0" t="n">
        <v>1019.3</v>
      </c>
      <c r="Q10" s="0" t="n">
        <v>1023.4</v>
      </c>
      <c r="R10" s="0" t="n">
        <v>1013.6</v>
      </c>
      <c r="S10" s="0" t="n">
        <f aca="false">Q10-R10</f>
        <v>9.79999999999995</v>
      </c>
      <c r="T10" s="0" t="n">
        <v>853.8</v>
      </c>
      <c r="U10" s="0" t="s">
        <v>44</v>
      </c>
      <c r="V10" s="0" t="n">
        <v>3</v>
      </c>
      <c r="W10" s="0" t="s">
        <v>41</v>
      </c>
      <c r="X10" s="0" t="n">
        <v>25</v>
      </c>
      <c r="Z10" s="0" t="s">
        <v>42</v>
      </c>
      <c r="AA10" s="0" t="n">
        <v>1.3</v>
      </c>
      <c r="AB10" s="0" t="s">
        <v>42</v>
      </c>
      <c r="AC10" s="0" t="n">
        <v>3.1</v>
      </c>
      <c r="AD10" s="0" t="n">
        <v>0.9</v>
      </c>
      <c r="AE10" s="0" t="n">
        <v>0</v>
      </c>
      <c r="AF10" s="6" t="n">
        <v>0.360416666666667</v>
      </c>
      <c r="AG10" s="0" t="n">
        <v>0</v>
      </c>
      <c r="AH10" s="0" t="n">
        <v>2.84</v>
      </c>
      <c r="AI10" s="0" t="n">
        <v>25.8</v>
      </c>
      <c r="AJ10" s="0" t="n">
        <v>6.8</v>
      </c>
      <c r="AK10" s="5" t="n">
        <f aca="false">AI10-AJ10</f>
        <v>19</v>
      </c>
      <c r="AL10" s="5" t="n">
        <v>3</v>
      </c>
      <c r="AY10" s="0" t="n">
        <v>13</v>
      </c>
    </row>
    <row r="11" customFormat="false" ht="15" hidden="false" customHeight="false" outlineLevel="0" collapsed="false">
      <c r="A11" s="3"/>
      <c r="B11" s="7" t="n">
        <v>9</v>
      </c>
      <c r="C11" s="0" t="n">
        <v>16.4</v>
      </c>
      <c r="D11" s="0" t="n">
        <v>13.6</v>
      </c>
      <c r="E11" s="0" t="n">
        <v>12.5</v>
      </c>
      <c r="F11" s="0" t="n">
        <v>14.2</v>
      </c>
      <c r="G11" s="0" t="n">
        <v>10.2</v>
      </c>
      <c r="H11" s="0" t="n">
        <v>10.2</v>
      </c>
      <c r="I11" s="0" t="n">
        <v>63</v>
      </c>
      <c r="J11" s="0" t="n">
        <v>95</v>
      </c>
      <c r="K11" s="0" t="n">
        <v>39</v>
      </c>
      <c r="L11" s="0" t="n">
        <v>852.6</v>
      </c>
      <c r="M11" s="5" t="n">
        <v>855</v>
      </c>
      <c r="N11" s="5" t="n">
        <v>850</v>
      </c>
      <c r="O11" s="5" t="n">
        <f aca="false">M11-N11</f>
        <v>5</v>
      </c>
      <c r="P11" s="5" t="n">
        <v>1017.6</v>
      </c>
      <c r="Q11" s="5" t="n">
        <v>1022.2</v>
      </c>
      <c r="R11" s="5" t="n">
        <v>1011.1</v>
      </c>
      <c r="S11" s="0" t="n">
        <f aca="false">Q11-R11</f>
        <v>11.1</v>
      </c>
      <c r="T11" s="5" t="n">
        <v>852.5</v>
      </c>
      <c r="U11" s="0" t="s">
        <v>46</v>
      </c>
      <c r="V11" s="8" t="n">
        <v>1</v>
      </c>
      <c r="W11" s="0" t="s">
        <v>41</v>
      </c>
      <c r="X11" s="0" t="n">
        <v>25</v>
      </c>
      <c r="Z11" s="0" t="s">
        <v>42</v>
      </c>
      <c r="AA11" s="0" t="n">
        <v>2.6</v>
      </c>
      <c r="AB11" s="0" t="s">
        <v>42</v>
      </c>
      <c r="AC11" s="0" t="n">
        <v>3.4</v>
      </c>
      <c r="AD11" s="0" t="n">
        <v>1.8</v>
      </c>
      <c r="AE11" s="0" t="n">
        <v>0</v>
      </c>
      <c r="AF11" s="6" t="n">
        <v>0.375</v>
      </c>
      <c r="AG11" s="0" t="n">
        <v>0</v>
      </c>
      <c r="AH11" s="0" t="n">
        <v>3.01</v>
      </c>
      <c r="AI11" s="0" t="n">
        <v>27.2</v>
      </c>
      <c r="AJ11" s="5" t="n">
        <v>7</v>
      </c>
      <c r="AK11" s="0" t="n">
        <f aca="false">AI11-AJ11</f>
        <v>20.2</v>
      </c>
      <c r="AL11" s="5" t="n">
        <v>3</v>
      </c>
      <c r="AN11" s="8" t="n">
        <v>1</v>
      </c>
      <c r="AY11" s="0" t="n">
        <v>13</v>
      </c>
    </row>
    <row r="12" customFormat="false" ht="15" hidden="false" customHeight="false" outlineLevel="0" collapsed="false">
      <c r="A12" s="3"/>
      <c r="B12" s="7" t="n">
        <v>10</v>
      </c>
      <c r="C12" s="0" t="n">
        <v>16.4</v>
      </c>
      <c r="D12" s="0" t="n">
        <v>13.1</v>
      </c>
      <c r="E12" s="0" t="n">
        <v>11.6</v>
      </c>
      <c r="F12" s="0" t="n">
        <v>13.3</v>
      </c>
      <c r="G12" s="0" t="n">
        <v>10.2</v>
      </c>
      <c r="H12" s="0" t="n">
        <v>9.1</v>
      </c>
      <c r="I12" s="0" t="n">
        <v>60</v>
      </c>
      <c r="J12" s="0" t="n">
        <v>95</v>
      </c>
      <c r="K12" s="0" t="n">
        <v>45</v>
      </c>
      <c r="L12" s="5" t="n">
        <v>852</v>
      </c>
      <c r="M12" s="5" t="n">
        <v>854</v>
      </c>
      <c r="N12" s="0" t="n">
        <v>849.4</v>
      </c>
      <c r="O12" s="0" t="n">
        <f aca="false">M12-N12</f>
        <v>4.60000000000002</v>
      </c>
      <c r="P12" s="0" t="n">
        <v>1016.8</v>
      </c>
      <c r="Q12" s="5" t="n">
        <v>1021</v>
      </c>
      <c r="R12" s="0" t="n">
        <v>1011.1</v>
      </c>
      <c r="S12" s="0" t="n">
        <f aca="false">Q12-R12</f>
        <v>9.89999999999998</v>
      </c>
      <c r="T12" s="5" t="n">
        <v>852</v>
      </c>
      <c r="U12" s="0" t="s">
        <v>47</v>
      </c>
      <c r="V12" s="0" t="n">
        <v>2</v>
      </c>
      <c r="W12" s="0" t="s">
        <v>41</v>
      </c>
      <c r="X12" s="0" t="n">
        <v>25</v>
      </c>
      <c r="Y12" s="0" t="n">
        <v>0</v>
      </c>
      <c r="Z12" s="0" t="s">
        <v>42</v>
      </c>
      <c r="AA12" s="0" t="n">
        <v>3.2</v>
      </c>
      <c r="AB12" s="0" t="s">
        <v>42</v>
      </c>
      <c r="AC12" s="0" t="n">
        <v>4.5</v>
      </c>
      <c r="AD12" s="0" t="n">
        <v>1.5</v>
      </c>
      <c r="AE12" s="0" t="n">
        <v>0</v>
      </c>
      <c r="AF12" s="6" t="n">
        <v>0.375</v>
      </c>
      <c r="AG12" s="0" t="n">
        <v>0</v>
      </c>
      <c r="AH12" s="0" t="n">
        <v>2.72</v>
      </c>
      <c r="AI12" s="0" t="n">
        <v>27.4</v>
      </c>
      <c r="AJ12" s="5" t="n">
        <v>7</v>
      </c>
      <c r="AK12" s="0" t="n">
        <f aca="false">AI12-AJ12</f>
        <v>20.4</v>
      </c>
      <c r="AL12" s="5" t="n">
        <v>3</v>
      </c>
      <c r="AM12" s="0" t="n">
        <v>1</v>
      </c>
      <c r="AN12" s="0" t="n">
        <v>1</v>
      </c>
      <c r="AY12" s="0" t="n">
        <v>13</v>
      </c>
    </row>
    <row r="13" customFormat="false" ht="15" hidden="false" customHeight="false" outlineLevel="0" collapsed="false">
      <c r="A13" s="3"/>
      <c r="B13" s="7" t="n">
        <v>11</v>
      </c>
      <c r="C13" s="0" t="n">
        <v>16.6</v>
      </c>
      <c r="D13" s="0" t="n">
        <v>10.4</v>
      </c>
      <c r="E13" s="0" t="n">
        <v>11.3</v>
      </c>
      <c r="F13" s="0" t="n">
        <v>13.9</v>
      </c>
      <c r="G13" s="5" t="n">
        <v>10</v>
      </c>
      <c r="H13" s="0" t="n">
        <v>8.7</v>
      </c>
      <c r="I13" s="0" t="n">
        <v>80</v>
      </c>
      <c r="J13" s="0" t="n">
        <v>92</v>
      </c>
      <c r="K13" s="0" t="n">
        <v>46</v>
      </c>
      <c r="L13" s="0" t="n">
        <v>852.3</v>
      </c>
      <c r="M13" s="0" t="n">
        <v>853.1</v>
      </c>
      <c r="N13" s="0" t="n">
        <v>851.4</v>
      </c>
      <c r="O13" s="0" t="n">
        <f aca="false">M13-N13</f>
        <v>1.70000000000005</v>
      </c>
      <c r="P13" s="0" t="n">
        <v>1018.9</v>
      </c>
      <c r="Q13" s="0" t="n">
        <v>1020.4</v>
      </c>
      <c r="R13" s="0" t="n">
        <v>1016.6</v>
      </c>
      <c r="S13" s="0" t="n">
        <f aca="false">Q13-R13</f>
        <v>3.79999999999995</v>
      </c>
      <c r="T13" s="0" t="n">
        <v>852.3</v>
      </c>
      <c r="U13" s="0" t="s">
        <v>40</v>
      </c>
      <c r="V13" s="0" t="n">
        <v>5</v>
      </c>
      <c r="W13" s="0" t="s">
        <v>41</v>
      </c>
      <c r="X13" s="0" t="n">
        <v>25</v>
      </c>
      <c r="Z13" s="0" t="s">
        <v>48</v>
      </c>
      <c r="AA13" s="0" t="n">
        <v>1.7</v>
      </c>
      <c r="AB13" s="0" t="s">
        <v>48</v>
      </c>
      <c r="AC13" s="0" t="n">
        <v>4.8</v>
      </c>
      <c r="AD13" s="0" t="n">
        <v>1.4</v>
      </c>
      <c r="AE13" s="0" t="n">
        <v>0</v>
      </c>
      <c r="AF13" s="6" t="n">
        <v>0.315972222222222</v>
      </c>
      <c r="AG13" s="0" t="n">
        <v>0</v>
      </c>
      <c r="AH13" s="0" t="n">
        <v>6.67</v>
      </c>
      <c r="AI13" s="5" t="n">
        <v>28</v>
      </c>
      <c r="AJ13" s="5" t="n">
        <v>8</v>
      </c>
      <c r="AK13" s="5" t="n">
        <f aca="false">AI13-AJ13</f>
        <v>20</v>
      </c>
      <c r="AL13" s="5" t="n">
        <v>3</v>
      </c>
      <c r="AN13" s="8" t="n">
        <v>1</v>
      </c>
      <c r="AY13" s="0" t="n">
        <v>7</v>
      </c>
    </row>
    <row r="14" customFormat="false" ht="15" hidden="false" customHeight="false" outlineLevel="0" collapsed="false">
      <c r="A14" s="3"/>
      <c r="B14" s="7" t="n">
        <v>12</v>
      </c>
      <c r="C14" s="5" t="n">
        <v>17</v>
      </c>
      <c r="D14" s="0" t="n">
        <v>10.4</v>
      </c>
      <c r="E14" s="5" t="n">
        <v>11</v>
      </c>
      <c r="F14" s="0" t="n">
        <v>12.2</v>
      </c>
      <c r="G14" s="0" t="n">
        <v>9.7</v>
      </c>
      <c r="H14" s="0" t="n">
        <v>8.3</v>
      </c>
      <c r="I14" s="0" t="n">
        <v>76</v>
      </c>
      <c r="J14" s="0" t="n">
        <v>95</v>
      </c>
      <c r="K14" s="0" t="n">
        <v>44</v>
      </c>
      <c r="L14" s="0" t="n">
        <v>852.9</v>
      </c>
      <c r="M14" s="0" t="n">
        <v>853.7</v>
      </c>
      <c r="N14" s="0" t="n">
        <v>851.6</v>
      </c>
      <c r="O14" s="0" t="n">
        <f aca="false">M14-N14</f>
        <v>2.10000000000002</v>
      </c>
      <c r="P14" s="0" t="n">
        <v>1019.3</v>
      </c>
      <c r="Q14" s="0" t="n">
        <v>1020.9</v>
      </c>
      <c r="R14" s="0" t="n">
        <v>1016.4</v>
      </c>
      <c r="S14" s="0" t="n">
        <f aca="false">Q14-R14</f>
        <v>4.5</v>
      </c>
      <c r="T14" s="0" t="n">
        <v>852.8</v>
      </c>
      <c r="U14" s="0" t="s">
        <v>47</v>
      </c>
      <c r="V14" s="0" t="n">
        <v>4</v>
      </c>
      <c r="W14" s="0" t="s">
        <v>41</v>
      </c>
      <c r="X14" s="0" t="n">
        <v>25</v>
      </c>
      <c r="Y14" s="0" t="n">
        <v>0</v>
      </c>
      <c r="Z14" s="0" t="s">
        <v>42</v>
      </c>
      <c r="AA14" s="0" t="n">
        <v>1.3</v>
      </c>
      <c r="AB14" s="0" t="s">
        <v>42</v>
      </c>
      <c r="AC14" s="0" t="n">
        <v>3.9</v>
      </c>
      <c r="AD14" s="5" t="n">
        <v>1</v>
      </c>
      <c r="AE14" s="0" t="n">
        <v>0</v>
      </c>
      <c r="AF14" s="6" t="n">
        <v>0.371527777777778</v>
      </c>
      <c r="AG14" s="0" t="n">
        <v>0</v>
      </c>
      <c r="AH14" s="9" t="n">
        <v>4</v>
      </c>
      <c r="AI14" s="0" t="n">
        <v>27.8</v>
      </c>
      <c r="AJ14" s="5" t="n">
        <v>6.4</v>
      </c>
      <c r="AK14" s="0" t="n">
        <f aca="false">AI14-AJ14</f>
        <v>21.4</v>
      </c>
      <c r="AL14" s="5" t="n">
        <v>2</v>
      </c>
      <c r="AN14" s="8" t="n">
        <v>1</v>
      </c>
      <c r="AY14" s="0" t="n">
        <v>7</v>
      </c>
    </row>
    <row r="15" customFormat="false" ht="15" hidden="false" customHeight="false" outlineLevel="0" collapsed="false">
      <c r="A15" s="3"/>
      <c r="B15" s="7" t="n">
        <v>13</v>
      </c>
      <c r="C15" s="0" t="n">
        <v>17.8</v>
      </c>
      <c r="D15" s="0" t="n">
        <v>13.6</v>
      </c>
      <c r="E15" s="5" t="n">
        <v>12</v>
      </c>
      <c r="F15" s="0" t="n">
        <v>12.9</v>
      </c>
      <c r="G15" s="0" t="n">
        <v>10.1</v>
      </c>
      <c r="H15" s="0" t="n">
        <v>9.6</v>
      </c>
      <c r="I15" s="0" t="n">
        <v>59</v>
      </c>
      <c r="J15" s="0" t="n">
        <v>99</v>
      </c>
      <c r="K15" s="0" t="n">
        <v>35</v>
      </c>
      <c r="L15" s="5" t="n">
        <v>853</v>
      </c>
      <c r="M15" s="0" t="n">
        <v>854.8</v>
      </c>
      <c r="N15" s="0" t="n">
        <v>850.6</v>
      </c>
      <c r="O15" s="0" t="n">
        <f aca="false">M15-N15</f>
        <v>4.19999999999993</v>
      </c>
      <c r="P15" s="0" t="n">
        <v>1017.5</v>
      </c>
      <c r="Q15" s="0" t="n">
        <v>1021.3</v>
      </c>
      <c r="R15" s="0" t="n">
        <v>1011.6</v>
      </c>
      <c r="S15" s="0" t="n">
        <f aca="false">Q15-R15</f>
        <v>9.69999999999993</v>
      </c>
      <c r="T15" s="5" t="n">
        <v>853</v>
      </c>
      <c r="U15" s="0" t="s">
        <v>44</v>
      </c>
      <c r="V15" s="0" t="n">
        <v>1</v>
      </c>
      <c r="W15" s="0" t="s">
        <v>41</v>
      </c>
      <c r="X15" s="0" t="n">
        <v>25</v>
      </c>
      <c r="Z15" s="0" t="s">
        <v>45</v>
      </c>
      <c r="AA15" s="0" t="n">
        <v>1.1</v>
      </c>
      <c r="AB15" s="0" t="s">
        <v>45</v>
      </c>
      <c r="AC15" s="0" t="n">
        <v>2.4</v>
      </c>
      <c r="AD15" s="0" t="n">
        <v>0.9</v>
      </c>
      <c r="AE15" s="0" t="n">
        <v>0</v>
      </c>
      <c r="AF15" s="6" t="n">
        <v>0.378472222222222</v>
      </c>
      <c r="AG15" s="0" t="n">
        <v>0</v>
      </c>
      <c r="AH15" s="0" t="n">
        <v>3.69</v>
      </c>
      <c r="AI15" s="5" t="n">
        <v>28</v>
      </c>
      <c r="AJ15" s="5" t="n">
        <v>8.2</v>
      </c>
      <c r="AK15" s="0" t="n">
        <f aca="false">AI15-AJ15</f>
        <v>19.8</v>
      </c>
      <c r="AL15" s="5" t="n">
        <v>3.8</v>
      </c>
      <c r="AN15" s="8" t="n">
        <v>1</v>
      </c>
      <c r="AY15" s="0" t="n">
        <v>13</v>
      </c>
    </row>
    <row r="16" customFormat="false" ht="15" hidden="false" customHeight="false" outlineLevel="0" collapsed="false">
      <c r="A16" s="3"/>
      <c r="B16" s="7" t="n">
        <v>14</v>
      </c>
      <c r="C16" s="0" t="n">
        <v>18.3</v>
      </c>
      <c r="D16" s="5" t="n">
        <v>14</v>
      </c>
      <c r="E16" s="0" t="n">
        <v>12.3</v>
      </c>
      <c r="F16" s="0" t="n">
        <v>13.6</v>
      </c>
      <c r="G16" s="0" t="n">
        <v>10.6</v>
      </c>
      <c r="H16" s="5" t="n">
        <v>10</v>
      </c>
      <c r="I16" s="0" t="n">
        <v>58</v>
      </c>
      <c r="J16" s="0" t="n">
        <v>95</v>
      </c>
      <c r="K16" s="0" t="n">
        <v>37</v>
      </c>
      <c r="L16" s="0" t="n">
        <v>852.2</v>
      </c>
      <c r="M16" s="0" t="n">
        <v>854.2</v>
      </c>
      <c r="N16" s="0" t="n">
        <v>850.1</v>
      </c>
      <c r="O16" s="0" t="n">
        <f aca="false">M16-N16</f>
        <v>4.10000000000002</v>
      </c>
      <c r="P16" s="0" t="n">
        <v>1016.3</v>
      </c>
      <c r="Q16" s="0" t="n">
        <v>1020.6</v>
      </c>
      <c r="R16" s="0" t="n">
        <v>1010.7</v>
      </c>
      <c r="S16" s="0" t="n">
        <f aca="false">Q16-R16</f>
        <v>9.89999999999998</v>
      </c>
      <c r="T16" s="5" t="n">
        <v>852.2</v>
      </c>
      <c r="U16" s="0" t="s">
        <v>44</v>
      </c>
      <c r="V16" s="0" t="n">
        <v>5</v>
      </c>
      <c r="W16" s="0" t="s">
        <v>41</v>
      </c>
      <c r="X16" s="0" t="n">
        <v>25</v>
      </c>
      <c r="Z16" s="0" t="s">
        <v>42</v>
      </c>
      <c r="AA16" s="5" t="n">
        <v>2</v>
      </c>
      <c r="AB16" s="0" t="s">
        <v>49</v>
      </c>
      <c r="AC16" s="0" t="n">
        <v>3.4</v>
      </c>
      <c r="AD16" s="0" t="n">
        <v>1.2</v>
      </c>
      <c r="AE16" s="0" t="n">
        <v>0</v>
      </c>
      <c r="AF16" s="6" t="n">
        <v>0.378472222222222</v>
      </c>
      <c r="AG16" s="0" t="n">
        <v>0</v>
      </c>
      <c r="AH16" s="0" t="n">
        <v>3.95</v>
      </c>
      <c r="AI16" s="0" t="n">
        <v>28.8</v>
      </c>
      <c r="AJ16" s="5" t="n">
        <v>8</v>
      </c>
      <c r="AK16" s="0" t="n">
        <f aca="false">AI16-AJ16</f>
        <v>20.8</v>
      </c>
      <c r="AL16" s="5" t="n">
        <v>3.4</v>
      </c>
      <c r="AN16" s="8" t="n">
        <v>1</v>
      </c>
      <c r="AY16" s="0" t="n">
        <v>13</v>
      </c>
    </row>
    <row r="17" customFormat="false" ht="15" hidden="false" customHeight="false" outlineLevel="0" collapsed="false">
      <c r="A17" s="3"/>
      <c r="B17" s="7" t="n">
        <v>15</v>
      </c>
      <c r="C17" s="0" t="n">
        <v>18.1</v>
      </c>
      <c r="D17" s="0" t="n">
        <v>14.5</v>
      </c>
      <c r="E17" s="0" t="n">
        <v>13.2</v>
      </c>
      <c r="F17" s="0" t="n">
        <v>15.2</v>
      </c>
      <c r="G17" s="0" t="n">
        <v>10.8</v>
      </c>
      <c r="H17" s="5" t="n">
        <v>11</v>
      </c>
      <c r="I17" s="0" t="n">
        <v>61</v>
      </c>
      <c r="J17" s="0" t="n">
        <v>90</v>
      </c>
      <c r="K17" s="0" t="n">
        <v>38</v>
      </c>
      <c r="L17" s="0" t="n">
        <v>851.2</v>
      </c>
      <c r="M17" s="0" t="n">
        <v>852.9</v>
      </c>
      <c r="N17" s="0" t="n">
        <v>849.4</v>
      </c>
      <c r="O17" s="0" t="n">
        <v>3.5</v>
      </c>
      <c r="P17" s="0" t="n">
        <v>1014.7</v>
      </c>
      <c r="Q17" s="0" t="n">
        <v>1018.5</v>
      </c>
      <c r="R17" s="0" t="n">
        <v>1010.1</v>
      </c>
      <c r="S17" s="0" t="n">
        <f aca="false">Q17-R17</f>
        <v>8.39999999999998</v>
      </c>
      <c r="T17" s="5" t="n">
        <v>851.1</v>
      </c>
      <c r="U17" s="0" t="s">
        <v>47</v>
      </c>
      <c r="V17" s="0" t="n">
        <v>6</v>
      </c>
      <c r="W17" s="0" t="s">
        <v>41</v>
      </c>
      <c r="X17" s="0" t="n">
        <v>25</v>
      </c>
      <c r="Y17" s="0" t="n">
        <v>0</v>
      </c>
      <c r="Z17" s="0" t="s">
        <v>42</v>
      </c>
      <c r="AA17" s="0" t="n">
        <v>1.6</v>
      </c>
      <c r="AB17" s="0" t="s">
        <v>42</v>
      </c>
      <c r="AC17" s="0" t="n">
        <v>3.4</v>
      </c>
      <c r="AD17" s="0" t="n">
        <v>1.4</v>
      </c>
      <c r="AE17" s="0" t="n">
        <v>0</v>
      </c>
      <c r="AF17" s="6" t="n">
        <v>0.338194444444444</v>
      </c>
      <c r="AG17" s="0" t="n">
        <v>0</v>
      </c>
      <c r="AH17" s="0" t="n">
        <v>3.51</v>
      </c>
      <c r="AI17" s="5" t="n">
        <v>28.4</v>
      </c>
      <c r="AJ17" s="5" t="n">
        <v>9.2</v>
      </c>
      <c r="AK17" s="0" t="n">
        <f aca="false">AI17-AJ17</f>
        <v>19.2</v>
      </c>
      <c r="AL17" s="5" t="n">
        <v>6</v>
      </c>
      <c r="AY17" s="0" t="n">
        <v>13</v>
      </c>
    </row>
    <row r="18" customFormat="false" ht="15" hidden="false" customHeight="false" outlineLevel="0" collapsed="false">
      <c r="A18" s="3"/>
      <c r="B18" s="7" t="n">
        <v>16</v>
      </c>
      <c r="C18" s="5" t="n">
        <v>19</v>
      </c>
      <c r="D18" s="0" t="n">
        <v>15.3</v>
      </c>
      <c r="E18" s="0" t="n">
        <v>14.2</v>
      </c>
      <c r="F18" s="0" t="n">
        <v>16.8</v>
      </c>
      <c r="G18" s="0" t="n">
        <v>12.3</v>
      </c>
      <c r="H18" s="0" t="n">
        <v>12.1</v>
      </c>
      <c r="I18" s="0" t="n">
        <v>63</v>
      </c>
      <c r="J18" s="0" t="n">
        <v>95</v>
      </c>
      <c r="K18" s="0" t="n">
        <v>39</v>
      </c>
      <c r="L18" s="0" t="n">
        <v>851.4</v>
      </c>
      <c r="M18" s="0" t="n">
        <v>853.3</v>
      </c>
      <c r="N18" s="0" t="n">
        <v>849.2</v>
      </c>
      <c r="O18" s="0" t="n">
        <f aca="false">M18-N18</f>
        <v>4.09999999999991</v>
      </c>
      <c r="P18" s="0" t="n">
        <v>1014.6</v>
      </c>
      <c r="Q18" s="0" t="n">
        <v>1018.3</v>
      </c>
      <c r="R18" s="0" t="n">
        <v>1009.4</v>
      </c>
      <c r="S18" s="0" t="n">
        <v>8.9</v>
      </c>
      <c r="T18" s="5" t="n">
        <v>851.3</v>
      </c>
      <c r="U18" s="0" t="s">
        <v>50</v>
      </c>
      <c r="V18" s="0" t="n">
        <v>3</v>
      </c>
      <c r="W18" s="0" t="s">
        <v>41</v>
      </c>
      <c r="X18" s="0" t="n">
        <v>25</v>
      </c>
      <c r="Y18" s="0" t="n">
        <v>0</v>
      </c>
      <c r="Z18" s="0" t="s">
        <v>42</v>
      </c>
      <c r="AA18" s="0" t="n">
        <v>1.7</v>
      </c>
      <c r="AB18" s="0" t="s">
        <v>42</v>
      </c>
      <c r="AC18" s="0" t="n">
        <v>2.9</v>
      </c>
      <c r="AD18" s="0" t="n">
        <v>1.5</v>
      </c>
      <c r="AE18" s="0" t="n">
        <v>0</v>
      </c>
      <c r="AF18" s="6" t="n">
        <v>0.381944444444444</v>
      </c>
      <c r="AG18" s="0" t="n">
        <v>0</v>
      </c>
      <c r="AH18" s="0" t="n">
        <v>3.72</v>
      </c>
      <c r="AI18" s="0" t="n">
        <v>29.4</v>
      </c>
      <c r="AJ18" s="5" t="n">
        <v>10</v>
      </c>
      <c r="AK18" s="0" t="n">
        <f aca="false">AI18-AJ18</f>
        <v>19.4</v>
      </c>
      <c r="AL18" s="5" t="n">
        <v>6</v>
      </c>
      <c r="AY18" s="0" t="n">
        <v>13</v>
      </c>
    </row>
    <row r="19" customFormat="false" ht="15" hidden="false" customHeight="false" outlineLevel="0" collapsed="false">
      <c r="A19" s="3"/>
      <c r="B19" s="7" t="n">
        <v>17</v>
      </c>
      <c r="C19" s="0" t="n">
        <v>19.4</v>
      </c>
      <c r="D19" s="0" t="n">
        <v>15.8</v>
      </c>
      <c r="E19" s="0" t="n">
        <v>14.4</v>
      </c>
      <c r="F19" s="0" t="n">
        <v>16.2</v>
      </c>
      <c r="G19" s="0" t="n">
        <v>12.7</v>
      </c>
      <c r="H19" s="0" t="n">
        <v>12.3</v>
      </c>
      <c r="I19" s="0" t="n">
        <v>62</v>
      </c>
      <c r="J19" s="0" t="n">
        <v>96</v>
      </c>
      <c r="K19" s="0" t="n">
        <v>37</v>
      </c>
      <c r="L19" s="0" t="n">
        <v>852.1</v>
      </c>
      <c r="M19" s="0" t="n">
        <v>853.8</v>
      </c>
      <c r="N19" s="0" t="n">
        <v>849.7</v>
      </c>
      <c r="O19" s="0" t="n">
        <f aca="false">M19-N19</f>
        <v>4.09999999999991</v>
      </c>
      <c r="P19" s="0" t="n">
        <v>1014.6</v>
      </c>
      <c r="Q19" s="5" t="n">
        <v>1018</v>
      </c>
      <c r="R19" s="5" t="n">
        <v>1010</v>
      </c>
      <c r="S19" s="0" t="n">
        <f aca="false">Q19-R19</f>
        <v>8</v>
      </c>
      <c r="T19" s="5" t="n">
        <v>852</v>
      </c>
      <c r="U19" s="0" t="s">
        <v>51</v>
      </c>
      <c r="V19" s="0" t="n">
        <v>3</v>
      </c>
      <c r="W19" s="0" t="s">
        <v>41</v>
      </c>
      <c r="X19" s="0" t="n">
        <v>25</v>
      </c>
      <c r="Y19" s="0" t="n">
        <v>0</v>
      </c>
      <c r="Z19" s="0" t="s">
        <v>42</v>
      </c>
      <c r="AA19" s="0" t="n">
        <v>1.8</v>
      </c>
      <c r="AB19" s="0" t="s">
        <v>42</v>
      </c>
      <c r="AC19" s="0" t="n">
        <v>4.2</v>
      </c>
      <c r="AD19" s="0" t="n">
        <v>1</v>
      </c>
      <c r="AE19" s="0" t="n">
        <v>0</v>
      </c>
      <c r="AF19" s="6" t="n">
        <v>0.380555555555556</v>
      </c>
      <c r="AG19" s="0" t="n">
        <v>0</v>
      </c>
      <c r="AH19" s="0" t="n">
        <v>4.52</v>
      </c>
      <c r="AI19" s="5" t="n">
        <v>28</v>
      </c>
      <c r="AJ19" s="5" t="n">
        <v>11.6</v>
      </c>
      <c r="AK19" s="0" t="n">
        <v>16.4</v>
      </c>
      <c r="AL19" s="5" t="n">
        <v>7.4</v>
      </c>
      <c r="AY19" s="0" t="n">
        <v>13</v>
      </c>
    </row>
    <row r="20" customFormat="false" ht="15" hidden="false" customHeight="false" outlineLevel="0" collapsed="false">
      <c r="A20" s="3"/>
      <c r="B20" s="7" t="n">
        <v>18</v>
      </c>
      <c r="C20" s="0" t="n">
        <v>18.3</v>
      </c>
      <c r="D20" s="0" t="n">
        <v>12.3</v>
      </c>
      <c r="E20" s="0" t="n">
        <v>12.8</v>
      </c>
      <c r="F20" s="0" t="n">
        <v>14.3</v>
      </c>
      <c r="G20" s="0" t="n">
        <v>11.6</v>
      </c>
      <c r="H20" s="0" t="n">
        <v>10.5</v>
      </c>
      <c r="I20" s="0" t="n">
        <v>78</v>
      </c>
      <c r="J20" s="0" t="n">
        <v>93</v>
      </c>
      <c r="K20" s="0" t="n">
        <v>50</v>
      </c>
      <c r="L20" s="0" t="n">
        <v>853.1</v>
      </c>
      <c r="M20" s="0" t="n">
        <v>853.9</v>
      </c>
      <c r="N20" s="0" t="n">
        <v>852.3</v>
      </c>
      <c r="O20" s="0" t="n">
        <v>1.6</v>
      </c>
      <c r="P20" s="0" t="n">
        <v>1018.3</v>
      </c>
      <c r="Q20" s="0" t="n">
        <v>1019.8</v>
      </c>
      <c r="R20" s="0" t="n">
        <v>1016.1</v>
      </c>
      <c r="S20" s="0" t="n">
        <f aca="false">Q20-R20</f>
        <v>3.69999999999993</v>
      </c>
      <c r="T20" s="5" t="n">
        <v>853</v>
      </c>
      <c r="U20" s="0" t="s">
        <v>47</v>
      </c>
      <c r="V20" s="0" t="n">
        <v>4</v>
      </c>
      <c r="W20" s="0" t="s">
        <v>41</v>
      </c>
      <c r="X20" s="0" t="n">
        <v>25</v>
      </c>
      <c r="Y20" s="0" t="n">
        <v>0</v>
      </c>
      <c r="Z20" s="0" t="s">
        <v>45</v>
      </c>
      <c r="AA20" s="0" t="n">
        <v>1.4</v>
      </c>
      <c r="AB20" s="0" t="s">
        <v>45</v>
      </c>
      <c r="AC20" s="0" t="n">
        <v>2.8</v>
      </c>
      <c r="AD20" s="0" t="n">
        <v>1.3</v>
      </c>
      <c r="AE20" s="0" t="n">
        <v>0</v>
      </c>
      <c r="AF20" s="6" t="n">
        <v>0.298611111111111</v>
      </c>
      <c r="AG20" s="0" t="n">
        <v>0</v>
      </c>
      <c r="AH20" s="9" t="n">
        <v>3.4</v>
      </c>
      <c r="AI20" s="0" t="n">
        <v>27.6</v>
      </c>
      <c r="AJ20" s="5" t="n">
        <v>10</v>
      </c>
      <c r="AK20" s="0" t="n">
        <f aca="false">AI20-AJ20</f>
        <v>17.6</v>
      </c>
      <c r="AL20" s="5" t="n">
        <v>5</v>
      </c>
      <c r="AY20" s="0" t="n">
        <v>7</v>
      </c>
    </row>
    <row r="21" customFormat="false" ht="15" hidden="false" customHeight="false" outlineLevel="0" collapsed="false">
      <c r="A21" s="3"/>
      <c r="B21" s="7" t="n">
        <v>19</v>
      </c>
      <c r="C21" s="0" t="n">
        <v>19.2</v>
      </c>
      <c r="D21" s="0" t="n">
        <v>13.9</v>
      </c>
      <c r="E21" s="5" t="n">
        <v>14</v>
      </c>
      <c r="F21" s="0" t="n">
        <v>14.7</v>
      </c>
      <c r="G21" s="0" t="n">
        <v>13.3</v>
      </c>
      <c r="H21" s="5" t="n">
        <v>12</v>
      </c>
      <c r="I21" s="0" t="n">
        <v>75</v>
      </c>
      <c r="J21" s="0" t="n">
        <v>96</v>
      </c>
      <c r="K21" s="0" t="n">
        <v>58</v>
      </c>
      <c r="L21" s="0" t="n">
        <v>853.9</v>
      </c>
      <c r="M21" s="5" t="n">
        <v>855</v>
      </c>
      <c r="N21" s="0" t="n">
        <v>852.4</v>
      </c>
      <c r="O21" s="0" t="n">
        <f aca="false">M21-N21</f>
        <v>2.60000000000002</v>
      </c>
      <c r="P21" s="0" t="n">
        <v>1017.9</v>
      </c>
      <c r="Q21" s="0" t="n">
        <v>1019.5</v>
      </c>
      <c r="R21" s="0" t="n">
        <v>1015.3</v>
      </c>
      <c r="S21" s="0" t="n">
        <f aca="false">Q21-R21</f>
        <v>4.20000000000005</v>
      </c>
      <c r="T21" s="5" t="n">
        <v>853.9</v>
      </c>
      <c r="U21" s="0" t="s">
        <v>52</v>
      </c>
      <c r="V21" s="0" t="n">
        <v>4</v>
      </c>
      <c r="W21" s="0" t="s">
        <v>41</v>
      </c>
      <c r="X21" s="0" t="n">
        <v>25</v>
      </c>
      <c r="Y21" s="0" t="n">
        <v>0</v>
      </c>
      <c r="Z21" s="0" t="s">
        <v>53</v>
      </c>
      <c r="AA21" s="0" t="n">
        <v>1.1</v>
      </c>
      <c r="AB21" s="0" t="s">
        <v>54</v>
      </c>
      <c r="AC21" s="0" t="n">
        <v>5</v>
      </c>
      <c r="AD21" s="0" t="n">
        <v>0.9</v>
      </c>
      <c r="AE21" s="0" t="n">
        <v>0</v>
      </c>
      <c r="AF21" s="6" t="n">
        <v>0.161805555555556</v>
      </c>
      <c r="AG21" s="0" t="n">
        <v>0</v>
      </c>
      <c r="AH21" s="0" t="n">
        <v>2.86</v>
      </c>
      <c r="AI21" s="5" t="n">
        <v>27</v>
      </c>
      <c r="AJ21" s="5" t="n">
        <v>12.8</v>
      </c>
      <c r="AK21" s="0" t="n">
        <f aca="false">AI21-AJ21</f>
        <v>14.2</v>
      </c>
      <c r="AL21" s="5" t="n">
        <v>9</v>
      </c>
      <c r="AY21" s="0" t="n">
        <v>7</v>
      </c>
    </row>
    <row r="22" customFormat="false" ht="15" hidden="false" customHeight="false" outlineLevel="0" collapsed="false">
      <c r="A22" s="3"/>
      <c r="B22" s="7" t="n">
        <v>20</v>
      </c>
      <c r="C22" s="0" t="n">
        <v>19.3</v>
      </c>
      <c r="D22" s="0" t="n">
        <v>15.9</v>
      </c>
      <c r="E22" s="0" t="n">
        <v>14.9</v>
      </c>
      <c r="F22" s="0" t="n">
        <v>16.3</v>
      </c>
      <c r="G22" s="0" t="n">
        <v>13.3</v>
      </c>
      <c r="H22" s="0" t="n">
        <v>12.9</v>
      </c>
      <c r="I22" s="0" t="n">
        <v>63</v>
      </c>
      <c r="J22" s="0" t="n">
        <v>85</v>
      </c>
      <c r="K22" s="0" t="n">
        <v>47</v>
      </c>
      <c r="L22" s="5" t="n">
        <v>855</v>
      </c>
      <c r="M22" s="0" t="n">
        <v>857.6</v>
      </c>
      <c r="N22" s="0" t="n">
        <v>852.2</v>
      </c>
      <c r="O22" s="0" t="n">
        <f aca="false">M22-N22</f>
        <v>5.39999999999998</v>
      </c>
      <c r="P22" s="0" t="n">
        <v>1018.3</v>
      </c>
      <c r="Q22" s="0" t="n">
        <v>1022.5</v>
      </c>
      <c r="R22" s="0" t="n">
        <v>1012.7</v>
      </c>
      <c r="S22" s="0" t="n">
        <f aca="false">Q22-R22</f>
        <v>9.79999999999995</v>
      </c>
      <c r="T22" s="5" t="n">
        <v>854.9</v>
      </c>
      <c r="U22" s="0" t="s">
        <v>51</v>
      </c>
      <c r="V22" s="0" t="n">
        <v>2</v>
      </c>
      <c r="W22" s="0" t="s">
        <v>55</v>
      </c>
      <c r="X22" s="0" t="n">
        <v>25</v>
      </c>
      <c r="Y22" s="0" t="n">
        <v>0</v>
      </c>
      <c r="Z22" s="0" t="s">
        <v>53</v>
      </c>
      <c r="AA22" s="0" t="n">
        <v>1.7</v>
      </c>
      <c r="AB22" s="0" t="s">
        <v>56</v>
      </c>
      <c r="AC22" s="0" t="n">
        <v>4.2</v>
      </c>
      <c r="AD22" s="0" t="n">
        <v>1.5</v>
      </c>
      <c r="AE22" s="0" t="n">
        <v>0</v>
      </c>
      <c r="AF22" s="6" t="n">
        <v>0.381944444444444</v>
      </c>
      <c r="AG22" s="0" t="n">
        <v>0</v>
      </c>
      <c r="AH22" s="0" t="n">
        <v>3.95</v>
      </c>
      <c r="AI22" s="0" t="n">
        <v>27.2</v>
      </c>
      <c r="AJ22" s="5" t="n">
        <v>13.4</v>
      </c>
      <c r="AK22" s="0" t="n">
        <f aca="false">AI22-AJ22</f>
        <v>13.8</v>
      </c>
      <c r="AL22" s="5" t="n">
        <v>9</v>
      </c>
      <c r="AY22" s="0" t="n">
        <v>13</v>
      </c>
    </row>
    <row r="23" customFormat="false" ht="15" hidden="false" customHeight="false" outlineLevel="0" collapsed="false">
      <c r="A23" s="3"/>
      <c r="B23" s="7" t="n">
        <v>21</v>
      </c>
      <c r="C23" s="0" t="n">
        <v>18.7</v>
      </c>
      <c r="D23" s="0" t="n">
        <v>14.9</v>
      </c>
      <c r="E23" s="0" t="n">
        <v>13.8</v>
      </c>
      <c r="F23" s="0" t="n">
        <v>16.1</v>
      </c>
      <c r="G23" s="5" t="n">
        <v>12</v>
      </c>
      <c r="H23" s="0" t="n">
        <v>11.7</v>
      </c>
      <c r="I23" s="0" t="n">
        <v>64</v>
      </c>
      <c r="J23" s="0" t="n">
        <v>95</v>
      </c>
      <c r="K23" s="0" t="n">
        <v>40</v>
      </c>
      <c r="L23" s="0" t="n">
        <v>854.7</v>
      </c>
      <c r="M23" s="0" t="n">
        <v>857.3</v>
      </c>
      <c r="N23" s="0" t="n">
        <v>851.6</v>
      </c>
      <c r="O23" s="0" t="n">
        <f aca="false">M23-N23</f>
        <v>5.69999999999993</v>
      </c>
      <c r="P23" s="0" t="n">
        <v>1018.6</v>
      </c>
      <c r="Q23" s="5" t="n">
        <v>1023</v>
      </c>
      <c r="R23" s="0" t="n">
        <v>1012.3</v>
      </c>
      <c r="S23" s="0" t="n">
        <f aca="false">Q23-R23</f>
        <v>10.7</v>
      </c>
      <c r="T23" s="5" t="n">
        <v>854.6</v>
      </c>
      <c r="U23" s="0" t="s">
        <v>51</v>
      </c>
      <c r="V23" s="0" t="n">
        <v>2</v>
      </c>
      <c r="W23" s="0" t="s">
        <v>55</v>
      </c>
      <c r="X23" s="0" t="n">
        <v>25</v>
      </c>
      <c r="Y23" s="0" t="n">
        <v>0</v>
      </c>
      <c r="Z23" s="0" t="s">
        <v>45</v>
      </c>
      <c r="AA23" s="0" t="n">
        <v>1.4</v>
      </c>
      <c r="AB23" s="0" t="s">
        <v>48</v>
      </c>
      <c r="AC23" s="0" t="n">
        <v>3.6</v>
      </c>
      <c r="AD23" s="0" t="n">
        <v>1.4</v>
      </c>
      <c r="AE23" s="0" t="n">
        <v>0</v>
      </c>
      <c r="AF23" s="6" t="n">
        <v>0.352083333333333</v>
      </c>
      <c r="AG23" s="10" t="n">
        <v>0</v>
      </c>
      <c r="AH23" s="10" t="n">
        <v>4.08</v>
      </c>
      <c r="AI23" s="11" t="n">
        <v>28.8</v>
      </c>
      <c r="AJ23" s="11" t="n">
        <v>9.6</v>
      </c>
      <c r="AK23" s="10" t="n">
        <v>19.2</v>
      </c>
      <c r="AL23" s="11" t="n">
        <v>5.4</v>
      </c>
      <c r="AM23" s="10"/>
      <c r="AN23" s="10"/>
      <c r="AO23" s="10"/>
      <c r="AP23" s="10"/>
      <c r="AQ23" s="10"/>
      <c r="AR23" s="10"/>
      <c r="AY23" s="0" t="n">
        <v>13</v>
      </c>
    </row>
    <row r="24" customFormat="false" ht="15" hidden="false" customHeight="false" outlineLevel="0" collapsed="false">
      <c r="A24" s="3"/>
      <c r="B24" s="7" t="n">
        <v>22</v>
      </c>
      <c r="C24" s="0" t="n">
        <v>18.2</v>
      </c>
      <c r="D24" s="0" t="n">
        <v>15.6</v>
      </c>
      <c r="E24" s="0" t="n">
        <v>15.3</v>
      </c>
      <c r="F24" s="0" t="n">
        <v>18.7</v>
      </c>
      <c r="G24" s="0" t="n">
        <v>13.7</v>
      </c>
      <c r="H24" s="0" t="n">
        <v>13.2</v>
      </c>
      <c r="I24" s="0" t="n">
        <v>72</v>
      </c>
      <c r="J24" s="0" t="n">
        <v>98</v>
      </c>
      <c r="K24" s="0" t="n">
        <v>43</v>
      </c>
      <c r="L24" s="0" t="n">
        <v>851.5</v>
      </c>
      <c r="M24" s="0" t="n">
        <v>853.7</v>
      </c>
      <c r="N24" s="0" t="n">
        <v>849.2</v>
      </c>
      <c r="O24" s="0" t="n">
        <f aca="false">M24-N24</f>
        <v>4.5</v>
      </c>
      <c r="P24" s="0" t="n">
        <v>1014.5</v>
      </c>
      <c r="Q24" s="0" t="n">
        <v>1018.3</v>
      </c>
      <c r="R24" s="0" t="n">
        <v>1009.8</v>
      </c>
      <c r="S24" s="0" t="n">
        <f aca="false">Q24-R24</f>
        <v>8.5</v>
      </c>
      <c r="T24" s="5" t="n">
        <v>851.5</v>
      </c>
      <c r="U24" s="0" t="s">
        <v>51</v>
      </c>
      <c r="V24" s="0" t="n">
        <v>2</v>
      </c>
      <c r="W24" s="0" t="s">
        <v>55</v>
      </c>
      <c r="X24" s="0" t="n">
        <v>25</v>
      </c>
      <c r="Y24" s="0" t="n">
        <v>0</v>
      </c>
      <c r="Z24" s="0" t="s">
        <v>42</v>
      </c>
      <c r="AA24" s="0" t="n">
        <v>1.8</v>
      </c>
      <c r="AB24" s="0" t="s">
        <v>42</v>
      </c>
      <c r="AC24" s="0" t="n">
        <v>3.7</v>
      </c>
      <c r="AD24" s="0" t="n">
        <v>1.5</v>
      </c>
      <c r="AE24" s="0" t="n">
        <v>0</v>
      </c>
      <c r="AF24" s="6" t="n">
        <v>0.353472222222222</v>
      </c>
      <c r="AG24" s="0" t="n">
        <v>0</v>
      </c>
      <c r="AH24" s="0" t="n">
        <v>3.76</v>
      </c>
      <c r="AI24" s="0" t="n">
        <v>27.4</v>
      </c>
      <c r="AJ24" s="5" t="n">
        <v>11.4</v>
      </c>
      <c r="AK24" s="5" t="n">
        <f aca="false">AI24-AJ24</f>
        <v>16</v>
      </c>
      <c r="AL24" s="5" t="n">
        <v>7.4</v>
      </c>
      <c r="AM24" s="0" t="n">
        <v>1</v>
      </c>
      <c r="AN24" s="8" t="n">
        <v>1</v>
      </c>
      <c r="AY24" s="0" t="n">
        <v>13</v>
      </c>
    </row>
    <row r="25" customFormat="false" ht="15" hidden="false" customHeight="false" outlineLevel="0" collapsed="false">
      <c r="A25" s="3"/>
      <c r="B25" s="7" t="n">
        <v>23</v>
      </c>
      <c r="C25" s="0" t="n">
        <v>16.5</v>
      </c>
      <c r="D25" s="0" t="n">
        <v>14.4</v>
      </c>
      <c r="E25" s="0" t="n">
        <v>14.7</v>
      </c>
      <c r="F25" s="0" t="n">
        <v>16.8</v>
      </c>
      <c r="G25" s="0" t="n">
        <v>13.2</v>
      </c>
      <c r="H25" s="0" t="n">
        <v>12.7</v>
      </c>
      <c r="I25" s="0" t="n">
        <v>78</v>
      </c>
      <c r="J25" s="0" t="n">
        <v>96</v>
      </c>
      <c r="K25" s="0" t="n">
        <v>54</v>
      </c>
      <c r="L25" s="0" t="n">
        <v>850.4</v>
      </c>
      <c r="M25" s="5" t="n">
        <v>852</v>
      </c>
      <c r="N25" s="0" t="n">
        <v>848.3</v>
      </c>
      <c r="O25" s="0" t="n">
        <f aca="false">M25-N25</f>
        <v>3.70000000000005</v>
      </c>
      <c r="P25" s="0" t="n">
        <v>1013.9</v>
      </c>
      <c r="Q25" s="0" t="n">
        <v>1016.4</v>
      </c>
      <c r="R25" s="0" t="n">
        <v>1010.5</v>
      </c>
      <c r="S25" s="0" t="n">
        <f aca="false">Q25-R25</f>
        <v>5.89999999999998</v>
      </c>
      <c r="T25" s="5" t="n">
        <v>850.3</v>
      </c>
      <c r="U25" s="0" t="s">
        <v>52</v>
      </c>
      <c r="V25" s="0" t="n">
        <v>7</v>
      </c>
      <c r="W25" s="0" t="s">
        <v>41</v>
      </c>
      <c r="X25" s="0" t="n">
        <v>25</v>
      </c>
      <c r="Y25" s="0" t="n">
        <v>0</v>
      </c>
      <c r="Z25" s="0" t="s">
        <v>48</v>
      </c>
      <c r="AA25" s="0" t="n">
        <v>1.8</v>
      </c>
      <c r="AB25" s="0" t="s">
        <v>48</v>
      </c>
      <c r="AC25" s="0" t="n">
        <v>3.9</v>
      </c>
      <c r="AD25" s="0" t="n">
        <v>0.9</v>
      </c>
      <c r="AE25" s="0" t="n">
        <v>0</v>
      </c>
      <c r="AF25" s="6" t="n">
        <v>0.420833333333333</v>
      </c>
      <c r="AG25" s="0" t="n">
        <v>0</v>
      </c>
      <c r="AH25" s="0" t="n">
        <v>1.36</v>
      </c>
      <c r="AI25" s="5" t="n">
        <v>22.2</v>
      </c>
      <c r="AJ25" s="5" t="n">
        <v>12.2</v>
      </c>
      <c r="AK25" s="5" t="n">
        <f aca="false">AI25-AJ25</f>
        <v>10</v>
      </c>
      <c r="AL25" s="5" t="n">
        <v>9.6</v>
      </c>
      <c r="AN25" s="8" t="n">
        <v>1</v>
      </c>
      <c r="AY25" s="0" t="n">
        <v>13</v>
      </c>
    </row>
    <row r="26" customFormat="false" ht="15" hidden="false" customHeight="false" outlineLevel="0" collapsed="false">
      <c r="A26" s="3"/>
      <c r="B26" s="7" t="n">
        <v>24</v>
      </c>
      <c r="C26" s="5" t="n">
        <v>17</v>
      </c>
      <c r="D26" s="0" t="n">
        <v>14.2</v>
      </c>
      <c r="E26" s="0" t="n">
        <v>13.7</v>
      </c>
      <c r="F26" s="0" t="n">
        <v>15.8</v>
      </c>
      <c r="G26" s="0" t="n">
        <v>11.5</v>
      </c>
      <c r="H26" s="0" t="n">
        <v>11.6</v>
      </c>
      <c r="I26" s="0" t="n">
        <v>69</v>
      </c>
      <c r="J26" s="0" t="n">
        <v>95</v>
      </c>
      <c r="K26" s="0" t="n">
        <v>45</v>
      </c>
      <c r="L26" s="0" t="n">
        <v>850.5</v>
      </c>
      <c r="M26" s="0" t="n">
        <v>852.8</v>
      </c>
      <c r="N26" s="0" t="n">
        <v>848.1</v>
      </c>
      <c r="O26" s="0" t="n">
        <f aca="false">M26-N26</f>
        <v>4.69999999999993</v>
      </c>
      <c r="P26" s="0" t="n">
        <v>1014.4</v>
      </c>
      <c r="Q26" s="0" t="n">
        <v>1018.4</v>
      </c>
      <c r="R26" s="0" t="n">
        <v>1009.4</v>
      </c>
      <c r="S26" s="0" t="n">
        <f aca="false">Q26-R26</f>
        <v>9</v>
      </c>
      <c r="T26" s="5" t="n">
        <v>850.3</v>
      </c>
      <c r="U26" s="0" t="s">
        <v>51</v>
      </c>
      <c r="V26" s="0" t="n">
        <v>4</v>
      </c>
      <c r="W26" s="0" t="s">
        <v>55</v>
      </c>
      <c r="X26" s="0" t="n">
        <v>25</v>
      </c>
      <c r="Y26" s="0" t="n">
        <v>0</v>
      </c>
      <c r="Z26" s="0" t="s">
        <v>42</v>
      </c>
      <c r="AA26" s="0" t="n">
        <v>2.6</v>
      </c>
      <c r="AB26" s="0" t="s">
        <v>42</v>
      </c>
      <c r="AC26" s="0" t="n">
        <v>4.2</v>
      </c>
      <c r="AD26" s="0" t="n">
        <v>1.8</v>
      </c>
      <c r="AE26" s="0" t="n">
        <v>0</v>
      </c>
      <c r="AF26" s="6" t="n">
        <v>0.326388888888889</v>
      </c>
      <c r="AG26" s="0" t="n">
        <v>0</v>
      </c>
      <c r="AH26" s="0" t="n">
        <v>3.76</v>
      </c>
      <c r="AI26" s="0" t="n">
        <v>25.4</v>
      </c>
      <c r="AJ26" s="5" t="n">
        <v>9</v>
      </c>
      <c r="AK26" s="0" t="n">
        <f aca="false">AI26-AJ26</f>
        <v>16.4</v>
      </c>
      <c r="AL26" s="5" t="n">
        <v>5</v>
      </c>
      <c r="AY26" s="0" t="n">
        <v>13</v>
      </c>
    </row>
    <row r="27" customFormat="false" ht="15" hidden="false" customHeight="false" outlineLevel="0" collapsed="false">
      <c r="A27" s="3"/>
      <c r="B27" s="7" t="n">
        <v>25</v>
      </c>
      <c r="C27" s="0" t="n">
        <v>17.5</v>
      </c>
      <c r="D27" s="0" t="n">
        <v>14.2</v>
      </c>
      <c r="E27" s="0" t="n">
        <v>14.8</v>
      </c>
      <c r="F27" s="0" t="n">
        <v>15.4</v>
      </c>
      <c r="G27" s="0" t="n">
        <v>14.1</v>
      </c>
      <c r="H27" s="0" t="n">
        <v>12.8</v>
      </c>
      <c r="I27" s="0" t="n">
        <v>81</v>
      </c>
      <c r="J27" s="0" t="n">
        <v>90</v>
      </c>
      <c r="K27" s="0" t="n">
        <v>65</v>
      </c>
      <c r="L27" s="0" t="n">
        <v>852.7</v>
      </c>
      <c r="M27" s="0" t="n">
        <v>853.7</v>
      </c>
      <c r="N27" s="0" t="n">
        <v>851.3</v>
      </c>
      <c r="O27" s="0" t="n">
        <f aca="false">M27-N27</f>
        <v>2.40000000000009</v>
      </c>
      <c r="P27" s="0" t="n">
        <v>1016.5</v>
      </c>
      <c r="Q27" s="0" t="n">
        <v>1017.8</v>
      </c>
      <c r="R27" s="0" t="n">
        <v>1014.4</v>
      </c>
      <c r="S27" s="0" t="n">
        <f aca="false">Q27-R27</f>
        <v>3.39999999999998</v>
      </c>
      <c r="T27" s="5" t="n">
        <v>852.6</v>
      </c>
      <c r="U27" s="0" t="s">
        <v>57</v>
      </c>
      <c r="V27" s="0" t="n">
        <v>7</v>
      </c>
      <c r="W27" s="0" t="s">
        <v>55</v>
      </c>
      <c r="X27" s="0" t="n">
        <v>25</v>
      </c>
      <c r="Y27" s="0" t="n">
        <v>0</v>
      </c>
      <c r="Z27" s="0" t="s">
        <v>42</v>
      </c>
      <c r="AA27" s="0" t="n">
        <v>3.4</v>
      </c>
      <c r="AB27" s="0" t="s">
        <v>42</v>
      </c>
      <c r="AC27" s="0" t="n">
        <v>7.3</v>
      </c>
      <c r="AD27" s="0" t="n">
        <v>2.8</v>
      </c>
      <c r="AE27" s="0" t="n">
        <v>0</v>
      </c>
      <c r="AF27" s="6" t="n">
        <v>0.318055555555556</v>
      </c>
      <c r="AG27" s="0" t="n">
        <v>0</v>
      </c>
      <c r="AH27" s="0" t="n">
        <v>3.06</v>
      </c>
      <c r="AI27" s="5" t="n">
        <v>23</v>
      </c>
      <c r="AJ27" s="5" t="n">
        <v>14</v>
      </c>
      <c r="AK27" s="5" t="n">
        <f aca="false">AI27-AJ27</f>
        <v>9</v>
      </c>
      <c r="AL27" s="5" t="n">
        <v>10</v>
      </c>
      <c r="AY27" s="0" t="n">
        <v>7</v>
      </c>
    </row>
    <row r="28" customFormat="false" ht="15" hidden="false" customHeight="false" outlineLevel="0" collapsed="false">
      <c r="A28" s="3"/>
      <c r="B28" s="7" t="n">
        <v>26</v>
      </c>
      <c r="C28" s="0" t="n">
        <v>17.6</v>
      </c>
      <c r="D28" s="0" t="n">
        <v>13.1</v>
      </c>
      <c r="E28" s="0" t="n">
        <v>13.1</v>
      </c>
      <c r="F28" s="0" t="n">
        <v>13.9</v>
      </c>
      <c r="G28" s="0" t="n">
        <v>12.1</v>
      </c>
      <c r="H28" s="0" t="n">
        <v>11</v>
      </c>
      <c r="I28" s="0" t="n">
        <v>74</v>
      </c>
      <c r="J28" s="0" t="n">
        <v>87</v>
      </c>
      <c r="K28" s="0" t="n">
        <v>50</v>
      </c>
      <c r="L28" s="0" t="n">
        <v>853.7</v>
      </c>
      <c r="M28" s="0" t="n">
        <v>854.5</v>
      </c>
      <c r="N28" s="0" t="n">
        <v>852.5</v>
      </c>
      <c r="O28" s="0" t="n">
        <f aca="false">M28-N28</f>
        <v>2</v>
      </c>
      <c r="P28" s="0" t="n">
        <v>1018.3</v>
      </c>
      <c r="Q28" s="0" t="n">
        <v>1019.3</v>
      </c>
      <c r="R28" s="0" t="n">
        <v>1016.5</v>
      </c>
      <c r="S28" s="0" t="n">
        <f aca="false">Q28-R28</f>
        <v>2.79999999999995</v>
      </c>
      <c r="T28" s="5" t="n">
        <v>853.6</v>
      </c>
      <c r="U28" s="0" t="s">
        <v>52</v>
      </c>
      <c r="V28" s="0" t="n">
        <v>7</v>
      </c>
      <c r="W28" s="0" t="s">
        <v>41</v>
      </c>
      <c r="X28" s="0" t="n">
        <v>25</v>
      </c>
      <c r="Y28" s="0" t="n">
        <v>0</v>
      </c>
      <c r="Z28" s="0" t="s">
        <v>48</v>
      </c>
      <c r="AA28" s="0" t="n">
        <v>2.1</v>
      </c>
      <c r="AB28" s="0" t="s">
        <v>48</v>
      </c>
      <c r="AC28" s="0" t="n">
        <v>4.8</v>
      </c>
      <c r="AD28" s="0" t="n">
        <v>1.8</v>
      </c>
      <c r="AE28" s="0" t="n">
        <v>0</v>
      </c>
      <c r="AF28" s="6" t="n">
        <v>0.261805555555556</v>
      </c>
      <c r="AG28" s="0" t="n">
        <v>0</v>
      </c>
      <c r="AH28" s="0" t="n">
        <v>3.08</v>
      </c>
      <c r="AI28" s="0" t="n">
        <v>24.4</v>
      </c>
      <c r="AJ28" s="5" t="n">
        <v>12.4</v>
      </c>
      <c r="AK28" s="0" t="n">
        <f aca="false">AI28-AJ28</f>
        <v>12</v>
      </c>
      <c r="AL28" s="5" t="n">
        <v>9.2</v>
      </c>
      <c r="AY28" s="0" t="n">
        <v>7</v>
      </c>
    </row>
    <row r="29" customFormat="false" ht="15" hidden="false" customHeight="false" outlineLevel="0" collapsed="false">
      <c r="A29" s="3"/>
      <c r="B29" s="7" t="n">
        <v>27</v>
      </c>
      <c r="C29" s="0" t="n">
        <v>16.1</v>
      </c>
      <c r="D29" s="0" t="n">
        <v>13.5</v>
      </c>
      <c r="E29" s="0" t="n">
        <v>12.9</v>
      </c>
      <c r="F29" s="0" t="n">
        <v>15.7</v>
      </c>
      <c r="G29" s="0" t="n">
        <v>11.4</v>
      </c>
      <c r="H29" s="0" t="n">
        <v>10.7</v>
      </c>
      <c r="I29" s="0" t="n">
        <v>68</v>
      </c>
      <c r="J29" s="0" t="n">
        <v>98</v>
      </c>
      <c r="K29" s="0" t="n">
        <v>43</v>
      </c>
      <c r="L29" s="0" t="n">
        <v>852</v>
      </c>
      <c r="M29" s="0" t="n">
        <v>853.7</v>
      </c>
      <c r="N29" s="0" t="n">
        <v>849.8</v>
      </c>
      <c r="O29" s="0" t="n">
        <f aca="false">M29-N29</f>
        <v>3.90000000000009</v>
      </c>
      <c r="P29" s="0" t="n">
        <v>1016.7</v>
      </c>
      <c r="Q29" s="0" t="n">
        <v>1020.1</v>
      </c>
      <c r="R29" s="0" t="n">
        <v>1011.7</v>
      </c>
      <c r="S29" s="0" t="n">
        <f aca="false">Q29-R29</f>
        <v>8.39999999999998</v>
      </c>
      <c r="T29" s="5" t="n">
        <v>851.9</v>
      </c>
      <c r="U29" s="0" t="n">
        <v>0</v>
      </c>
      <c r="V29" s="0" t="n">
        <v>0</v>
      </c>
      <c r="W29" s="0" t="n">
        <v>0</v>
      </c>
      <c r="X29" s="0" t="n">
        <v>25</v>
      </c>
      <c r="Y29" s="0" t="n">
        <v>0</v>
      </c>
      <c r="Z29" s="0" t="s">
        <v>42</v>
      </c>
      <c r="AA29" s="0" t="n">
        <v>2.9</v>
      </c>
      <c r="AB29" s="0" t="s">
        <v>42</v>
      </c>
      <c r="AC29" s="0" t="n">
        <v>4.5</v>
      </c>
      <c r="AD29" s="0" t="n">
        <v>2.3</v>
      </c>
      <c r="AE29" s="0" t="n">
        <v>0</v>
      </c>
      <c r="AF29" s="6" t="n">
        <v>0.364583333333333</v>
      </c>
      <c r="AG29" s="0" t="n">
        <v>0</v>
      </c>
      <c r="AH29" s="0" t="n">
        <v>4.22</v>
      </c>
      <c r="AI29" s="5" t="n">
        <v>24.8</v>
      </c>
      <c r="AJ29" s="5" t="n">
        <v>9</v>
      </c>
      <c r="AK29" s="0" t="n">
        <f aca="false">AI29-AJ29</f>
        <v>15.8</v>
      </c>
      <c r="AL29" s="5" t="n">
        <v>5</v>
      </c>
      <c r="AM29" s="8" t="n">
        <v>1</v>
      </c>
      <c r="AN29" s="8" t="n">
        <v>1</v>
      </c>
      <c r="AY29" s="0" t="n">
        <v>13</v>
      </c>
    </row>
    <row r="30" customFormat="false" ht="15" hidden="false" customHeight="false" outlineLevel="0" collapsed="false">
      <c r="A30" s="3"/>
      <c r="B30" s="7" t="n">
        <v>28</v>
      </c>
      <c r="C30" s="0" t="n">
        <v>14.9</v>
      </c>
      <c r="D30" s="0" t="n">
        <v>11.2</v>
      </c>
      <c r="E30" s="0" t="n">
        <v>10.1</v>
      </c>
      <c r="F30" s="0" t="n">
        <v>12.4</v>
      </c>
      <c r="G30" s="0" t="n">
        <v>8.3</v>
      </c>
      <c r="H30" s="0" t="n">
        <v>7.1</v>
      </c>
      <c r="I30" s="0" t="n">
        <v>60</v>
      </c>
      <c r="J30" s="0" t="n">
        <v>94</v>
      </c>
      <c r="K30" s="0" t="n">
        <v>32</v>
      </c>
      <c r="L30" s="0" t="n">
        <v>849.7</v>
      </c>
      <c r="M30" s="0" t="n">
        <v>851.5</v>
      </c>
      <c r="N30" s="0" t="n">
        <v>847.6</v>
      </c>
      <c r="O30" s="0" t="n">
        <f aca="false">M30-N30</f>
        <v>3.89999999999998</v>
      </c>
      <c r="P30" s="0" t="n">
        <v>1015.3</v>
      </c>
      <c r="Q30" s="0" t="n">
        <v>1019.3</v>
      </c>
      <c r="R30" s="0" t="n">
        <v>1009.7</v>
      </c>
      <c r="S30" s="0" t="n">
        <f aca="false">Q30-R30</f>
        <v>9.59999999999991</v>
      </c>
      <c r="T30" s="5" t="n">
        <v>849.7</v>
      </c>
      <c r="U30" s="0" t="s">
        <v>50</v>
      </c>
      <c r="V30" s="0" t="n">
        <v>1</v>
      </c>
      <c r="W30" s="0" t="s">
        <v>55</v>
      </c>
      <c r="X30" s="0" t="n">
        <v>25</v>
      </c>
      <c r="Y30" s="0" t="n">
        <v>0</v>
      </c>
      <c r="Z30" s="0" t="s">
        <v>42</v>
      </c>
      <c r="AA30" s="0" t="n">
        <v>2.1</v>
      </c>
      <c r="AB30" s="0" t="s">
        <v>48</v>
      </c>
      <c r="AC30" s="0" t="n">
        <v>5</v>
      </c>
      <c r="AD30" s="0" t="n">
        <v>2.2</v>
      </c>
      <c r="AE30" s="0" t="n">
        <v>0</v>
      </c>
      <c r="AF30" s="6" t="n">
        <v>0.360416666666667</v>
      </c>
      <c r="AG30" s="0" t="n">
        <v>0</v>
      </c>
      <c r="AH30" s="0" t="n">
        <v>3.82</v>
      </c>
      <c r="AI30" s="0" t="n">
        <v>25.4</v>
      </c>
      <c r="AJ30" s="5" t="n">
        <v>4.6</v>
      </c>
      <c r="AK30" s="0" t="n">
        <f aca="false">AI30-AJ30</f>
        <v>20.8</v>
      </c>
      <c r="AL30" s="5" t="n">
        <v>0.8</v>
      </c>
      <c r="AN30" s="8" t="n">
        <v>1</v>
      </c>
      <c r="AP30" s="0" t="n">
        <v>1</v>
      </c>
      <c r="AY30" s="0" t="n">
        <v>13</v>
      </c>
    </row>
    <row r="31" customFormat="false" ht="15" hidden="false" customHeight="false" outlineLevel="0" collapsed="false">
      <c r="A31" s="3"/>
      <c r="B31" s="7" t="n">
        <v>29</v>
      </c>
      <c r="C31" s="0" t="n">
        <v>15.8</v>
      </c>
      <c r="D31" s="0" t="n">
        <v>11.6</v>
      </c>
      <c r="E31" s="0" t="n">
        <v>9.6</v>
      </c>
      <c r="F31" s="0" t="n">
        <v>11.5</v>
      </c>
      <c r="G31" s="0" t="n">
        <v>8.2</v>
      </c>
      <c r="H31" s="0" t="n">
        <v>6.4</v>
      </c>
      <c r="I31" s="0" t="n">
        <v>52</v>
      </c>
      <c r="J31" s="0" t="n">
        <v>87</v>
      </c>
      <c r="K31" s="0" t="n">
        <v>28</v>
      </c>
      <c r="L31" s="0" t="n">
        <v>849</v>
      </c>
      <c r="M31" s="0" t="n">
        <v>850.4</v>
      </c>
      <c r="N31" s="0" t="n">
        <v>847.2</v>
      </c>
      <c r="O31" s="0" t="n">
        <v>3.2</v>
      </c>
      <c r="P31" s="0" t="n">
        <v>1013.4</v>
      </c>
      <c r="Q31" s="0" t="n">
        <v>1016.9</v>
      </c>
      <c r="R31" s="0" t="n">
        <v>1008.4</v>
      </c>
      <c r="S31" s="0" t="n">
        <f aca="false">Q31-R31</f>
        <v>8.5</v>
      </c>
      <c r="T31" s="5" t="n">
        <v>849</v>
      </c>
      <c r="U31" s="0" t="s">
        <v>58</v>
      </c>
      <c r="V31" s="0" t="n">
        <v>1</v>
      </c>
      <c r="W31" s="0" t="s">
        <v>41</v>
      </c>
      <c r="X31" s="0" t="n">
        <v>25</v>
      </c>
      <c r="Y31" s="0" t="n">
        <v>0</v>
      </c>
      <c r="Z31" s="0" t="s">
        <v>42</v>
      </c>
      <c r="AA31" s="0" t="n">
        <v>4.1</v>
      </c>
      <c r="AB31" s="0" t="s">
        <v>42</v>
      </c>
      <c r="AC31" s="0" t="n">
        <v>7.8</v>
      </c>
      <c r="AD31" s="0" t="n">
        <v>3.9</v>
      </c>
      <c r="AE31" s="0" t="n">
        <v>0</v>
      </c>
      <c r="AF31" s="6" t="n">
        <v>0.395833333333333</v>
      </c>
      <c r="AG31" s="0" t="n">
        <v>0</v>
      </c>
      <c r="AH31" s="0" t="n">
        <v>4.72</v>
      </c>
      <c r="AI31" s="5" t="n">
        <v>25.4</v>
      </c>
      <c r="AJ31" s="5" t="n">
        <v>7</v>
      </c>
      <c r="AK31" s="0" t="n">
        <f aca="false">AI31-AJ31</f>
        <v>18.4</v>
      </c>
      <c r="AL31" s="5" t="n">
        <v>3</v>
      </c>
      <c r="AN31" s="8" t="n">
        <v>1</v>
      </c>
      <c r="AY31" s="0" t="n">
        <v>13</v>
      </c>
    </row>
    <row r="32" customFormat="false" ht="15" hidden="false" customHeight="false" outlineLevel="0" collapsed="false">
      <c r="A32" s="3"/>
      <c r="B32" s="7" t="n">
        <v>30</v>
      </c>
      <c r="C32" s="0" t="n">
        <v>14.8</v>
      </c>
      <c r="D32" s="0" t="n">
        <v>13.2</v>
      </c>
      <c r="E32" s="0" t="n">
        <v>13.6</v>
      </c>
      <c r="F32" s="0" t="n">
        <v>15.6</v>
      </c>
      <c r="G32" s="0" t="n">
        <v>12.7</v>
      </c>
      <c r="H32" s="0" t="n">
        <v>11.5</v>
      </c>
      <c r="I32" s="0" t="n">
        <v>78</v>
      </c>
      <c r="J32" s="0" t="n">
        <v>88</v>
      </c>
      <c r="K32" s="0" t="n">
        <v>70</v>
      </c>
      <c r="L32" s="0" t="n">
        <v>850.3</v>
      </c>
      <c r="M32" s="0" t="n">
        <v>851.9</v>
      </c>
      <c r="N32" s="0" t="n">
        <v>848.8</v>
      </c>
      <c r="O32" s="0" t="n">
        <f aca="false">M32-N32</f>
        <v>3.10000000000002</v>
      </c>
      <c r="P32" s="0" t="n">
        <v>1014.3</v>
      </c>
      <c r="Q32" s="0" t="n">
        <v>1016.4</v>
      </c>
      <c r="R32" s="0" t="n">
        <v>1012.3</v>
      </c>
      <c r="S32" s="0" t="n">
        <f aca="false">Q32-R32</f>
        <v>4.10000000000002</v>
      </c>
      <c r="T32" s="5" t="n">
        <v>850.3</v>
      </c>
      <c r="U32" s="0" t="s">
        <v>59</v>
      </c>
      <c r="V32" s="0" t="n">
        <v>6</v>
      </c>
      <c r="W32" s="0" t="s">
        <v>55</v>
      </c>
      <c r="X32" s="0" t="n">
        <v>25</v>
      </c>
      <c r="Y32" s="0" t="n">
        <v>0</v>
      </c>
      <c r="Z32" s="0" t="s">
        <v>48</v>
      </c>
      <c r="AA32" s="0" t="n">
        <v>1.8</v>
      </c>
      <c r="AB32" s="0" t="s">
        <v>42</v>
      </c>
      <c r="AC32" s="0" t="n">
        <v>6.2</v>
      </c>
      <c r="AD32" s="0" t="n">
        <v>1.8</v>
      </c>
      <c r="AE32" s="0" t="n">
        <v>0.1</v>
      </c>
      <c r="AF32" s="6" t="n">
        <v>0.0625</v>
      </c>
      <c r="AG32" s="0" t="n">
        <v>0.1</v>
      </c>
      <c r="AH32" s="0" t="n">
        <v>1.23</v>
      </c>
      <c r="AI32" s="0" t="n">
        <v>18</v>
      </c>
      <c r="AJ32" s="5" t="n">
        <v>12.4</v>
      </c>
      <c r="AK32" s="0" t="n">
        <f aca="false">AI32-AJ32</f>
        <v>5.6</v>
      </c>
      <c r="AL32" s="5" t="n">
        <v>10</v>
      </c>
      <c r="AO32" s="0" t="n">
        <v>1</v>
      </c>
      <c r="AY32" s="0" t="n">
        <v>13</v>
      </c>
    </row>
    <row r="33" customFormat="false" ht="15" hidden="false" customHeight="false" outlineLevel="0" collapsed="false">
      <c r="A33" s="3"/>
      <c r="B33" s="4" t="n">
        <v>31</v>
      </c>
      <c r="C33" s="0" t="n">
        <v>15.8</v>
      </c>
      <c r="D33" s="0" t="n">
        <v>13</v>
      </c>
      <c r="E33" s="0" t="n">
        <v>12.3</v>
      </c>
      <c r="F33" s="0" t="n">
        <v>13.6</v>
      </c>
      <c r="G33" s="0" t="n">
        <v>11.5</v>
      </c>
      <c r="H33" s="0" t="n">
        <v>10</v>
      </c>
      <c r="I33" s="0" t="n">
        <v>68</v>
      </c>
      <c r="J33" s="0" t="n">
        <v>95</v>
      </c>
      <c r="K33" s="0" t="n">
        <v>43</v>
      </c>
      <c r="L33" s="0" t="n">
        <v>850.4</v>
      </c>
      <c r="M33" s="0" t="n">
        <v>852.3</v>
      </c>
      <c r="N33" s="0" t="n">
        <v>848.8</v>
      </c>
      <c r="O33" s="0" t="n">
        <f aca="false">M33-N33</f>
        <v>3.5</v>
      </c>
      <c r="P33" s="0" t="n">
        <v>1014.9</v>
      </c>
      <c r="Q33" s="0" t="n">
        <v>1018.2</v>
      </c>
      <c r="R33" s="0" t="n">
        <v>1011.4</v>
      </c>
      <c r="S33" s="0" t="n">
        <f aca="false">Q33-R33</f>
        <v>6.80000000000007</v>
      </c>
      <c r="T33" s="5" t="n">
        <v>850.3</v>
      </c>
      <c r="U33" s="0" t="s">
        <v>52</v>
      </c>
      <c r="V33" s="0" t="n">
        <v>7</v>
      </c>
      <c r="W33" s="0" t="s">
        <v>41</v>
      </c>
      <c r="X33" s="0" t="n">
        <v>25</v>
      </c>
      <c r="Y33" s="0" t="n">
        <v>0</v>
      </c>
      <c r="AE33" s="0" t="n">
        <v>0</v>
      </c>
      <c r="AF33" s="6" t="n">
        <v>0.226388888888889</v>
      </c>
      <c r="AG33" s="0" t="n">
        <v>0</v>
      </c>
      <c r="AH33" s="0" t="n">
        <v>2.56</v>
      </c>
      <c r="AI33" s="5" t="n">
        <v>24.2</v>
      </c>
      <c r="AJ33" s="5" t="n">
        <v>9.8</v>
      </c>
      <c r="AK33" s="0" t="n">
        <f aca="false">AI33-AJ33</f>
        <v>14.4</v>
      </c>
      <c r="AL33" s="5" t="n">
        <v>6.6</v>
      </c>
    </row>
    <row r="34" customFormat="false" ht="15" hidden="false" customHeight="false" outlineLevel="0" collapsed="false">
      <c r="A34" s="12" t="s">
        <v>60</v>
      </c>
      <c r="B34" s="12"/>
      <c r="C34" s="0" t="n">
        <f aca="false">SUM(C3:C12)</f>
        <v>143.4</v>
      </c>
      <c r="D34" s="0" t="n">
        <f aca="false">SUM(D3:D12)</f>
        <v>109.7</v>
      </c>
      <c r="E34" s="0" t="n">
        <f aca="false">SUM(E3:E12)</f>
        <v>106.2</v>
      </c>
      <c r="F34" s="0" t="n">
        <f aca="false">SUM(F3:F12)</f>
        <v>122.2</v>
      </c>
      <c r="G34" s="0" t="n">
        <f aca="false">SUM(G3:G12)</f>
        <v>94.7</v>
      </c>
      <c r="H34" s="0" t="n">
        <f aca="false">SUM(H3:H12)</f>
        <v>82.2</v>
      </c>
      <c r="I34" s="0" t="n">
        <f aca="false">SUM(I3:I12)</f>
        <v>615</v>
      </c>
      <c r="J34" s="0" t="n">
        <f aca="false">SUM(J3:J12)</f>
        <v>849</v>
      </c>
      <c r="K34" s="0" t="n">
        <f aca="false">SUM(K3:K12)</f>
        <v>411</v>
      </c>
      <c r="L34" s="0" t="n">
        <f aca="false">SUM(L3:L12)</f>
        <v>7674</v>
      </c>
      <c r="M34" s="0" t="n">
        <f aca="false">SUM(M3:M12)</f>
        <v>7689.1</v>
      </c>
      <c r="N34" s="0" t="n">
        <f aca="false">SUM(N3:N12)</f>
        <v>7657.5</v>
      </c>
      <c r="O34" s="0" t="n">
        <f aca="false">SUM(O3:O12)</f>
        <v>31.5999999999999</v>
      </c>
      <c r="P34" s="0" t="n">
        <f aca="false">SUM(P3:P12)</f>
        <v>9162</v>
      </c>
      <c r="Q34" s="0" t="n">
        <f aca="false">SUM(Q3:Q12)</f>
        <v>9190.2</v>
      </c>
      <c r="R34" s="0" t="n">
        <f aca="false">SUM(R3:R12)</f>
        <v>9125.2</v>
      </c>
      <c r="S34" s="0" t="n">
        <f aca="false">SUM(S3:S12)</f>
        <v>65.0000000000003</v>
      </c>
      <c r="T34" s="0" t="n">
        <f aca="false">SUM(T3:T12)</f>
        <v>7673.8</v>
      </c>
      <c r="U34" s="0" t="n">
        <f aca="false">SUM(U3:U12)</f>
        <v>0</v>
      </c>
      <c r="V34" s="0" t="n">
        <f aca="false">SUM(V3:V12)</f>
        <v>28</v>
      </c>
      <c r="W34" s="0" t="n">
        <f aca="false">SUM(W3:W12)</f>
        <v>9</v>
      </c>
      <c r="X34" s="0" t="n">
        <f aca="false">SUM(X3:X12)</f>
        <v>225</v>
      </c>
      <c r="Y34" s="0" t="n">
        <f aca="false">SUM(Y3:Y12)</f>
        <v>0</v>
      </c>
      <c r="Z34" s="0" t="n">
        <f aca="false">SUM(Z3:Z12)</f>
        <v>0</v>
      </c>
      <c r="AA34" s="0" t="n">
        <f aca="false">SUM(AA3:AA12)</f>
        <v>28.3</v>
      </c>
      <c r="AB34" s="0" t="n">
        <f aca="false">SUM(AB3:AB12)</f>
        <v>0</v>
      </c>
      <c r="AC34" s="0" t="n">
        <f aca="false">SUM(AC3:AC12)</f>
        <v>60.7</v>
      </c>
      <c r="AD34" s="0" t="n">
        <f aca="false">SUM(AD3:AD12)</f>
        <v>21.6</v>
      </c>
      <c r="AE34" s="0" t="n">
        <f aca="false">SUM(AE3:AE12)</f>
        <v>23</v>
      </c>
      <c r="AF34" s="6" t="n">
        <f aca="false">SUM(AF3:AF12)</f>
        <v>2.76597222222222</v>
      </c>
      <c r="AG34" s="0" t="n">
        <f aca="false">SUM(AG3:AG12)</f>
        <v>22.4</v>
      </c>
      <c r="AH34" s="0" t="n">
        <f aca="false">SUM(AH3:AH12)</f>
        <v>29</v>
      </c>
      <c r="AI34" s="0" t="n">
        <f aca="false">SUM(AI3:AI12)</f>
        <v>225.9</v>
      </c>
      <c r="AJ34" s="0" t="n">
        <f aca="false">SUM(AJ3:AJ12)</f>
        <v>73.6</v>
      </c>
      <c r="AK34" s="0" t="n">
        <f aca="false">SUM(AK3:AK12)</f>
        <v>152.3</v>
      </c>
      <c r="AL34" s="0" t="n">
        <f aca="false">SUM(AL3:AL12)</f>
        <v>41.8</v>
      </c>
      <c r="AM34" s="0" t="n">
        <f aca="false">SUM(AM3:AM12)</f>
        <v>1</v>
      </c>
      <c r="AN34" s="0" t="n">
        <f aca="false">SUM(AN3:AN12)</f>
        <v>5</v>
      </c>
      <c r="AO34" s="0" t="n">
        <f aca="false">SUM(AO3:AO12)</f>
        <v>2</v>
      </c>
      <c r="AP34" s="0" t="n">
        <f aca="false">SUM(AP3:AP12)</f>
        <v>1</v>
      </c>
      <c r="AQ34" s="0" t="n">
        <f aca="false">SUM(AQ3:AQ12)</f>
        <v>0</v>
      </c>
      <c r="AR34" s="0" t="n">
        <f aca="false">SUM(AR3:AR12)</f>
        <v>0</v>
      </c>
      <c r="AS34" s="0" t="n">
        <f aca="false">SUM(AS3:AS12)</f>
        <v>0</v>
      </c>
      <c r="AT34" s="0" t="n">
        <f aca="false">SUM(AT3:AT12)</f>
        <v>0</v>
      </c>
      <c r="AU34" s="0" t="n">
        <f aca="false">SUM(AU3:AU12)</f>
        <v>0</v>
      </c>
      <c r="AV34" s="0" t="n">
        <f aca="false">SUM(AV3:AV12)</f>
        <v>0</v>
      </c>
      <c r="AW34" s="0" t="n">
        <f aca="false">SUM(AW3:AW12)</f>
        <v>0</v>
      </c>
      <c r="AX34" s="0" t="n">
        <f aca="false">SUM(AX3:AX12)</f>
        <v>0</v>
      </c>
      <c r="AY34" s="0" t="n">
        <f aca="false">SUM(AY3:AY12)</f>
        <v>93</v>
      </c>
    </row>
    <row r="35" customFormat="false" ht="15" hidden="false" customHeight="false" outlineLevel="0" collapsed="false">
      <c r="A35" s="13" t="s">
        <v>61</v>
      </c>
      <c r="B35" s="13"/>
      <c r="C35" s="14" t="n">
        <f aca="false">SUM(C3:C12)/9</f>
        <v>15.9333333333333</v>
      </c>
      <c r="D35" s="14" t="n">
        <f aca="false">SUM(D3:D12)/9</f>
        <v>12.1888888888889</v>
      </c>
      <c r="E35" s="14" t="n">
        <f aca="false">SUM(E3:E12)/9</f>
        <v>11.8</v>
      </c>
      <c r="F35" s="14" t="n">
        <f aca="false">SUM(F3:F12)/9</f>
        <v>13.5777777777778</v>
      </c>
      <c r="G35" s="14" t="n">
        <f aca="false">SUM(G3:G12)/9</f>
        <v>10.5222222222222</v>
      </c>
      <c r="H35" s="14" t="n">
        <f aca="false">SUM(H3:H12)/9</f>
        <v>9.13333333333333</v>
      </c>
      <c r="I35" s="14" t="n">
        <f aca="false">SUM(I3:I12)/9</f>
        <v>68.3333333333333</v>
      </c>
      <c r="J35" s="14" t="n">
        <f aca="false">SUM(J3:J12)/9</f>
        <v>94.3333333333333</v>
      </c>
      <c r="K35" s="14" t="n">
        <f aca="false">SUM(K3:K12)/9</f>
        <v>45.6666666666667</v>
      </c>
      <c r="L35" s="14" t="n">
        <f aca="false">SUM(L3:L12)/9</f>
        <v>852.666666666667</v>
      </c>
      <c r="M35" s="14" t="n">
        <f aca="false">SUM(M3:M12)/9</f>
        <v>854.344444444445</v>
      </c>
      <c r="N35" s="14" t="n">
        <f aca="false">SUM(N3:N12)/9</f>
        <v>850.833333333333</v>
      </c>
      <c r="O35" s="14" t="n">
        <f aca="false">SUM(O3:O12)/9</f>
        <v>3.5111111111111</v>
      </c>
      <c r="P35" s="14" t="n">
        <f aca="false">SUM(P3:P12)/9</f>
        <v>1018</v>
      </c>
      <c r="Q35" s="14" t="n">
        <f aca="false">SUM(Q3:Q12)/9</f>
        <v>1021.13333333333</v>
      </c>
      <c r="R35" s="14" t="n">
        <f aca="false">SUM(R3:R12)/9</f>
        <v>1013.91111111111</v>
      </c>
      <c r="S35" s="14" t="n">
        <f aca="false">SUM(S3:S12)/9</f>
        <v>7.22222222222226</v>
      </c>
      <c r="T35" s="14" t="n">
        <f aca="false">SUM(T3:T12)/9</f>
        <v>852.644444444444</v>
      </c>
      <c r="U35" s="14" t="n">
        <f aca="false">SUM(U3:U12)/9</f>
        <v>0</v>
      </c>
      <c r="V35" s="14" t="n">
        <f aca="false">SUM(V3:V12)/9</f>
        <v>3.11111111111111</v>
      </c>
      <c r="W35" s="14" t="n">
        <f aca="false">SUM(W3:W12)/9</f>
        <v>1</v>
      </c>
      <c r="X35" s="14" t="n">
        <f aca="false">SUM(X3:X12)/9</f>
        <v>25</v>
      </c>
      <c r="Y35" s="14" t="n">
        <f aca="false">SUM(Y3:Y12)/9</f>
        <v>0</v>
      </c>
      <c r="Z35" s="14" t="n">
        <f aca="false">SUM(Z3:Z12)/9</f>
        <v>0</v>
      </c>
      <c r="AA35" s="14" t="n">
        <f aca="false">SUM(AA3:AA12)/9</f>
        <v>3.14444444444444</v>
      </c>
      <c r="AB35" s="14" t="n">
        <f aca="false">SUM(AB3:AB12)/9</f>
        <v>0</v>
      </c>
      <c r="AC35" s="14" t="n">
        <f aca="false">SUM(AC3:AC12)/9</f>
        <v>6.74444444444444</v>
      </c>
      <c r="AD35" s="14" t="n">
        <f aca="false">SUM(AD3:AD12)/9</f>
        <v>2.4</v>
      </c>
      <c r="AE35" s="14" t="n">
        <f aca="false">SUM(AE3:AE12)/9</f>
        <v>2.55555555555556</v>
      </c>
      <c r="AF35" s="14" t="n">
        <f aca="false">SUM(AF3:AF12)/9</f>
        <v>0.30733024691358</v>
      </c>
      <c r="AG35" s="14" t="n">
        <f aca="false">SUM(AG3:AG12)/9</f>
        <v>2.48888888888889</v>
      </c>
      <c r="AH35" s="14" t="n">
        <f aca="false">SUM(AH3:AH12)/9</f>
        <v>3.22222222222222</v>
      </c>
      <c r="AI35" s="14" t="n">
        <f aca="false">SUM(AI3:AI12)/9</f>
        <v>25.1</v>
      </c>
      <c r="AJ35" s="14" t="n">
        <f aca="false">SUM(AJ3:AJ12)/9</f>
        <v>8.17777777777778</v>
      </c>
      <c r="AK35" s="14" t="n">
        <f aca="false">SUM(AK3:AK12)/9</f>
        <v>16.9222222222222</v>
      </c>
      <c r="AL35" s="14" t="n">
        <f aca="false">SUM(AL3:AL12)/9</f>
        <v>4.64444444444444</v>
      </c>
      <c r="AM35" s="14" t="n">
        <f aca="false">SUM(AM3:AM12)/9</f>
        <v>0.111111111111111</v>
      </c>
      <c r="AN35" s="14" t="n">
        <f aca="false">SUM(AN3:AN12)/9</f>
        <v>0.555555555555556</v>
      </c>
      <c r="AO35" s="14" t="n">
        <f aca="false">SUM(AO3:AO12)/9</f>
        <v>0.222222222222222</v>
      </c>
      <c r="AP35" s="14" t="n">
        <f aca="false">SUM(AP3:AP12)/9</f>
        <v>0.111111111111111</v>
      </c>
      <c r="AQ35" s="14" t="n">
        <f aca="false">SUM(AQ3:AQ12)/9</f>
        <v>0</v>
      </c>
      <c r="AR35" s="14" t="n">
        <f aca="false">SUM(AR3:AR12)/9</f>
        <v>0</v>
      </c>
      <c r="AS35" s="14" t="n">
        <f aca="false">SUM(AS3:AS12)/9</f>
        <v>0</v>
      </c>
      <c r="AT35" s="14" t="n">
        <f aca="false">SUM(AT3:AT12)/9</f>
        <v>0</v>
      </c>
      <c r="AU35" s="14" t="n">
        <f aca="false">SUM(AU3:AU12)/9</f>
        <v>0</v>
      </c>
      <c r="AV35" s="14" t="n">
        <f aca="false">SUM(AV3:AV12)/9</f>
        <v>0</v>
      </c>
      <c r="AW35" s="14" t="n">
        <f aca="false">SUM(AW3:AW12)/9</f>
        <v>0</v>
      </c>
      <c r="AX35" s="14" t="n">
        <f aca="false">SUM(AX3:AX12)/9</f>
        <v>0</v>
      </c>
      <c r="AY35" s="15" t="n">
        <f aca="false">SUM(AY3:AY12)/240</f>
        <v>0.3875</v>
      </c>
    </row>
    <row r="36" customFormat="false" ht="15" hidden="false" customHeight="false" outlineLevel="0" collapsed="false">
      <c r="A36" s="12" t="s">
        <v>62</v>
      </c>
      <c r="B36" s="12"/>
      <c r="C36" s="0" t="n">
        <f aca="false">SUM(C13:C23)</f>
        <v>201.7</v>
      </c>
      <c r="D36" s="0" t="n">
        <f aca="false">SUM(D13:D23)</f>
        <v>151</v>
      </c>
      <c r="E36" s="0" t="n">
        <f aca="false">SUM(E13:E23)</f>
        <v>143.9</v>
      </c>
      <c r="F36" s="0" t="n">
        <f aca="false">SUM(F13:F23)</f>
        <v>162.2</v>
      </c>
      <c r="G36" s="0" t="n">
        <f aca="false">SUM(G13:G23)</f>
        <v>126.4</v>
      </c>
      <c r="H36" s="0" t="n">
        <f aca="false">SUM(H13:H23)</f>
        <v>119.1</v>
      </c>
      <c r="I36" s="0" t="n">
        <f aca="false">SUM(I13:I23)</f>
        <v>739</v>
      </c>
      <c r="J36" s="0" t="n">
        <f aca="false">SUM(J13:J23)</f>
        <v>1031</v>
      </c>
      <c r="K36" s="0" t="n">
        <f aca="false">SUM(K13:K23)</f>
        <v>471</v>
      </c>
      <c r="L36" s="0" t="n">
        <f aca="false">SUM(L13:L23)</f>
        <v>9381.8</v>
      </c>
      <c r="M36" s="0" t="n">
        <f aca="false">SUM(M13:M23)</f>
        <v>9399.6</v>
      </c>
      <c r="N36" s="0" t="n">
        <f aca="false">SUM(N13:N23)</f>
        <v>9360.5</v>
      </c>
      <c r="O36" s="0" t="n">
        <f aca="false">SUM(O13:O23)</f>
        <v>39.0999999999998</v>
      </c>
      <c r="P36" s="0" t="n">
        <f aca="false">SUM(P13:P23)</f>
        <v>11189</v>
      </c>
      <c r="Q36" s="0" t="n">
        <f aca="false">SUM(Q13:Q23)</f>
        <v>11222.8</v>
      </c>
      <c r="R36" s="0" t="n">
        <f aca="false">SUM(R13:R23)</f>
        <v>11141.2</v>
      </c>
      <c r="S36" s="0" t="n">
        <f aca="false">SUM(S13:S23)</f>
        <v>81.5999999999998</v>
      </c>
      <c r="T36" s="0" t="n">
        <f aca="false">SUM(T13:T23)</f>
        <v>9381.1</v>
      </c>
      <c r="U36" s="0" t="n">
        <f aca="false">SUM(U13:U23)</f>
        <v>0</v>
      </c>
      <c r="V36" s="0" t="n">
        <f aca="false">SUM(V13:V23)</f>
        <v>39</v>
      </c>
      <c r="W36" s="0" t="n">
        <f aca="false">SUM(W13:W23)</f>
        <v>0</v>
      </c>
      <c r="X36" s="0" t="n">
        <f aca="false">SUM(X13:X23)</f>
        <v>275</v>
      </c>
      <c r="Y36" s="0" t="n">
        <f aca="false">SUM(Y13:Y23)</f>
        <v>0</v>
      </c>
      <c r="Z36" s="0" t="n">
        <f aca="false">SUM(Z13:Z23)</f>
        <v>0</v>
      </c>
      <c r="AA36" s="0" t="n">
        <f aca="false">SUM(AA13:AA23)</f>
        <v>16.8</v>
      </c>
      <c r="AB36" s="0" t="n">
        <f aca="false">SUM(AB13:AB23)</f>
        <v>0</v>
      </c>
      <c r="AC36" s="0" t="n">
        <f aca="false">SUM(AC13:AC23)</f>
        <v>40.6</v>
      </c>
      <c r="AD36" s="0" t="n">
        <f aca="false">SUM(AD13:AD23)</f>
        <v>13.5</v>
      </c>
      <c r="AE36" s="0" t="n">
        <f aca="false">SUM(AE13:AE23)</f>
        <v>0</v>
      </c>
      <c r="AF36" s="6" t="n">
        <f aca="false">SUM(AF13:AF23)</f>
        <v>3.73958333333333</v>
      </c>
      <c r="AG36" s="0" t="n">
        <f aca="false">SUM(AG13:AG23)</f>
        <v>0</v>
      </c>
      <c r="AH36" s="0" t="n">
        <f aca="false">SUM(AH13:AH23)</f>
        <v>44.35</v>
      </c>
      <c r="AI36" s="0" t="n">
        <f aca="false">SUM(AI13:AI23)</f>
        <v>309</v>
      </c>
      <c r="AJ36" s="0" t="n">
        <f aca="false">SUM(AJ13:AJ23)</f>
        <v>107.2</v>
      </c>
      <c r="AK36" s="0" t="n">
        <f aca="false">SUM(AK13:AK23)</f>
        <v>201.8</v>
      </c>
      <c r="AL36" s="0" t="n">
        <f aca="false">SUM(AL13:AL23)</f>
        <v>60</v>
      </c>
      <c r="AM36" s="0" t="n">
        <f aca="false">SUM(AM13:AM23)</f>
        <v>0</v>
      </c>
      <c r="AN36" s="0" t="n">
        <f aca="false">SUM(AN13:AN23)</f>
        <v>4</v>
      </c>
      <c r="AO36" s="0" t="n">
        <f aca="false">SUM(AO13:AO23)</f>
        <v>0</v>
      </c>
      <c r="AP36" s="0" t="n">
        <f aca="false">SUM(AP13:AP23)</f>
        <v>0</v>
      </c>
      <c r="AQ36" s="0" t="n">
        <f aca="false">SUM(AQ13:AQ23)</f>
        <v>0</v>
      </c>
      <c r="AR36" s="0" t="n">
        <f aca="false">SUM(AR13:AR23)</f>
        <v>0</v>
      </c>
      <c r="AS36" s="0" t="n">
        <f aca="false">SUM(AS13:AS23)</f>
        <v>0</v>
      </c>
      <c r="AT36" s="0" t="n">
        <f aca="false">SUM(AT13:AT23)</f>
        <v>0</v>
      </c>
      <c r="AU36" s="0" t="n">
        <f aca="false">SUM(AU13:AU23)</f>
        <v>0</v>
      </c>
      <c r="AV36" s="0" t="n">
        <f aca="false">SUM(AV13:AV23)</f>
        <v>0</v>
      </c>
      <c r="AW36" s="0" t="n">
        <f aca="false">SUM(AW13:AW23)</f>
        <v>0</v>
      </c>
      <c r="AX36" s="0" t="n">
        <f aca="false">SUM(AX13:AX23)</f>
        <v>0</v>
      </c>
      <c r="AY36" s="0" t="n">
        <f aca="false">SUM(AY13:AY23)</f>
        <v>119</v>
      </c>
    </row>
    <row r="37" customFormat="false" ht="15" hidden="false" customHeight="false" outlineLevel="0" collapsed="false">
      <c r="A37" s="16" t="s">
        <v>63</v>
      </c>
      <c r="B37" s="16"/>
      <c r="C37" s="17" t="n">
        <f aca="false">SUM(C13:C22)/10</f>
        <v>18.3</v>
      </c>
      <c r="D37" s="17" t="n">
        <f aca="false">SUM(D13:D22)/10</f>
        <v>13.61</v>
      </c>
      <c r="E37" s="17" t="n">
        <f aca="false">SUM(E13:E22)/10</f>
        <v>13.01</v>
      </c>
      <c r="F37" s="17" t="n">
        <f aca="false">SUM(F13:F22)/10</f>
        <v>14.61</v>
      </c>
      <c r="G37" s="17" t="n">
        <f aca="false">SUM(G13:G22)/10</f>
        <v>11.44</v>
      </c>
      <c r="H37" s="17" t="n">
        <f aca="false">SUM(H13:H22)/10</f>
        <v>10.74</v>
      </c>
      <c r="I37" s="17" t="n">
        <f aca="false">SUM(I13:I22)/10</f>
        <v>67.5</v>
      </c>
      <c r="J37" s="17" t="n">
        <f aca="false">SUM(J13:J22)/10</f>
        <v>93.6</v>
      </c>
      <c r="K37" s="17" t="n">
        <f aca="false">SUM(K13:K22)/10</f>
        <v>43.1</v>
      </c>
      <c r="L37" s="17" t="n">
        <f aca="false">SUM(L13:L22)/10</f>
        <v>852.71</v>
      </c>
      <c r="M37" s="17" t="n">
        <f aca="false">SUM(M13:M22)/10</f>
        <v>854.23</v>
      </c>
      <c r="N37" s="17" t="n">
        <f aca="false">SUM(N13:N22)/10</f>
        <v>850.89</v>
      </c>
      <c r="O37" s="17" t="n">
        <f aca="false">SUM(O13:O22)/10</f>
        <v>3.33999999999998</v>
      </c>
      <c r="P37" s="17" t="n">
        <f aca="false">SUM(P13:P22)/10</f>
        <v>1017.04</v>
      </c>
      <c r="Q37" s="17" t="n">
        <f aca="false">SUM(Q13:Q22)/10</f>
        <v>1019.98</v>
      </c>
      <c r="R37" s="17" t="n">
        <f aca="false">SUM(R13:R22)/10</f>
        <v>1012.89</v>
      </c>
      <c r="S37" s="17" t="n">
        <f aca="false">SUM(S13:S22)/10</f>
        <v>7.08999999999998</v>
      </c>
      <c r="T37" s="17" t="n">
        <f aca="false">SUM(T13:T22)/10</f>
        <v>852.65</v>
      </c>
      <c r="U37" s="17" t="n">
        <f aca="false">SUM(U13:U22)/10</f>
        <v>0</v>
      </c>
      <c r="V37" s="17" t="n">
        <f aca="false">SUM(V13:V22)/10</f>
        <v>3.7</v>
      </c>
      <c r="W37" s="17" t="n">
        <f aca="false">SUM(W13:W22)/10</f>
        <v>0</v>
      </c>
      <c r="X37" s="17" t="n">
        <f aca="false">SUM(X13:X22)/10</f>
        <v>25</v>
      </c>
      <c r="Y37" s="17" t="n">
        <f aca="false">SUM(Y13:Y22)/10</f>
        <v>0</v>
      </c>
      <c r="Z37" s="17" t="n">
        <f aca="false">SUM(Z13:Z22)/10</f>
        <v>0</v>
      </c>
      <c r="AA37" s="17" t="n">
        <f aca="false">SUM(AA13:AA22)/10</f>
        <v>1.54</v>
      </c>
      <c r="AB37" s="17" t="n">
        <f aca="false">SUM(AB13:AB22)/10</f>
        <v>0</v>
      </c>
      <c r="AC37" s="17" t="n">
        <f aca="false">SUM(AC13:AC22)/10</f>
        <v>3.7</v>
      </c>
      <c r="AD37" s="17" t="n">
        <f aca="false">SUM(AD13:AD22)/10</f>
        <v>1.21</v>
      </c>
      <c r="AE37" s="17" t="n">
        <f aca="false">SUM(AE13:AE22)/10</f>
        <v>0</v>
      </c>
      <c r="AF37" s="18" t="n">
        <f aca="false">SUM(AF13:AF22)/10</f>
        <v>0.33875</v>
      </c>
      <c r="AG37" s="17" t="n">
        <f aca="false">SUM(AG13:AG22)/10</f>
        <v>0</v>
      </c>
      <c r="AH37" s="14" t="n">
        <f aca="false">SUM(AH13:AH22)/10</f>
        <v>4.027</v>
      </c>
      <c r="AI37" s="17" t="n">
        <f aca="false">SUM(AI13:AI22)/10</f>
        <v>28.02</v>
      </c>
      <c r="AJ37" s="17" t="n">
        <f aca="false">SUM(AJ13:AJ22)/10</f>
        <v>9.76</v>
      </c>
      <c r="AK37" s="17" t="n">
        <f aca="false">SUM(AK13:AK22)/10</f>
        <v>18.26</v>
      </c>
      <c r="AL37" s="17" t="n">
        <f aca="false">SUM(AL13:AL22)/10</f>
        <v>5.46</v>
      </c>
      <c r="AM37" s="17" t="n">
        <f aca="false">SUM(AM13:AM22)/10</f>
        <v>0</v>
      </c>
      <c r="AN37" s="17" t="n">
        <f aca="false">SUM(AN13:AN22)/10</f>
        <v>0.4</v>
      </c>
      <c r="AO37" s="17" t="n">
        <f aca="false">SUM(AO13:AO22)/10</f>
        <v>0</v>
      </c>
      <c r="AP37" s="17" t="n">
        <f aca="false">SUM(AP13:AP22)/10</f>
        <v>0</v>
      </c>
      <c r="AQ37" s="17" t="n">
        <f aca="false">SUM(AQ13:AQ22)/10</f>
        <v>0</v>
      </c>
      <c r="AR37" s="17" t="n">
        <f aca="false">SUM(AR13:AR22)/10</f>
        <v>0</v>
      </c>
      <c r="AS37" s="17" t="n">
        <f aca="false">SUM(AS13:AS22)/10</f>
        <v>0</v>
      </c>
      <c r="AT37" s="17" t="n">
        <f aca="false">SUM(AT13:AT22)/10</f>
        <v>0</v>
      </c>
      <c r="AU37" s="17" t="n">
        <f aca="false">SUM(AU13:AU22)/10</f>
        <v>0</v>
      </c>
      <c r="AV37" s="17" t="n">
        <f aca="false">SUM(AV13:AV22)/10</f>
        <v>0</v>
      </c>
      <c r="AW37" s="17" t="n">
        <f aca="false">SUM(AW13:AW22)/10</f>
        <v>0</v>
      </c>
      <c r="AX37" s="17" t="n">
        <f aca="false">SUM(AX13:AX22)/10</f>
        <v>0</v>
      </c>
      <c r="AY37" s="17" t="n">
        <f aca="false">SUM(AY13:AY22)/240</f>
        <v>0.441666666666667</v>
      </c>
    </row>
    <row r="38" customFormat="false" ht="15" hidden="false" customHeight="false" outlineLevel="0" collapsed="false">
      <c r="A38" s="12" t="s">
        <v>62</v>
      </c>
      <c r="B38" s="12"/>
      <c r="C38" s="0" t="n">
        <f aca="false">SUM(C23:C33)</f>
        <v>182.9</v>
      </c>
      <c r="D38" s="0" t="n">
        <f aca="false">SUM(D23:D33)</f>
        <v>148.9</v>
      </c>
      <c r="E38" s="0" t="n">
        <f aca="false">SUM(E23:E33)</f>
        <v>143.9</v>
      </c>
      <c r="F38" s="0" t="n">
        <f aca="false">SUM(F23:F33)</f>
        <v>165.5</v>
      </c>
      <c r="G38" s="0" t="n">
        <f aca="false">SUM(G23:G33)</f>
        <v>128.7</v>
      </c>
      <c r="H38" s="0" t="n">
        <f aca="false">SUM(H23:H33)</f>
        <v>118.7</v>
      </c>
      <c r="I38" s="0" t="n">
        <f aca="false">SUM(I23:I33)</f>
        <v>764</v>
      </c>
      <c r="J38" s="0" t="n">
        <f aca="false">SUM(J23:J33)</f>
        <v>1023</v>
      </c>
      <c r="K38" s="0" t="n">
        <f aca="false">SUM(K23:K33)</f>
        <v>513</v>
      </c>
      <c r="L38" s="0" t="n">
        <f aca="false">SUM(L23:L33)</f>
        <v>9364.9</v>
      </c>
      <c r="M38" s="0" t="n">
        <f aca="false">SUM(M23:M33)</f>
        <v>9383.8</v>
      </c>
      <c r="N38" s="0" t="n">
        <f aca="false">SUM(N23:N33)</f>
        <v>9343.2</v>
      </c>
      <c r="O38" s="0" t="n">
        <f aca="false">SUM(O23:O33)</f>
        <v>40.6000000000001</v>
      </c>
      <c r="P38" s="0" t="n">
        <f aca="false">SUM(P23:P33)</f>
        <v>11170.8</v>
      </c>
      <c r="Q38" s="5" t="n">
        <f aca="false">SUM(Q23:Q33)</f>
        <v>11204.1</v>
      </c>
      <c r="R38" s="0" t="n">
        <f aca="false">SUM(R23:R33)</f>
        <v>11126.4</v>
      </c>
      <c r="S38" s="0" t="n">
        <f aca="false">SUM(S24:S33)</f>
        <v>66.9999999999999</v>
      </c>
      <c r="T38" s="0" t="n">
        <f aca="false">SUM(T24:T33)</f>
        <v>8509.5</v>
      </c>
      <c r="U38" s="0" t="n">
        <f aca="false">SUM(U24:U33)</f>
        <v>0</v>
      </c>
      <c r="V38" s="0" t="n">
        <f aca="false">SUM(V24:V33)</f>
        <v>42</v>
      </c>
      <c r="W38" s="0" t="n">
        <f aca="false">SUM(W24:W33)</f>
        <v>0</v>
      </c>
      <c r="X38" s="0" t="n">
        <f aca="false">SUM(X24:X33)</f>
        <v>250</v>
      </c>
      <c r="Y38" s="0" t="n">
        <f aca="false">SUM(Y24:Y33)</f>
        <v>0</v>
      </c>
      <c r="Z38" s="0" t="n">
        <f aca="false">SUM(Z24:Z33)</f>
        <v>0</v>
      </c>
      <c r="AA38" s="0" t="n">
        <f aca="false">SUM(AA24:AA33)</f>
        <v>22.6</v>
      </c>
      <c r="AB38" s="0" t="n">
        <f aca="false">SUM(AB24:AB33)</f>
        <v>0</v>
      </c>
      <c r="AC38" s="0" t="n">
        <f aca="false">SUM(AC24:AC33)</f>
        <v>47.4</v>
      </c>
      <c r="AD38" s="0" t="n">
        <f aca="false">SUM(AD24:AD33)</f>
        <v>19</v>
      </c>
      <c r="AE38" s="0" t="n">
        <f aca="false">SUM(AE24:AE33)</f>
        <v>0.1</v>
      </c>
      <c r="AF38" s="6" t="n">
        <f aca="false">SUM(SUM(AF23:AF33))</f>
        <v>3.44236111111111</v>
      </c>
      <c r="AG38" s="0" t="n">
        <f aca="false">SUM(AG24:AG33)</f>
        <v>0.1</v>
      </c>
      <c r="AH38" s="0" t="n">
        <f aca="false">SUM(AH23:AH33)</f>
        <v>35.65</v>
      </c>
      <c r="AI38" s="5" t="n">
        <f aca="false">SUM(AI23:AI33)</f>
        <v>269</v>
      </c>
      <c r="AJ38" s="5" t="n">
        <f aca="false">SUM(AJ23:AJ33)</f>
        <v>111.4</v>
      </c>
      <c r="AK38" s="0" t="n">
        <f aca="false">SUM(AK23:AK33)</f>
        <v>157.6</v>
      </c>
      <c r="AL38" s="0" t="n">
        <f aca="false">SUM(AL23:AL33)</f>
        <v>72</v>
      </c>
      <c r="AM38" s="0" t="n">
        <f aca="false">SUM(AM24:AM33)</f>
        <v>2</v>
      </c>
      <c r="AN38" s="0" t="n">
        <f aca="false">SUM(AN24:AN33)</f>
        <v>5</v>
      </c>
      <c r="AO38" s="0" t="n">
        <f aca="false">SUM(AO24:AO33)</f>
        <v>1</v>
      </c>
      <c r="AP38" s="0" t="n">
        <f aca="false">SUM(AP24:AP33)</f>
        <v>1</v>
      </c>
      <c r="AQ38" s="0" t="n">
        <f aca="false">SUM(AQ24:AQ33)</f>
        <v>0</v>
      </c>
      <c r="AR38" s="0" t="n">
        <f aca="false">SUM(AR24:AR33)</f>
        <v>0</v>
      </c>
      <c r="AS38" s="0" t="n">
        <f aca="false">SUM(AS24:AS33)</f>
        <v>0</v>
      </c>
      <c r="AT38" s="0" t="n">
        <f aca="false">SUM(AT24:AT33)</f>
        <v>0</v>
      </c>
      <c r="AU38" s="0" t="n">
        <f aca="false">SUM(AU24:AU33)</f>
        <v>0</v>
      </c>
      <c r="AV38" s="0" t="n">
        <f aca="false">SUM(AV24:AV33)</f>
        <v>0</v>
      </c>
      <c r="AW38" s="0" t="n">
        <f aca="false">SUM(AW24:AW33)</f>
        <v>0</v>
      </c>
      <c r="AX38" s="0" t="n">
        <f aca="false">SUM(AX24:AX33)</f>
        <v>0</v>
      </c>
      <c r="AY38" s="0" t="n">
        <f aca="false">SUM(AY13:AY23)</f>
        <v>119</v>
      </c>
    </row>
    <row r="39" customFormat="false" ht="15" hidden="false" customHeight="false" outlineLevel="0" collapsed="false">
      <c r="A39" s="19" t="s">
        <v>64</v>
      </c>
      <c r="B39" s="19"/>
      <c r="C39" s="14" t="n">
        <f aca="false">SUM(C23:C33)/11</f>
        <v>16.6272727272727</v>
      </c>
      <c r="D39" s="14" t="n">
        <f aca="false">SUM(D23:D33)/11</f>
        <v>13.5363636363636</v>
      </c>
      <c r="E39" s="14" t="n">
        <f aca="false">SUM(E23:E33)/11</f>
        <v>13.0818181818182</v>
      </c>
      <c r="F39" s="14" t="n">
        <f aca="false">SUM(F23:F33)/11</f>
        <v>15.0454545454545</v>
      </c>
      <c r="G39" s="14" t="n">
        <f aca="false">SUM(G23:G33)/11</f>
        <v>11.7</v>
      </c>
      <c r="H39" s="14" t="n">
        <f aca="false">SUM(H23:H33)/11</f>
        <v>10.7909090909091</v>
      </c>
      <c r="I39" s="14" t="n">
        <f aca="false">SUM(I23:I33)/11</f>
        <v>69.4545454545455</v>
      </c>
      <c r="J39" s="14" t="n">
        <f aca="false">SUM(J23:J33)/11</f>
        <v>93</v>
      </c>
      <c r="K39" s="14" t="n">
        <f aca="false">SUM(K23:K33)/11</f>
        <v>46.6363636363636</v>
      </c>
      <c r="L39" s="14" t="n">
        <f aca="false">SUM(L23:L33)/11</f>
        <v>851.354545454546</v>
      </c>
      <c r="M39" s="14" t="n">
        <f aca="false">SUM(M23:M33)/11</f>
        <v>853.072727272727</v>
      </c>
      <c r="N39" s="14" t="n">
        <f aca="false">SUM(N23:N33)/11</f>
        <v>849.381818181818</v>
      </c>
      <c r="O39" s="14" t="n">
        <f aca="false">SUM(O23:O33)/11</f>
        <v>3.6909090909091</v>
      </c>
      <c r="P39" s="14" t="n">
        <f aca="false">SUM(P23:P33)/11</f>
        <v>1015.52727272727</v>
      </c>
      <c r="Q39" s="14" t="n">
        <f aca="false">SUM(Q23:Q33)/11</f>
        <v>1018.55454545455</v>
      </c>
      <c r="R39" s="14" t="n">
        <f aca="false">SUM(R23:R33)/11</f>
        <v>1011.49090909091</v>
      </c>
      <c r="S39" s="14" t="n">
        <f aca="false">SUM(S23:S33)/11</f>
        <v>7.06363636363636</v>
      </c>
      <c r="T39" s="14" t="n">
        <f aca="false">SUM(T23:T33)/11</f>
        <v>851.281818181818</v>
      </c>
      <c r="U39" s="14" t="n">
        <f aca="false">SUM(U23:U33)/11</f>
        <v>0</v>
      </c>
      <c r="V39" s="14" t="n">
        <f aca="false">SUM(V23:V33)/11</f>
        <v>4</v>
      </c>
      <c r="W39" s="14" t="n">
        <f aca="false">SUM(W23:W33)/11</f>
        <v>0</v>
      </c>
      <c r="X39" s="14" t="n">
        <f aca="false">SUM(X23:X33)/11</f>
        <v>25</v>
      </c>
      <c r="Y39" s="14" t="n">
        <f aca="false">SUM(Y23:Y33)/11</f>
        <v>0</v>
      </c>
      <c r="Z39" s="14" t="n">
        <f aca="false">SUM(Z23:Z33)/11</f>
        <v>0</v>
      </c>
      <c r="AA39" s="14" t="n">
        <f aca="false">SUM(AA23:AA33)/11</f>
        <v>2.18181818181818</v>
      </c>
      <c r="AB39" s="14" t="n">
        <f aca="false">SUM(AB23:AB33)/11</f>
        <v>0</v>
      </c>
      <c r="AC39" s="14" t="n">
        <f aca="false">SUM(AC23:AC33)/11</f>
        <v>4.63636363636364</v>
      </c>
      <c r="AD39" s="14" t="n">
        <f aca="false">SUM(AD23:AD33)/11</f>
        <v>1.85454545454545</v>
      </c>
      <c r="AE39" s="14" t="n">
        <f aca="false">SUM(AE23:AE33)/11</f>
        <v>0.00909090909090909</v>
      </c>
      <c r="AF39" s="14" t="n">
        <f aca="false">SUM(AF23:AF33)/11</f>
        <v>0.312941919191919</v>
      </c>
      <c r="AG39" s="14" t="n">
        <f aca="false">SUM(AG23:AG33)/11</f>
        <v>0.00909090909090909</v>
      </c>
      <c r="AH39" s="14" t="n">
        <f aca="false">SUM(AH23:AH33)/11</f>
        <v>3.24090909090909</v>
      </c>
      <c r="AI39" s="14" t="n">
        <f aca="false">SUM(AI23:AI33)/11</f>
        <v>24.4545454545455</v>
      </c>
      <c r="AJ39" s="14" t="n">
        <f aca="false">SUM(AJ23:AJ33)/11</f>
        <v>10.1272727272727</v>
      </c>
      <c r="AK39" s="14" t="n">
        <f aca="false">SUM(AK23:AK33)/11</f>
        <v>14.3272727272727</v>
      </c>
      <c r="AL39" s="14" t="n">
        <f aca="false">SUM(AL23:AL33)/11</f>
        <v>6.54545454545455</v>
      </c>
      <c r="AM39" s="17" t="n">
        <f aca="false">SUM(AM24:AM32)/11</f>
        <v>0.181818181818182</v>
      </c>
      <c r="AN39" s="17" t="n">
        <f aca="false">SUM(AN24:AN32)/11</f>
        <v>0.454545454545455</v>
      </c>
      <c r="AO39" s="17" t="n">
        <f aca="false">SUM(AO24:AO32)/11</f>
        <v>0.0909090909090909</v>
      </c>
      <c r="AP39" s="17" t="n">
        <f aca="false">SUM(AP24:AP32)/11</f>
        <v>0.0909090909090909</v>
      </c>
      <c r="AQ39" s="17" t="n">
        <f aca="false">SUM(AQ24:AQ32)/11</f>
        <v>0</v>
      </c>
      <c r="AR39" s="17" t="n">
        <f aca="false">SUM(AR24:AR32)/11</f>
        <v>0</v>
      </c>
      <c r="AS39" s="17" t="n">
        <f aca="false">SUM(AS24:AS32)/11</f>
        <v>0</v>
      </c>
      <c r="AT39" s="17" t="n">
        <f aca="false">SUM(AT24:AT32)/11</f>
        <v>0</v>
      </c>
      <c r="AU39" s="17" t="n">
        <f aca="false">SUM(AU24:AU32)/11</f>
        <v>0</v>
      </c>
      <c r="AV39" s="17" t="n">
        <f aca="false">SUM(AV24:AV32)/11</f>
        <v>0</v>
      </c>
      <c r="AW39" s="17" t="n">
        <f aca="false">SUM(AW24:AW32)/11</f>
        <v>0</v>
      </c>
      <c r="AX39" s="17" t="n">
        <f aca="false">SUM(AX24:AX32)/11</f>
        <v>0</v>
      </c>
      <c r="AY39" s="17" t="n">
        <f aca="false">SUM(AY24:AY32)/265</f>
        <v>0.39622641509434</v>
      </c>
    </row>
    <row r="40" customFormat="false" ht="15" hidden="false" customHeight="false" outlineLevel="0" collapsed="false">
      <c r="A40" s="20" t="s">
        <v>65</v>
      </c>
      <c r="B40" s="20"/>
      <c r="C40" s="0" t="n">
        <f aca="false">SUM(C3:C33)</f>
        <v>509.3</v>
      </c>
      <c r="D40" s="0" t="n">
        <f aca="false">SUM(D3:D33)</f>
        <v>394.7</v>
      </c>
      <c r="E40" s="0" t="n">
        <f aca="false">SUM(E3:E33)</f>
        <v>380.2</v>
      </c>
      <c r="F40" s="0" t="n">
        <f aca="false">SUM(F3:F33)</f>
        <v>433.8</v>
      </c>
      <c r="G40" s="0" t="n">
        <f aca="false">SUM(G3:G33)</f>
        <v>337.8</v>
      </c>
      <c r="H40" s="0" t="n">
        <f aca="false">SUM(H3:H33)</f>
        <v>308.3</v>
      </c>
      <c r="I40" s="0" t="n">
        <f aca="false">SUM(I3:I33)</f>
        <v>2054</v>
      </c>
      <c r="J40" s="0" t="n">
        <f aca="false">SUM(J3:J33)</f>
        <v>2808</v>
      </c>
      <c r="K40" s="0" t="n">
        <f aca="false">SUM(K3:K33)</f>
        <v>1355</v>
      </c>
      <c r="L40" s="0" t="n">
        <f aca="false">SUM(L3:L33)</f>
        <v>25566</v>
      </c>
      <c r="M40" s="0" t="n">
        <f aca="false">SUM(M3:M33)</f>
        <v>25615.2</v>
      </c>
      <c r="N40" s="0" t="n">
        <f aca="false">SUM(N3:N33)</f>
        <v>25509.6</v>
      </c>
      <c r="O40" s="0" t="n">
        <f aca="false">SUM(O3:O33)</f>
        <v>105.6</v>
      </c>
      <c r="P40" s="0" t="n">
        <f aca="false">SUM(P3:P33)</f>
        <v>30503.2</v>
      </c>
      <c r="Q40" s="0" t="n">
        <f aca="false">SUM(Q3:Q33)</f>
        <v>30594.1</v>
      </c>
      <c r="R40" s="0" t="n">
        <f aca="false">SUM(R3:R33)</f>
        <v>30380.5</v>
      </c>
      <c r="S40" s="0" t="n">
        <f aca="false">SUM(S3:S33)</f>
        <v>213.6</v>
      </c>
      <c r="T40" s="0" t="n">
        <f aca="false">SUM(T3:T33)</f>
        <v>25564.4</v>
      </c>
      <c r="U40" s="0" t="n">
        <f aca="false">SUM(U3:U33)</f>
        <v>0</v>
      </c>
      <c r="V40" s="0" t="n">
        <f aca="false">SUM(V3:V33)</f>
        <v>109</v>
      </c>
      <c r="W40" s="0" t="n">
        <f aca="false">SUM(W3:W33)</f>
        <v>9</v>
      </c>
      <c r="X40" s="0" t="n">
        <f aca="false">SUM(X3:X33)</f>
        <v>750</v>
      </c>
      <c r="Y40" s="0" t="n">
        <f aca="false">SUM(Y3:Y33)</f>
        <v>0</v>
      </c>
      <c r="Z40" s="0" t="n">
        <f aca="false">SUM(Z3:Z33)</f>
        <v>0</v>
      </c>
      <c r="AA40" s="0" t="n">
        <f aca="false">SUM(AA3:AA33)</f>
        <v>67.7</v>
      </c>
      <c r="AB40" s="0" t="n">
        <f aca="false">SUM(AB3:AB33)</f>
        <v>0</v>
      </c>
      <c r="AC40" s="0" t="n">
        <f aca="false">SUM(AC3:AC33)</f>
        <v>148.7</v>
      </c>
      <c r="AD40" s="0" t="n">
        <f aca="false">SUM(AD3:AD33)</f>
        <v>54.1</v>
      </c>
      <c r="AE40" s="0" t="n">
        <f aca="false">SUM(AE3:AE33)</f>
        <v>23.1</v>
      </c>
      <c r="AF40" s="6" t="n">
        <f aca="false">SUM(AF3:AF33)</f>
        <v>9.59583333333334</v>
      </c>
      <c r="AG40" s="0" t="n">
        <f aca="false">SUM(AG3:AG33)</f>
        <v>22.5</v>
      </c>
      <c r="AH40" s="0" t="n">
        <f aca="false">SUM(AH3:AH33)</f>
        <v>104.92</v>
      </c>
      <c r="AI40" s="0" t="n">
        <f aca="false">SUM(AI3:AI33)</f>
        <v>775.1</v>
      </c>
      <c r="AJ40" s="0" t="n">
        <f aca="false">SUM(AJ3:AJ33)</f>
        <v>282.6</v>
      </c>
      <c r="AK40" s="0" t="n">
        <f aca="false">SUM(AK3:AK33)</f>
        <v>492.5</v>
      </c>
      <c r="AL40" s="0" t="n">
        <f aca="false">SUM(AL3:AL33)</f>
        <v>168.4</v>
      </c>
      <c r="AM40" s="0" t="n">
        <f aca="false">SUM(AM3:AM33)</f>
        <v>3</v>
      </c>
      <c r="AN40" s="0" t="n">
        <f aca="false">SUM(AN3:AN33)</f>
        <v>14</v>
      </c>
      <c r="AO40" s="0" t="n">
        <f aca="false">SUM(AO3:AO33)</f>
        <v>3</v>
      </c>
      <c r="AP40" s="0" t="n">
        <f aca="false">SUM(AP3:AP33)</f>
        <v>2</v>
      </c>
      <c r="AQ40" s="0" t="n">
        <f aca="false">SUM(AQ3:AQ33)</f>
        <v>0</v>
      </c>
      <c r="AR40" s="0" t="n">
        <f aca="false">SUM(AR3:AR33)</f>
        <v>0</v>
      </c>
      <c r="AS40" s="0" t="n">
        <f aca="false">SUM(AS3:AS33)</f>
        <v>0</v>
      </c>
      <c r="AT40" s="0" t="n">
        <f aca="false">SUM(AT3:AT33)</f>
        <v>0</v>
      </c>
      <c r="AU40" s="0" t="n">
        <f aca="false">SUM(AU3:AU33)</f>
        <v>0</v>
      </c>
      <c r="AV40" s="0" t="n">
        <f aca="false">SUM(AV3:AV33)</f>
        <v>0</v>
      </c>
      <c r="AW40" s="0" t="n">
        <f aca="false">SUM(AW3:AW33)</f>
        <v>0</v>
      </c>
      <c r="AX40" s="0" t="n">
        <f aca="false">SUM(AX3:AX33)</f>
        <v>0</v>
      </c>
      <c r="AY40" s="9" t="n">
        <f aca="false">SUM(AY24:AY33)/265</f>
        <v>0.39622641509434</v>
      </c>
    </row>
    <row r="41" customFormat="false" ht="15" hidden="false" customHeight="false" outlineLevel="0" collapsed="false">
      <c r="A41" s="21" t="s">
        <v>66</v>
      </c>
      <c r="B41" s="21"/>
      <c r="C41" s="5" t="n">
        <f aca="false">SUM(C3:C33)/30</f>
        <v>16.9766666666667</v>
      </c>
      <c r="D41" s="5" t="n">
        <f aca="false">SUM(D3:D33)/30</f>
        <v>13.1566666666667</v>
      </c>
      <c r="E41" s="5" t="n">
        <f aca="false">SUM(E3:E33)/30</f>
        <v>12.6733333333333</v>
      </c>
      <c r="F41" s="5" t="n">
        <f aca="false">SUM(F3:F33)/30</f>
        <v>14.46</v>
      </c>
      <c r="G41" s="5" t="n">
        <f aca="false">SUM(G3:G33)/30</f>
        <v>11.26</v>
      </c>
      <c r="H41" s="5" t="n">
        <f aca="false">SUM(H3:H33)/30</f>
        <v>10.2766666666667</v>
      </c>
      <c r="I41" s="5" t="n">
        <f aca="false">SUM(I3:I33)/30</f>
        <v>68.4666666666667</v>
      </c>
      <c r="J41" s="5" t="n">
        <f aca="false">SUM(J3:J33)/30</f>
        <v>93.6</v>
      </c>
      <c r="K41" s="5" t="n">
        <f aca="false">SUM(K3:K33)/30</f>
        <v>45.1666666666667</v>
      </c>
      <c r="L41" s="5" t="n">
        <f aca="false">SUM(L3:L33)/30</f>
        <v>852.2</v>
      </c>
      <c r="M41" s="5" t="n">
        <f aca="false">SUM(M3:M33)/30</f>
        <v>853.84</v>
      </c>
      <c r="N41" s="5" t="n">
        <f aca="false">SUM(N3:N33)/30</f>
        <v>850.32</v>
      </c>
      <c r="O41" s="5" t="n">
        <f aca="false">SUM(O3:O33)/30</f>
        <v>3.51999999999999</v>
      </c>
      <c r="P41" s="5" t="n">
        <f aca="false">SUM(P3:P33)/30</f>
        <v>1016.77333333333</v>
      </c>
      <c r="Q41" s="5" t="n">
        <f aca="false">SUM(Q3:Q33)/30</f>
        <v>1019.80333333333</v>
      </c>
      <c r="R41" s="5" t="n">
        <f aca="false">SUM(R3:R33)/30</f>
        <v>1012.68333333333</v>
      </c>
      <c r="S41" s="5" t="n">
        <f aca="false">SUM(S3:S33)/30</f>
        <v>7.12</v>
      </c>
      <c r="T41" s="5" t="n">
        <f aca="false">SUM(T3:T33)/30</f>
        <v>852.146666666667</v>
      </c>
      <c r="U41" s="5" t="n">
        <f aca="false">SUM(U3:U33)/30</f>
        <v>0</v>
      </c>
      <c r="V41" s="5" t="n">
        <f aca="false">SUM(V3:V33)/30</f>
        <v>3.63333333333333</v>
      </c>
      <c r="W41" s="5" t="n">
        <f aca="false">SUM(W3:W33)/30</f>
        <v>0.3</v>
      </c>
      <c r="X41" s="5" t="n">
        <f aca="false">SUM(X3:X33)/30</f>
        <v>25</v>
      </c>
      <c r="Y41" s="5" t="n">
        <f aca="false">SUM(Y3:Y33)/30</f>
        <v>0</v>
      </c>
      <c r="Z41" s="5" t="n">
        <f aca="false">SUM(Z3:Z33)/30</f>
        <v>0</v>
      </c>
      <c r="AA41" s="5" t="n">
        <f aca="false">SUM(AA3:AA33)/30</f>
        <v>2.25666666666667</v>
      </c>
      <c r="AB41" s="5" t="n">
        <f aca="false">SUM(AB3:AB33)/30</f>
        <v>0</v>
      </c>
      <c r="AC41" s="5" t="n">
        <f aca="false">SUM(AC3:AC33)/30</f>
        <v>4.95666666666667</v>
      </c>
      <c r="AD41" s="5" t="n">
        <f aca="false">SUM(AD3:AD33)/30</f>
        <v>1.80333333333333</v>
      </c>
      <c r="AE41" s="5" t="n">
        <f aca="false">SUM(AE3:AE33)/30</f>
        <v>0.77</v>
      </c>
      <c r="AF41" s="5" t="n">
        <f aca="false">SUM(AF3:AF33)/30</f>
        <v>0.319861111111111</v>
      </c>
      <c r="AG41" s="5" t="n">
        <f aca="false">SUM(AG3:AG33)/30</f>
        <v>0.75</v>
      </c>
      <c r="AH41" s="5" t="n">
        <f aca="false">SUM(AH3:AH33)/30</f>
        <v>3.49733333333333</v>
      </c>
      <c r="AI41" s="5" t="n">
        <f aca="false">SUM(AI3:AI33)/30</f>
        <v>25.8366666666667</v>
      </c>
      <c r="AJ41" s="5" t="n">
        <f aca="false">SUM(AJ3:AJ33)/30</f>
        <v>9.42</v>
      </c>
      <c r="AK41" s="5" t="n">
        <f aca="false">SUM(AK3:AK33)/30</f>
        <v>16.4166666666667</v>
      </c>
      <c r="AL41" s="5" t="n">
        <f aca="false">SUM(AL3:AL33)/30</f>
        <v>5.61333333333333</v>
      </c>
      <c r="AM41" s="0" t="n">
        <f aca="false">SUM(AM3:AM33)/30</f>
        <v>0.1</v>
      </c>
      <c r="AN41" s="0" t="n">
        <f aca="false">SUM(AN3:AN33)/30</f>
        <v>0.466666666666667</v>
      </c>
      <c r="AO41" s="0" t="n">
        <f aca="false">SUM(AO3:AO33)/30</f>
        <v>0.1</v>
      </c>
      <c r="AP41" s="0" t="n">
        <f aca="false">SUM(AP3:AP33)/30</f>
        <v>0.0666666666666667</v>
      </c>
      <c r="AQ41" s="0" t="n">
        <f aca="false">SUM(AQ3:AQ33)/30</f>
        <v>0</v>
      </c>
      <c r="AR41" s="0" t="n">
        <f aca="false">SUM(AR3:AR33)/30</f>
        <v>0</v>
      </c>
      <c r="AS41" s="0" t="n">
        <f aca="false">SUM(AS3:AS33)/30</f>
        <v>0</v>
      </c>
      <c r="AT41" s="0" t="n">
        <f aca="false">SUM(AT3:AT33)/30</f>
        <v>0</v>
      </c>
      <c r="AU41" s="0" t="n">
        <f aca="false">SUM(AU3:AU33)/30</f>
        <v>0</v>
      </c>
      <c r="AV41" s="0" t="n">
        <f aca="false">SUM(AV3:AV33)/30</f>
        <v>0</v>
      </c>
      <c r="AW41" s="0" t="n">
        <f aca="false">SUM(AW3:AW31)/31</f>
        <v>0</v>
      </c>
      <c r="AX41" s="0" t="n">
        <f aca="false">SUM(AX3:AX31)/31</f>
        <v>0</v>
      </c>
    </row>
    <row r="43" customFormat="false" ht="15" hidden="false" customHeight="false" outlineLevel="0" collapsed="false">
      <c r="B43" s="0" t="s">
        <v>67</v>
      </c>
      <c r="C43" s="0" t="n">
        <f aca="false">STDEV(C3:C33)</f>
        <v>1.46279923748798</v>
      </c>
      <c r="AY43" s="0" t="n">
        <v>0.396</v>
      </c>
    </row>
  </sheetData>
  <mergeCells count="9">
    <mergeCell ref="A3:A33"/>
    <mergeCell ref="A34:B34"/>
    <mergeCell ref="A35:B35"/>
    <mergeCell ref="A36:B36"/>
    <mergeCell ref="A37:B37"/>
    <mergeCell ref="A38:B38"/>
    <mergeCell ref="A39:B39"/>
    <mergeCell ref="A40:B40"/>
    <mergeCell ref="A41:B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M43" activeCellId="0" sqref="AM43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</v>
      </c>
      <c r="K1" s="2" t="s">
        <v>5</v>
      </c>
      <c r="L1" s="2" t="s">
        <v>8</v>
      </c>
      <c r="M1" s="2" t="s">
        <v>4</v>
      </c>
      <c r="N1" s="2" t="s">
        <v>5</v>
      </c>
      <c r="O1" s="2" t="s">
        <v>9</v>
      </c>
      <c r="P1" s="2" t="s">
        <v>10</v>
      </c>
      <c r="Q1" s="2" t="s">
        <v>4</v>
      </c>
      <c r="R1" s="2" t="s">
        <v>5</v>
      </c>
      <c r="S1" s="2" t="s">
        <v>9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0</v>
      </c>
      <c r="Y1" s="2" t="s">
        <v>15</v>
      </c>
      <c r="Z1" s="2" t="s">
        <v>16</v>
      </c>
      <c r="AA1" s="2" t="s">
        <v>17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  <c r="AI1" s="2" t="s">
        <v>4</v>
      </c>
      <c r="AJ1" s="2" t="s">
        <v>5</v>
      </c>
      <c r="AK1" s="2" t="s">
        <v>9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71</v>
      </c>
      <c r="AW1" s="2" t="s">
        <v>32</v>
      </c>
      <c r="AX1" s="2" t="s">
        <v>33</v>
      </c>
      <c r="AY1" s="2" t="s">
        <v>34</v>
      </c>
      <c r="AZ1" s="59" t="s">
        <v>35</v>
      </c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 t="s">
        <v>36</v>
      </c>
      <c r="AF2" s="2" t="s">
        <v>36</v>
      </c>
      <c r="AG2" s="2" t="s">
        <v>37</v>
      </c>
      <c r="AH2" s="2"/>
      <c r="AI2" s="2"/>
      <c r="AJ2" s="2"/>
      <c r="AK2" s="2"/>
      <c r="AL2" s="2"/>
      <c r="AM2" s="2" t="s">
        <v>38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60"/>
    </row>
    <row r="3" customFormat="false" ht="15" hidden="false" customHeight="false" outlineLevel="0" collapsed="false">
      <c r="A3" s="81" t="s">
        <v>95</v>
      </c>
      <c r="B3" s="4" t="n">
        <v>1</v>
      </c>
      <c r="C3" s="0" t="n">
        <v>19.9</v>
      </c>
      <c r="D3" s="0" t="n">
        <v>17.6</v>
      </c>
      <c r="E3" s="0" t="n">
        <v>17.2</v>
      </c>
      <c r="F3" s="5" t="n">
        <v>19</v>
      </c>
      <c r="G3" s="0" t="n">
        <v>14.2</v>
      </c>
      <c r="H3" s="0" t="n">
        <v>15.1</v>
      </c>
      <c r="I3" s="0" t="n">
        <v>68</v>
      </c>
      <c r="J3" s="0" t="n">
        <v>96</v>
      </c>
      <c r="K3" s="0" t="n">
        <v>42</v>
      </c>
      <c r="L3" s="0" t="n">
        <v>851.3</v>
      </c>
      <c r="M3" s="0" t="n">
        <v>852.9</v>
      </c>
      <c r="N3" s="0" t="n">
        <v>849.3</v>
      </c>
      <c r="O3" s="0" t="n">
        <f aca="false">M3-N3</f>
        <v>3.60000000000002</v>
      </c>
      <c r="P3" s="0" t="n">
        <v>1013.4</v>
      </c>
      <c r="Q3" s="0" t="n">
        <v>1016.5</v>
      </c>
      <c r="R3" s="0" t="n">
        <v>1008.6</v>
      </c>
      <c r="S3" s="0" t="n">
        <f aca="false">Q3-R3</f>
        <v>7.89999999999998</v>
      </c>
      <c r="T3" s="0" t="n">
        <v>851.3</v>
      </c>
      <c r="U3" s="0" t="s">
        <v>77</v>
      </c>
      <c r="V3" s="0" t="n">
        <v>3</v>
      </c>
      <c r="W3" s="0" t="s">
        <v>55</v>
      </c>
      <c r="X3" s="0" t="n">
        <v>25</v>
      </c>
      <c r="Z3" s="0" t="s">
        <v>45</v>
      </c>
      <c r="AA3" s="0" t="n">
        <v>1.9</v>
      </c>
      <c r="AB3" s="0" t="s">
        <v>45</v>
      </c>
      <c r="AC3" s="5" t="n">
        <v>4</v>
      </c>
      <c r="AD3" s="0" t="n">
        <v>1.5</v>
      </c>
      <c r="AE3" s="0" t="n">
        <v>0</v>
      </c>
      <c r="AF3" s="22" t="n">
        <v>0.315972222222222</v>
      </c>
      <c r="AG3" s="0" t="n">
        <v>0</v>
      </c>
      <c r="AH3" s="0" t="n">
        <v>4.97</v>
      </c>
      <c r="AI3" s="0" t="n">
        <v>28.9</v>
      </c>
      <c r="AJ3" s="5" t="n">
        <v>14</v>
      </c>
      <c r="AK3" s="0" t="n">
        <f aca="false">AI3-AJ3</f>
        <v>14.9</v>
      </c>
      <c r="AL3" s="5" t="n">
        <v>12</v>
      </c>
      <c r="AZ3" s="0" t="n">
        <v>13</v>
      </c>
    </row>
    <row r="4" customFormat="false" ht="15" hidden="false" customHeight="false" outlineLevel="0" collapsed="false">
      <c r="A4" s="81"/>
      <c r="B4" s="7" t="n">
        <v>2</v>
      </c>
      <c r="C4" s="0" t="n">
        <v>18.8</v>
      </c>
      <c r="D4" s="0" t="n">
        <v>13.1</v>
      </c>
      <c r="E4" s="5" t="n">
        <v>10</v>
      </c>
      <c r="F4" s="5" t="n">
        <v>12</v>
      </c>
      <c r="G4" s="5" t="n">
        <v>8</v>
      </c>
      <c r="H4" s="5" t="n">
        <v>6.8</v>
      </c>
      <c r="I4" s="8" t="n">
        <v>41</v>
      </c>
      <c r="J4" s="8" t="n">
        <v>62</v>
      </c>
      <c r="K4" s="8" t="n">
        <v>32</v>
      </c>
      <c r="L4" s="5" t="n">
        <v>851.1</v>
      </c>
      <c r="M4" s="5" t="n">
        <v>853</v>
      </c>
      <c r="N4" s="5" t="n">
        <v>848.2</v>
      </c>
      <c r="O4" s="0" t="n">
        <f aca="false">M4-N4</f>
        <v>4.79999999999995</v>
      </c>
      <c r="P4" s="5" t="n">
        <v>1013.9</v>
      </c>
      <c r="Q4" s="5" t="n">
        <v>1017.7</v>
      </c>
      <c r="R4" s="5" t="n">
        <v>1008</v>
      </c>
      <c r="S4" s="0" t="n">
        <f aca="false">Q4-R4</f>
        <v>9.70000000000005</v>
      </c>
      <c r="T4" s="5" t="n">
        <v>851</v>
      </c>
      <c r="U4" s="5"/>
      <c r="V4" s="8" t="n">
        <v>0</v>
      </c>
      <c r="X4" s="0" t="n">
        <v>25</v>
      </c>
      <c r="Z4" s="0" t="s">
        <v>53</v>
      </c>
      <c r="AA4" s="0" t="n">
        <v>1.3</v>
      </c>
      <c r="AB4" s="0" t="s">
        <v>93</v>
      </c>
      <c r="AC4" s="5" t="n">
        <v>5</v>
      </c>
      <c r="AD4" s="0" t="n">
        <v>1.8</v>
      </c>
      <c r="AE4" s="0" t="n">
        <v>0</v>
      </c>
      <c r="AF4" s="22" t="n">
        <v>0.413194444444444</v>
      </c>
      <c r="AG4" s="0" t="n">
        <v>0</v>
      </c>
      <c r="AH4" s="0" t="n">
        <v>5.51</v>
      </c>
      <c r="AI4" s="5" t="n">
        <v>28</v>
      </c>
      <c r="AJ4" s="5" t="n">
        <v>12</v>
      </c>
      <c r="AK4" s="0" t="n">
        <f aca="false">AI4-AJ4</f>
        <v>16</v>
      </c>
      <c r="AL4" s="5" t="n">
        <v>9</v>
      </c>
      <c r="AZ4" s="0" t="n">
        <v>13</v>
      </c>
    </row>
    <row r="5" customFormat="false" ht="15" hidden="false" customHeight="false" outlineLevel="0" collapsed="false">
      <c r="A5" s="81"/>
      <c r="B5" s="7" t="n">
        <v>3</v>
      </c>
      <c r="C5" s="0" t="n">
        <v>18.9</v>
      </c>
      <c r="D5" s="0" t="n">
        <v>12.6</v>
      </c>
      <c r="E5" s="0" t="n">
        <v>11.7</v>
      </c>
      <c r="F5" s="0" t="n">
        <v>12.9</v>
      </c>
      <c r="G5" s="0" t="n">
        <v>10.7</v>
      </c>
      <c r="H5" s="0" t="n">
        <v>9.3</v>
      </c>
      <c r="I5" s="0" t="n">
        <v>62</v>
      </c>
      <c r="J5" s="0" t="n">
        <v>74</v>
      </c>
      <c r="K5" s="0" t="n">
        <v>47</v>
      </c>
      <c r="L5" s="0" t="n">
        <v>852.3</v>
      </c>
      <c r="M5" s="0" t="n">
        <v>852.8</v>
      </c>
      <c r="N5" s="0" t="n">
        <v>851.7</v>
      </c>
      <c r="O5" s="0" t="n">
        <f aca="false">M5-N5</f>
        <v>1.09999999999991</v>
      </c>
      <c r="P5" s="0" t="n">
        <v>1016.4</v>
      </c>
      <c r="Q5" s="0" t="n">
        <v>1017.3</v>
      </c>
      <c r="R5" s="0" t="n">
        <v>1015.1</v>
      </c>
      <c r="S5" s="0" t="n">
        <f aca="false">Q5-R5</f>
        <v>2.19999999999993</v>
      </c>
      <c r="T5" s="0" t="n">
        <v>852.2</v>
      </c>
      <c r="V5" s="0" t="n">
        <v>0</v>
      </c>
      <c r="X5" s="0" t="n">
        <v>25</v>
      </c>
      <c r="Z5" s="0" t="s">
        <v>45</v>
      </c>
      <c r="AA5" s="0" t="n">
        <v>2.3</v>
      </c>
      <c r="AB5" s="0" t="s">
        <v>45</v>
      </c>
      <c r="AC5" s="0" t="n">
        <v>3.9</v>
      </c>
      <c r="AD5" s="5" t="n">
        <v>2</v>
      </c>
      <c r="AE5" s="0" t="n">
        <v>0</v>
      </c>
      <c r="AF5" s="22" t="n">
        <v>0.402777777777778</v>
      </c>
      <c r="AG5" s="0" t="n">
        <v>0</v>
      </c>
      <c r="AH5" s="0" t="n">
        <v>3.54</v>
      </c>
      <c r="AI5" s="0" t="n">
        <v>26.5</v>
      </c>
      <c r="AJ5" s="5" t="n">
        <v>12</v>
      </c>
      <c r="AK5" s="0" t="n">
        <f aca="false">AI5-AJ5</f>
        <v>14.5</v>
      </c>
      <c r="AL5" s="0" t="n">
        <v>9.6</v>
      </c>
      <c r="AN5" s="0" t="n">
        <v>1</v>
      </c>
      <c r="AZ5" s="0" t="n">
        <v>7</v>
      </c>
    </row>
    <row r="6" customFormat="false" ht="15" hidden="false" customHeight="false" outlineLevel="0" collapsed="false">
      <c r="A6" s="81"/>
      <c r="B6" s="7" t="n">
        <v>4</v>
      </c>
      <c r="C6" s="0" t="n">
        <v>20.2</v>
      </c>
      <c r="D6" s="0" t="n">
        <v>14.9</v>
      </c>
      <c r="E6" s="0" t="n">
        <v>14.7</v>
      </c>
      <c r="F6" s="0" t="n">
        <v>15.7</v>
      </c>
      <c r="G6" s="5" t="n">
        <v>14</v>
      </c>
      <c r="H6" s="0" t="n">
        <v>12.7</v>
      </c>
      <c r="I6" s="0" t="n">
        <v>72</v>
      </c>
      <c r="J6" s="0" t="n">
        <v>94</v>
      </c>
      <c r="K6" s="0" t="n">
        <v>51</v>
      </c>
      <c r="L6" s="0" t="n">
        <v>852.4</v>
      </c>
      <c r="M6" s="0" t="n">
        <v>852.9</v>
      </c>
      <c r="N6" s="0" t="n">
        <v>851.6</v>
      </c>
      <c r="O6" s="0" t="n">
        <f aca="false">M6-N6</f>
        <v>1.29999999999995</v>
      </c>
      <c r="P6" s="0" t="n">
        <v>1015.8</v>
      </c>
      <c r="Q6" s="0" t="n">
        <v>1016.8</v>
      </c>
      <c r="R6" s="0" t="n">
        <v>1014.4</v>
      </c>
      <c r="S6" s="0" t="n">
        <f aca="false">Q6-R6</f>
        <v>2.39999999999998</v>
      </c>
      <c r="T6" s="0" t="n">
        <v>852.3</v>
      </c>
      <c r="V6" s="0" t="n">
        <v>0</v>
      </c>
      <c r="X6" s="0" t="n">
        <v>25</v>
      </c>
      <c r="Z6" s="0" t="s">
        <v>45</v>
      </c>
      <c r="AA6" s="0" t="n">
        <v>1.9</v>
      </c>
      <c r="AB6" s="0" t="s">
        <v>45</v>
      </c>
      <c r="AC6" s="0" t="n">
        <v>3.4</v>
      </c>
      <c r="AD6" s="0" t="n">
        <v>1.3</v>
      </c>
      <c r="AE6" s="0" t="n">
        <v>0</v>
      </c>
      <c r="AF6" s="22" t="n">
        <v>0.376388888888889</v>
      </c>
      <c r="AG6" s="0" t="n">
        <v>0</v>
      </c>
      <c r="AH6" s="0" t="n">
        <v>5.17</v>
      </c>
      <c r="AI6" s="0" t="n">
        <v>29.4</v>
      </c>
      <c r="AJ6" s="5" t="n">
        <v>12.6</v>
      </c>
      <c r="AK6" s="0" t="n">
        <f aca="false">AI6-AJ6</f>
        <v>16.8</v>
      </c>
      <c r="AL6" s="0" t="n">
        <v>9.6</v>
      </c>
      <c r="AN6" s="0" t="n">
        <v>1</v>
      </c>
      <c r="AZ6" s="0" t="n">
        <v>7</v>
      </c>
    </row>
    <row r="7" customFormat="false" ht="15" hidden="false" customHeight="false" outlineLevel="0" collapsed="false">
      <c r="A7" s="81"/>
      <c r="B7" s="7" t="n">
        <v>5</v>
      </c>
      <c r="C7" s="0" t="n">
        <v>19.4</v>
      </c>
      <c r="D7" s="0" t="n">
        <v>13.2</v>
      </c>
      <c r="E7" s="0" t="n">
        <v>9.9</v>
      </c>
      <c r="F7" s="0" t="n">
        <v>10.6</v>
      </c>
      <c r="G7" s="0" t="n">
        <v>9.2</v>
      </c>
      <c r="H7" s="0" t="n">
        <v>6.9</v>
      </c>
      <c r="I7" s="0" t="n">
        <v>42</v>
      </c>
      <c r="J7" s="0" t="n">
        <v>62</v>
      </c>
      <c r="K7" s="0" t="n">
        <v>30</v>
      </c>
      <c r="L7" s="0" t="n">
        <v>852.7</v>
      </c>
      <c r="M7" s="0" t="n">
        <v>854.6</v>
      </c>
      <c r="N7" s="0" t="n">
        <v>850.4</v>
      </c>
      <c r="O7" s="0" t="n">
        <f aca="false">M7-N7</f>
        <v>4.20000000000005</v>
      </c>
      <c r="P7" s="0" t="n">
        <v>1015.4</v>
      </c>
      <c r="Q7" s="0" t="n">
        <v>1018.9</v>
      </c>
      <c r="R7" s="0" t="n">
        <v>1010.3</v>
      </c>
      <c r="S7" s="0" t="n">
        <f aca="false">Q7-R7</f>
        <v>8.60000000000002</v>
      </c>
      <c r="T7" s="0" t="n">
        <v>852.6</v>
      </c>
      <c r="U7" s="0" t="s">
        <v>40</v>
      </c>
      <c r="V7" s="0" t="n">
        <v>1</v>
      </c>
      <c r="W7" s="0" t="s">
        <v>41</v>
      </c>
      <c r="X7" s="0" t="n">
        <v>25</v>
      </c>
      <c r="Z7" s="0" t="s">
        <v>45</v>
      </c>
      <c r="AA7" s="5" t="n">
        <v>2</v>
      </c>
      <c r="AB7" s="0" t="s">
        <v>45</v>
      </c>
      <c r="AC7" s="0" t="n">
        <v>5.3</v>
      </c>
      <c r="AD7" s="0" t="n">
        <v>2.5</v>
      </c>
      <c r="AE7" s="0" t="n">
        <v>0</v>
      </c>
      <c r="AF7" s="22" t="n">
        <v>0.404166666666667</v>
      </c>
      <c r="AG7" s="0" t="n">
        <v>0</v>
      </c>
      <c r="AH7" s="9" t="n">
        <v>5.5</v>
      </c>
      <c r="AI7" s="0" t="n">
        <v>27.2</v>
      </c>
      <c r="AJ7" s="5" t="n">
        <v>12.6</v>
      </c>
      <c r="AK7" s="0" t="n">
        <f aca="false">AI7-AJ7</f>
        <v>14.6</v>
      </c>
      <c r="AL7" s="0" t="n">
        <v>9.6</v>
      </c>
      <c r="AZ7" s="0" t="n">
        <v>13</v>
      </c>
    </row>
    <row r="8" customFormat="false" ht="15" hidden="false" customHeight="false" outlineLevel="0" collapsed="false">
      <c r="A8" s="81"/>
      <c r="B8" s="7" t="n">
        <v>6</v>
      </c>
      <c r="C8" s="0" t="n">
        <v>19.4</v>
      </c>
      <c r="D8" s="0" t="n">
        <v>14.7</v>
      </c>
      <c r="E8" s="0" t="n">
        <v>12.9</v>
      </c>
      <c r="F8" s="0" t="n">
        <v>17.4</v>
      </c>
      <c r="G8" s="5" t="n">
        <v>8.8</v>
      </c>
      <c r="H8" s="0" t="n">
        <v>10.4</v>
      </c>
      <c r="I8" s="0" t="n">
        <v>58</v>
      </c>
      <c r="J8" s="0" t="n">
        <v>96</v>
      </c>
      <c r="K8" s="0" t="n">
        <v>29</v>
      </c>
      <c r="L8" s="0" t="n">
        <v>851.4</v>
      </c>
      <c r="M8" s="0" t="n">
        <v>852.9</v>
      </c>
      <c r="N8" s="0" t="n">
        <v>849.7</v>
      </c>
      <c r="O8" s="0" t="n">
        <f aca="false">M8-N8</f>
        <v>3.19999999999993</v>
      </c>
      <c r="P8" s="0" t="n">
        <v>1013.4</v>
      </c>
      <c r="Q8" s="0" t="n">
        <v>1015.8</v>
      </c>
      <c r="R8" s="5" t="n">
        <v>1010</v>
      </c>
      <c r="S8" s="0" t="n">
        <f aca="false">Q8-R8</f>
        <v>5.79999999999995</v>
      </c>
      <c r="T8" s="0" t="n">
        <v>851.3</v>
      </c>
      <c r="U8" s="0" t="s">
        <v>43</v>
      </c>
      <c r="V8" s="0" t="n">
        <v>7</v>
      </c>
      <c r="W8" s="0" t="s">
        <v>41</v>
      </c>
      <c r="X8" s="0" t="n">
        <v>25</v>
      </c>
      <c r="Z8" s="0" t="s">
        <v>45</v>
      </c>
      <c r="AA8" s="0" t="n">
        <v>1.6</v>
      </c>
      <c r="AB8" s="0" t="s">
        <v>45</v>
      </c>
      <c r="AC8" s="0" t="n">
        <v>3.4</v>
      </c>
      <c r="AD8" s="0" t="n">
        <v>1.4</v>
      </c>
      <c r="AE8" s="0" t="n">
        <v>1.3</v>
      </c>
      <c r="AF8" s="22" t="n">
        <v>0.121527777777778</v>
      </c>
      <c r="AG8" s="0" t="n">
        <v>1.3</v>
      </c>
      <c r="AH8" s="0" t="n">
        <v>3.41</v>
      </c>
      <c r="AI8" s="5" t="n">
        <v>26</v>
      </c>
      <c r="AJ8" s="5" t="n">
        <v>15</v>
      </c>
      <c r="AK8" s="5" t="n">
        <f aca="false">AI8-AJ8</f>
        <v>11</v>
      </c>
      <c r="AL8" s="5" t="n">
        <v>12</v>
      </c>
      <c r="AO8" s="0" t="n">
        <v>1</v>
      </c>
      <c r="AZ8" s="0" t="n">
        <v>13</v>
      </c>
    </row>
    <row r="9" customFormat="false" ht="15" hidden="false" customHeight="false" outlineLevel="0" collapsed="false">
      <c r="A9" s="81"/>
      <c r="B9" s="7" t="n">
        <v>7</v>
      </c>
      <c r="C9" s="0" t="n">
        <v>20.8</v>
      </c>
      <c r="D9" s="0" t="n">
        <v>14.3</v>
      </c>
      <c r="E9" s="0" t="n">
        <v>10.4</v>
      </c>
      <c r="F9" s="0" t="n">
        <v>13.3</v>
      </c>
      <c r="G9" s="5" t="n">
        <v>9</v>
      </c>
      <c r="H9" s="0" t="n">
        <v>7.5</v>
      </c>
      <c r="I9" s="0" t="n">
        <v>40</v>
      </c>
      <c r="J9" s="0" t="n">
        <v>65</v>
      </c>
      <c r="K9" s="0" t="n">
        <v>25</v>
      </c>
      <c r="L9" s="0" t="n">
        <v>850.4</v>
      </c>
      <c r="M9" s="0" t="n">
        <v>851.8</v>
      </c>
      <c r="N9" s="0" t="n">
        <v>848.5</v>
      </c>
      <c r="O9" s="0" t="n">
        <f aca="false">M9-N9</f>
        <v>3.29999999999995</v>
      </c>
      <c r="P9" s="0" t="n">
        <v>1011.7</v>
      </c>
      <c r="Q9" s="0" t="n">
        <v>1014.8</v>
      </c>
      <c r="R9" s="0" t="n">
        <v>1007.1</v>
      </c>
      <c r="S9" s="0" t="n">
        <f aca="false">Q9-R9</f>
        <v>7.69999999999993</v>
      </c>
      <c r="T9" s="0" t="n">
        <v>850.3</v>
      </c>
      <c r="U9" s="0" t="s">
        <v>44</v>
      </c>
      <c r="V9" s="0" t="n">
        <v>1</v>
      </c>
      <c r="W9" s="0" t="s">
        <v>41</v>
      </c>
      <c r="X9" s="0" t="n">
        <v>25</v>
      </c>
      <c r="Z9" s="0" t="s">
        <v>45</v>
      </c>
      <c r="AA9" s="0" t="n">
        <v>1.6</v>
      </c>
      <c r="AB9" s="0" t="s">
        <v>42</v>
      </c>
      <c r="AC9" s="0" t="n">
        <v>3.2</v>
      </c>
      <c r="AD9" s="0" t="n">
        <v>1.3</v>
      </c>
      <c r="AE9" s="0" t="n">
        <v>0</v>
      </c>
      <c r="AF9" s="22" t="n">
        <v>0.402777777777778</v>
      </c>
      <c r="AG9" s="0" t="n">
        <v>0</v>
      </c>
      <c r="AH9" s="0" t="n">
        <v>5.26</v>
      </c>
      <c r="AI9" s="0" t="n">
        <v>29.6</v>
      </c>
      <c r="AJ9" s="5" t="n">
        <v>14</v>
      </c>
      <c r="AK9" s="0" t="n">
        <f aca="false">AI9-AJ9</f>
        <v>15.6</v>
      </c>
      <c r="AL9" s="5" t="n">
        <v>11</v>
      </c>
      <c r="AZ9" s="0" t="n">
        <v>13</v>
      </c>
    </row>
    <row r="10" customFormat="false" ht="15" hidden="false" customHeight="false" outlineLevel="0" collapsed="false">
      <c r="A10" s="81"/>
      <c r="B10" s="7" t="n">
        <v>8</v>
      </c>
      <c r="C10" s="0" t="n">
        <v>19.9</v>
      </c>
      <c r="D10" s="0" t="n">
        <v>16.7</v>
      </c>
      <c r="E10" s="0" t="n">
        <v>15.5</v>
      </c>
      <c r="F10" s="0" t="n">
        <v>18.8</v>
      </c>
      <c r="G10" s="5" t="n">
        <v>13.4</v>
      </c>
      <c r="H10" s="0" t="n">
        <v>13.5</v>
      </c>
      <c r="I10" s="0" t="n">
        <v>62</v>
      </c>
      <c r="J10" s="0" t="n">
        <v>91</v>
      </c>
      <c r="K10" s="0" t="n">
        <v>35</v>
      </c>
      <c r="L10" s="0" t="n">
        <v>850.2</v>
      </c>
      <c r="M10" s="0" t="n">
        <v>852.1</v>
      </c>
      <c r="N10" s="5" t="n">
        <v>848</v>
      </c>
      <c r="O10" s="0" t="n">
        <f aca="false">M10-N10</f>
        <v>4.10000000000002</v>
      </c>
      <c r="P10" s="0" t="n">
        <v>1012.2</v>
      </c>
      <c r="Q10" s="0" t="n">
        <v>1016</v>
      </c>
      <c r="R10" s="0" t="n">
        <v>1006.9</v>
      </c>
      <c r="S10" s="0" t="n">
        <f aca="false">Q10-R10</f>
        <v>9.10000000000002</v>
      </c>
      <c r="T10" s="0" t="n">
        <v>850.2</v>
      </c>
      <c r="U10" s="0" t="s">
        <v>46</v>
      </c>
      <c r="V10" s="0" t="n">
        <v>1</v>
      </c>
      <c r="W10" s="0" t="s">
        <v>41</v>
      </c>
      <c r="X10" s="0" t="n">
        <v>25</v>
      </c>
      <c r="Z10" s="0" t="s">
        <v>42</v>
      </c>
      <c r="AA10" s="0" t="n">
        <v>2.4</v>
      </c>
      <c r="AB10" s="0" t="s">
        <v>42</v>
      </c>
      <c r="AC10" s="0" t="n">
        <v>4.8</v>
      </c>
      <c r="AD10" s="0" t="n">
        <v>2.1</v>
      </c>
      <c r="AE10" s="0" t="n">
        <v>0</v>
      </c>
      <c r="AF10" s="22" t="n">
        <v>0.384027777777778</v>
      </c>
      <c r="AG10" s="0" t="n">
        <v>0</v>
      </c>
      <c r="AH10" s="0" t="n">
        <v>4.81</v>
      </c>
      <c r="AI10" s="0" t="n">
        <v>30.2</v>
      </c>
      <c r="AJ10" s="5" t="n">
        <v>12.4</v>
      </c>
      <c r="AK10" s="0" t="n">
        <f aca="false">AI10-AJ10</f>
        <v>17.8</v>
      </c>
      <c r="AL10" s="0" t="n">
        <v>9.4</v>
      </c>
      <c r="AZ10" s="0" t="n">
        <v>13</v>
      </c>
    </row>
    <row r="11" customFormat="false" ht="15" hidden="false" customHeight="false" outlineLevel="0" collapsed="false">
      <c r="A11" s="81"/>
      <c r="B11" s="7" t="n">
        <v>9</v>
      </c>
      <c r="C11" s="0" t="n">
        <v>21.4</v>
      </c>
      <c r="D11" s="0" t="n">
        <v>18.5</v>
      </c>
      <c r="E11" s="0" t="n">
        <v>18</v>
      </c>
      <c r="F11" s="0" t="n">
        <v>20</v>
      </c>
      <c r="G11" s="5" t="n">
        <v>17.2</v>
      </c>
      <c r="H11" s="0" t="n">
        <v>15.9</v>
      </c>
      <c r="I11" s="0" t="n">
        <v>65</v>
      </c>
      <c r="J11" s="0" t="n">
        <v>94</v>
      </c>
      <c r="K11" s="0" t="n">
        <v>45</v>
      </c>
      <c r="L11" s="0" t="n">
        <v>850.2</v>
      </c>
      <c r="M11" s="5" t="n">
        <v>852</v>
      </c>
      <c r="N11" s="0" t="n">
        <v>848.2</v>
      </c>
      <c r="O11" s="0" t="n">
        <f aca="false">M11-N11</f>
        <v>3.79999999999995</v>
      </c>
      <c r="P11" s="5" t="n">
        <v>1011</v>
      </c>
      <c r="Q11" s="0" t="n">
        <v>1014.5</v>
      </c>
      <c r="R11" s="0" t="n">
        <v>1006.9</v>
      </c>
      <c r="S11" s="0" t="n">
        <f aca="false">Q11-R11</f>
        <v>7.60000000000002</v>
      </c>
      <c r="T11" s="0" t="n">
        <v>850.1</v>
      </c>
      <c r="U11" s="0" t="s">
        <v>77</v>
      </c>
      <c r="V11" s="0" t="n">
        <v>3</v>
      </c>
      <c r="W11" s="0" t="s">
        <v>55</v>
      </c>
      <c r="X11" s="0" t="n">
        <v>25</v>
      </c>
      <c r="Z11" s="0" t="s">
        <v>42</v>
      </c>
      <c r="AA11" s="5" t="n">
        <v>2</v>
      </c>
      <c r="AB11" s="0" t="s">
        <v>42</v>
      </c>
      <c r="AC11" s="5" t="n">
        <v>5</v>
      </c>
      <c r="AD11" s="0" t="n">
        <v>1.4</v>
      </c>
      <c r="AE11" s="0" t="n">
        <v>0</v>
      </c>
      <c r="AF11" s="22" t="n">
        <v>0.385416666666667</v>
      </c>
      <c r="AG11" s="0" t="n">
        <v>0</v>
      </c>
      <c r="AH11" s="0" t="n">
        <v>4.19</v>
      </c>
      <c r="AI11" s="0" t="n">
        <v>30.4</v>
      </c>
      <c r="AJ11" s="5" t="n">
        <v>15.8</v>
      </c>
      <c r="AK11" s="0" t="n">
        <f aca="false">AI11-AJ11</f>
        <v>14.6</v>
      </c>
      <c r="AL11" s="0" t="n">
        <v>13.8</v>
      </c>
      <c r="AZ11" s="0" t="n">
        <v>13</v>
      </c>
    </row>
    <row r="12" customFormat="false" ht="15" hidden="false" customHeight="false" outlineLevel="0" collapsed="false">
      <c r="A12" s="81"/>
      <c r="B12" s="7" t="n">
        <v>10</v>
      </c>
      <c r="C12" s="10" t="n">
        <v>21.6</v>
      </c>
      <c r="D12" s="10" t="n">
        <v>17.3</v>
      </c>
      <c r="E12" s="10" t="n">
        <v>17.4</v>
      </c>
      <c r="F12" s="10" t="n">
        <v>17.9</v>
      </c>
      <c r="G12" s="10" t="n">
        <v>16.8</v>
      </c>
      <c r="H12" s="10" t="n">
        <v>15.3</v>
      </c>
      <c r="I12" s="10" t="n">
        <v>72</v>
      </c>
      <c r="J12" s="10" t="n">
        <v>90</v>
      </c>
      <c r="K12" s="10" t="n">
        <v>51</v>
      </c>
      <c r="L12" s="10" t="n">
        <v>851.7</v>
      </c>
      <c r="M12" s="10" t="n">
        <v>852.1</v>
      </c>
      <c r="N12" s="10" t="n">
        <v>850.9</v>
      </c>
      <c r="O12" s="10" t="n">
        <f aca="false">M12-N12</f>
        <v>1.20000000000005</v>
      </c>
      <c r="P12" s="10" t="n">
        <v>1013.3</v>
      </c>
      <c r="Q12" s="10" t="n">
        <v>1013.9</v>
      </c>
      <c r="R12" s="10" t="n">
        <v>1012.2</v>
      </c>
      <c r="S12" s="10" t="n">
        <f aca="false">Q12-R12</f>
        <v>1.69999999999993</v>
      </c>
      <c r="T12" s="10" t="n">
        <v>851.6</v>
      </c>
      <c r="U12" s="10" t="s">
        <v>77</v>
      </c>
      <c r="V12" s="10" t="n">
        <v>3</v>
      </c>
      <c r="W12" s="10" t="s">
        <v>53</v>
      </c>
      <c r="X12" s="10" t="n">
        <v>25</v>
      </c>
      <c r="Y12" s="10"/>
      <c r="Z12" s="10" t="s">
        <v>42</v>
      </c>
      <c r="AA12" s="10" t="n">
        <v>2.4</v>
      </c>
      <c r="AB12" s="10" t="s">
        <v>73</v>
      </c>
      <c r="AC12" s="10" t="n">
        <v>6.2</v>
      </c>
      <c r="AD12" s="10" t="n">
        <v>1.7</v>
      </c>
      <c r="AE12" s="10" t="n">
        <v>2.9</v>
      </c>
      <c r="AF12" s="23" t="n">
        <v>0.354166666666667</v>
      </c>
      <c r="AG12" s="10" t="n">
        <v>2.9</v>
      </c>
      <c r="AH12" s="10" t="n">
        <v>5.28</v>
      </c>
      <c r="AI12" s="11" t="n">
        <v>30</v>
      </c>
      <c r="AJ12" s="11" t="n">
        <v>16</v>
      </c>
      <c r="AK12" s="11" t="n">
        <f aca="false">AI12-AJ12</f>
        <v>14</v>
      </c>
      <c r="AL12" s="10" t="n">
        <v>13.9</v>
      </c>
      <c r="AM12" s="10"/>
      <c r="AN12" s="10"/>
      <c r="AO12" s="10" t="n">
        <v>1</v>
      </c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 t="n">
        <v>7</v>
      </c>
    </row>
    <row r="13" customFormat="false" ht="15" hidden="false" customHeight="false" outlineLevel="0" collapsed="false">
      <c r="A13" s="81"/>
      <c r="B13" s="7" t="n">
        <v>11</v>
      </c>
      <c r="C13" s="0" t="n">
        <v>20.6</v>
      </c>
      <c r="D13" s="0" t="n">
        <v>16.5</v>
      </c>
      <c r="E13" s="0" t="n">
        <v>17.3</v>
      </c>
      <c r="F13" s="0" t="n">
        <v>19.5</v>
      </c>
      <c r="G13" s="5" t="n">
        <v>15.4</v>
      </c>
      <c r="H13" s="0" t="n">
        <v>15.2</v>
      </c>
      <c r="I13" s="0" t="n">
        <v>80</v>
      </c>
      <c r="J13" s="0" t="n">
        <v>96</v>
      </c>
      <c r="K13" s="0" t="n">
        <v>57</v>
      </c>
      <c r="L13" s="0" t="n">
        <v>851.5</v>
      </c>
      <c r="M13" s="5" t="n">
        <v>852</v>
      </c>
      <c r="N13" s="0" t="n">
        <v>850.8</v>
      </c>
      <c r="O13" s="0" t="n">
        <f aca="false">M13-N13</f>
        <v>1.20000000000005</v>
      </c>
      <c r="P13" s="0" t="n">
        <v>1014.6</v>
      </c>
      <c r="Q13" s="0" t="n">
        <v>1015.6</v>
      </c>
      <c r="R13" s="0" t="n">
        <v>1013.1</v>
      </c>
      <c r="S13" s="0" t="n">
        <f aca="false">Q13-R13</f>
        <v>2.5</v>
      </c>
      <c r="T13" s="0" t="n">
        <v>851.5</v>
      </c>
      <c r="U13" s="0" t="s">
        <v>40</v>
      </c>
      <c r="V13" s="0" t="n">
        <v>1</v>
      </c>
      <c r="W13" s="0" t="s">
        <v>41</v>
      </c>
      <c r="X13" s="0" t="n">
        <v>25</v>
      </c>
      <c r="Z13" s="0" t="s">
        <v>42</v>
      </c>
      <c r="AA13" s="5" t="n">
        <v>2</v>
      </c>
      <c r="AB13" s="0" t="s">
        <v>42</v>
      </c>
      <c r="AC13" s="0" t="n">
        <v>6.2</v>
      </c>
      <c r="AD13" s="0" t="n">
        <v>1.6</v>
      </c>
      <c r="AE13" s="0" t="n">
        <v>0</v>
      </c>
      <c r="AF13" s="22" t="n">
        <v>0.361111111111111</v>
      </c>
      <c r="AG13" s="0" t="n">
        <v>0</v>
      </c>
      <c r="AH13" s="0" t="n">
        <v>4.07</v>
      </c>
      <c r="AI13" s="0" t="n">
        <v>28.5</v>
      </c>
      <c r="AJ13" s="5" t="n">
        <v>13.8</v>
      </c>
      <c r="AK13" s="0" t="n">
        <f aca="false">AI13-AJ13</f>
        <v>14.7</v>
      </c>
      <c r="AL13" s="0" t="n">
        <v>11.8</v>
      </c>
      <c r="AN13" s="0" t="n">
        <v>1</v>
      </c>
      <c r="AZ13" s="0" t="n">
        <v>7</v>
      </c>
    </row>
    <row r="14" customFormat="false" ht="15" hidden="false" customHeight="false" outlineLevel="0" collapsed="false">
      <c r="A14" s="81"/>
      <c r="B14" s="7" t="n">
        <v>12</v>
      </c>
      <c r="C14" s="0" t="n">
        <v>20.4</v>
      </c>
      <c r="D14" s="5" t="n">
        <v>18</v>
      </c>
      <c r="E14" s="0" t="n">
        <v>18.3</v>
      </c>
      <c r="F14" s="0" t="n">
        <v>19.5</v>
      </c>
      <c r="G14" s="5" t="n">
        <v>17</v>
      </c>
      <c r="H14" s="0" t="n">
        <v>16.1</v>
      </c>
      <c r="I14" s="0" t="n">
        <v>73</v>
      </c>
      <c r="J14" s="0" t="n">
        <v>94</v>
      </c>
      <c r="K14" s="0" t="n">
        <v>56</v>
      </c>
      <c r="L14" s="0" t="n">
        <v>850.8</v>
      </c>
      <c r="M14" s="0" t="n">
        <v>852.5</v>
      </c>
      <c r="N14" s="0" t="n">
        <v>849.4</v>
      </c>
      <c r="O14" s="0" t="n">
        <f aca="false">M14-N14</f>
        <v>3.10000000000002</v>
      </c>
      <c r="P14" s="0" t="n">
        <v>1011.8</v>
      </c>
      <c r="Q14" s="0" t="n">
        <v>1014.5</v>
      </c>
      <c r="R14" s="0" t="n">
        <v>1009.5</v>
      </c>
      <c r="S14" s="5" t="n">
        <f aca="false">Q14-R14</f>
        <v>5</v>
      </c>
      <c r="T14" s="0" t="n">
        <v>850.7</v>
      </c>
      <c r="U14" s="0" t="s">
        <v>88</v>
      </c>
      <c r="V14" s="0" t="n">
        <v>6</v>
      </c>
      <c r="W14" s="0" t="s">
        <v>55</v>
      </c>
      <c r="X14" s="0" t="n">
        <v>25</v>
      </c>
      <c r="Z14" s="0" t="s">
        <v>42</v>
      </c>
      <c r="AA14" s="0" t="n">
        <v>2.4</v>
      </c>
      <c r="AB14" s="0" t="s">
        <v>42</v>
      </c>
      <c r="AC14" s="5" t="n">
        <v>5</v>
      </c>
      <c r="AD14" s="0" t="n">
        <v>1.7</v>
      </c>
      <c r="AE14" s="0" t="n">
        <v>0</v>
      </c>
      <c r="AF14" s="22" t="n">
        <v>0.111111111111111</v>
      </c>
      <c r="AG14" s="0" t="n">
        <v>0</v>
      </c>
      <c r="AH14" s="0" t="n">
        <v>3.19</v>
      </c>
      <c r="AI14" s="0" t="n">
        <v>26.6</v>
      </c>
      <c r="AJ14" s="5" t="n">
        <v>17.2</v>
      </c>
      <c r="AK14" s="0" t="n">
        <f aca="false">AI14-AJ14</f>
        <v>9.4</v>
      </c>
      <c r="AL14" s="5" t="n">
        <v>15</v>
      </c>
      <c r="AM14" s="0" t="n">
        <v>1</v>
      </c>
      <c r="AQ14" s="0" t="n">
        <v>1</v>
      </c>
      <c r="AZ14" s="0" t="n">
        <v>13</v>
      </c>
    </row>
    <row r="15" customFormat="false" ht="15" hidden="false" customHeight="false" outlineLevel="0" collapsed="false">
      <c r="A15" s="81"/>
      <c r="B15" s="7" t="n">
        <v>13</v>
      </c>
      <c r="C15" s="0" t="n">
        <v>21.8</v>
      </c>
      <c r="D15" s="0" t="n">
        <v>17.8</v>
      </c>
      <c r="E15" s="0" t="n">
        <v>16.3</v>
      </c>
      <c r="F15" s="0" t="n">
        <v>18.8</v>
      </c>
      <c r="G15" s="5" t="n">
        <v>13.8</v>
      </c>
      <c r="H15" s="0" t="n">
        <v>14.2</v>
      </c>
      <c r="I15" s="0" t="n">
        <v>59</v>
      </c>
      <c r="J15" s="0" t="n">
        <v>94</v>
      </c>
      <c r="K15" s="0" t="n">
        <v>36</v>
      </c>
      <c r="L15" s="0" t="n">
        <v>852.4</v>
      </c>
      <c r="M15" s="0" t="n">
        <v>854.6</v>
      </c>
      <c r="N15" s="5" t="n">
        <v>850</v>
      </c>
      <c r="O15" s="0" t="n">
        <f aca="false">M15-N15</f>
        <v>4.60000000000002</v>
      </c>
      <c r="P15" s="0" t="n">
        <v>1013.7</v>
      </c>
      <c r="Q15" s="0" t="n">
        <v>1017.7</v>
      </c>
      <c r="R15" s="0" t="n">
        <v>1008.5</v>
      </c>
      <c r="S15" s="0" t="n">
        <f aca="false">Q15-R15</f>
        <v>9.20000000000005</v>
      </c>
      <c r="T15" s="0" t="n">
        <v>852.3</v>
      </c>
      <c r="U15" s="0" t="s">
        <v>44</v>
      </c>
      <c r="V15" s="0" t="n">
        <v>3</v>
      </c>
      <c r="W15" s="0" t="s">
        <v>41</v>
      </c>
      <c r="X15" s="0" t="n">
        <v>25</v>
      </c>
      <c r="Z15" s="0" t="s">
        <v>42</v>
      </c>
      <c r="AA15" s="5" t="n">
        <v>2</v>
      </c>
      <c r="AB15" s="0" t="s">
        <v>42</v>
      </c>
      <c r="AC15" s="5" t="n">
        <v>4</v>
      </c>
      <c r="AD15" s="0" t="n">
        <v>1.9</v>
      </c>
      <c r="AE15" s="5" t="n">
        <v>0</v>
      </c>
      <c r="AF15" s="22" t="n">
        <v>0.385416666666667</v>
      </c>
      <c r="AG15" s="0" t="n">
        <v>18.8</v>
      </c>
      <c r="AH15" s="9" t="n">
        <v>7.1</v>
      </c>
      <c r="AI15" s="0" t="n">
        <v>30.4</v>
      </c>
      <c r="AJ15" s="5" t="n">
        <v>14.6</v>
      </c>
      <c r="AK15" s="0" t="n">
        <f aca="false">AI15-AJ15</f>
        <v>15.8</v>
      </c>
      <c r="AL15" s="0" t="n">
        <v>12.6</v>
      </c>
      <c r="AZ15" s="0" t="n">
        <v>13</v>
      </c>
    </row>
    <row r="16" customFormat="false" ht="15" hidden="false" customHeight="false" outlineLevel="0" collapsed="false">
      <c r="A16" s="81"/>
      <c r="B16" s="7" t="n">
        <v>14</v>
      </c>
      <c r="C16" s="0" t="n">
        <v>20.4</v>
      </c>
      <c r="D16" s="0" t="n">
        <v>18.5</v>
      </c>
      <c r="E16" s="0" t="n">
        <v>18.8</v>
      </c>
      <c r="F16" s="0" t="n">
        <v>20.6</v>
      </c>
      <c r="G16" s="5" t="n">
        <v>17.2</v>
      </c>
      <c r="H16" s="0" t="n">
        <v>16.5</v>
      </c>
      <c r="I16" s="0" t="n">
        <v>72</v>
      </c>
      <c r="J16" s="0" t="n">
        <v>96</v>
      </c>
      <c r="K16" s="0" t="n">
        <v>50</v>
      </c>
      <c r="L16" s="0" t="n">
        <v>852.5</v>
      </c>
      <c r="M16" s="0" t="n">
        <v>854.8</v>
      </c>
      <c r="N16" s="0" t="n">
        <v>849.7</v>
      </c>
      <c r="O16" s="0" t="n">
        <f aca="false">M16-N16</f>
        <v>5.09999999999991</v>
      </c>
      <c r="P16" s="0" t="n">
        <v>1014.1</v>
      </c>
      <c r="Q16" s="5" t="n">
        <v>1018</v>
      </c>
      <c r="R16" s="5" t="n">
        <v>1009</v>
      </c>
      <c r="S16" s="5" t="n">
        <f aca="false">Q16-R16</f>
        <v>9</v>
      </c>
      <c r="T16" s="5" t="n">
        <v>852.4</v>
      </c>
      <c r="U16" s="0" t="s">
        <v>77</v>
      </c>
      <c r="V16" s="8" t="n">
        <v>4</v>
      </c>
      <c r="W16" s="0" t="s">
        <v>53</v>
      </c>
      <c r="X16" s="0" t="n">
        <v>25</v>
      </c>
      <c r="Z16" s="0" t="s">
        <v>45</v>
      </c>
      <c r="AA16" s="5" t="n">
        <v>2.3</v>
      </c>
      <c r="AB16" s="0" t="s">
        <v>45</v>
      </c>
      <c r="AC16" s="5" t="n">
        <v>4.5</v>
      </c>
      <c r="AD16" s="0" t="n">
        <v>1.7</v>
      </c>
      <c r="AE16" s="5" t="n">
        <v>23.9</v>
      </c>
      <c r="AF16" s="22" t="n">
        <v>0.295833333333333</v>
      </c>
      <c r="AG16" s="5" t="n">
        <v>5</v>
      </c>
      <c r="AH16" s="9" t="n">
        <v>4.38</v>
      </c>
      <c r="AI16" s="5" t="n">
        <v>29</v>
      </c>
      <c r="AJ16" s="5" t="n">
        <v>15.4</v>
      </c>
      <c r="AK16" s="0" t="n">
        <f aca="false">AI16-AJ16</f>
        <v>13.6</v>
      </c>
      <c r="AL16" s="5" t="n">
        <v>13.4</v>
      </c>
      <c r="AO16" s="0" t="n">
        <v>1</v>
      </c>
      <c r="AT16" s="0" t="n">
        <v>1</v>
      </c>
      <c r="AW16" s="0" t="n">
        <v>1</v>
      </c>
      <c r="AZ16" s="0" t="n">
        <v>13</v>
      </c>
    </row>
    <row r="17" customFormat="false" ht="15" hidden="false" customHeight="false" outlineLevel="0" collapsed="false">
      <c r="A17" s="81"/>
      <c r="B17" s="7" t="n">
        <v>15</v>
      </c>
      <c r="C17" s="0" t="n">
        <v>21.7</v>
      </c>
      <c r="D17" s="0" t="n">
        <v>19.6</v>
      </c>
      <c r="E17" s="0" t="n">
        <v>20.2</v>
      </c>
      <c r="F17" s="0" t="n">
        <v>21.5</v>
      </c>
      <c r="G17" s="5" t="n">
        <v>19.2</v>
      </c>
      <c r="H17" s="0" t="n">
        <v>17.7</v>
      </c>
      <c r="I17" s="0" t="n">
        <v>72</v>
      </c>
      <c r="J17" s="0" t="n">
        <v>96</v>
      </c>
      <c r="K17" s="0" t="n">
        <v>53</v>
      </c>
      <c r="L17" s="0" t="n">
        <v>849.3</v>
      </c>
      <c r="M17" s="5" t="n">
        <v>851</v>
      </c>
      <c r="N17" s="0" t="n">
        <v>847.2</v>
      </c>
      <c r="O17" s="0" t="n">
        <f aca="false">M17-N17</f>
        <v>3.79999999999995</v>
      </c>
      <c r="P17" s="0" t="n">
        <v>1009.6</v>
      </c>
      <c r="Q17" s="0" t="n">
        <v>1012.7</v>
      </c>
      <c r="R17" s="0" t="n">
        <v>1005.3</v>
      </c>
      <c r="S17" s="0" t="n">
        <f aca="false">Q17-R17</f>
        <v>7.40000000000009</v>
      </c>
      <c r="T17" s="0" t="n">
        <v>849.3</v>
      </c>
      <c r="U17" s="0" t="s">
        <v>77</v>
      </c>
      <c r="V17" s="0" t="n">
        <v>5</v>
      </c>
      <c r="W17" s="0" t="s">
        <v>53</v>
      </c>
      <c r="X17" s="0" t="n">
        <v>25</v>
      </c>
      <c r="Z17" s="0" t="s">
        <v>45</v>
      </c>
      <c r="AA17" s="5" t="n">
        <v>1.3</v>
      </c>
      <c r="AB17" s="0" t="s">
        <v>81</v>
      </c>
      <c r="AC17" s="5" t="n">
        <v>5</v>
      </c>
      <c r="AD17" s="0" t="n">
        <v>1.1</v>
      </c>
      <c r="AE17" s="5" t="n">
        <v>0.9</v>
      </c>
      <c r="AF17" s="22" t="n">
        <v>0.290277777777778</v>
      </c>
      <c r="AG17" s="0" t="n">
        <v>0.9</v>
      </c>
      <c r="AH17" s="9" t="n">
        <v>3.6</v>
      </c>
      <c r="AI17" s="5" t="n">
        <v>30</v>
      </c>
      <c r="AJ17" s="5" t="n">
        <v>17.2</v>
      </c>
      <c r="AK17" s="0" t="n">
        <f aca="false">AI17-AJ17</f>
        <v>12.8</v>
      </c>
      <c r="AL17" s="5" t="n">
        <v>15</v>
      </c>
      <c r="AN17" s="8" t="n">
        <v>1</v>
      </c>
      <c r="AO17" s="0" t="n">
        <v>1</v>
      </c>
      <c r="AW17" s="0" t="n">
        <v>1</v>
      </c>
      <c r="AZ17" s="0" t="n">
        <v>13</v>
      </c>
    </row>
    <row r="18" customFormat="false" ht="15" hidden="false" customHeight="false" outlineLevel="0" collapsed="false">
      <c r="A18" s="81"/>
      <c r="B18" s="7" t="n">
        <v>16</v>
      </c>
      <c r="C18" s="0" t="n">
        <v>22.5</v>
      </c>
      <c r="D18" s="0" t="n">
        <v>17.5</v>
      </c>
      <c r="E18" s="5" t="n">
        <v>15</v>
      </c>
      <c r="F18" s="0" t="n">
        <v>19.2</v>
      </c>
      <c r="G18" s="5" t="n">
        <v>11.6</v>
      </c>
      <c r="H18" s="0" t="n">
        <v>12.8</v>
      </c>
      <c r="I18" s="0" t="n">
        <v>53</v>
      </c>
      <c r="J18" s="0" t="n">
        <v>94</v>
      </c>
      <c r="K18" s="0" t="n">
        <v>28</v>
      </c>
      <c r="L18" s="0" t="n">
        <v>850.7</v>
      </c>
      <c r="M18" s="0" t="n">
        <v>852.6</v>
      </c>
      <c r="N18" s="0" t="n">
        <v>849.2</v>
      </c>
      <c r="O18" s="0" t="n">
        <f aca="false">M18-N18</f>
        <v>3.39999999999998</v>
      </c>
      <c r="P18" s="0" t="n">
        <v>1010.9</v>
      </c>
      <c r="Q18" s="0" t="n">
        <v>1014.3</v>
      </c>
      <c r="R18" s="0" t="n">
        <v>1006.7</v>
      </c>
      <c r="S18" s="0" t="n">
        <f aca="false">Q18-R18</f>
        <v>7.59999999999991</v>
      </c>
      <c r="T18" s="0" t="n">
        <v>850.7</v>
      </c>
      <c r="U18" s="0" t="s">
        <v>51</v>
      </c>
      <c r="V18" s="0" t="n">
        <v>1</v>
      </c>
      <c r="W18" s="0" t="s">
        <v>55</v>
      </c>
      <c r="X18" s="0" t="n">
        <v>25</v>
      </c>
      <c r="Z18" s="0" t="s">
        <v>45</v>
      </c>
      <c r="AA18" s="5" t="n">
        <v>0.6</v>
      </c>
      <c r="AB18" s="0" t="s">
        <v>45</v>
      </c>
      <c r="AC18" s="5" t="n">
        <v>3.4</v>
      </c>
      <c r="AD18" s="0" t="n">
        <v>0.8</v>
      </c>
      <c r="AE18" s="5" t="n">
        <v>0</v>
      </c>
      <c r="AF18" s="22" t="n">
        <v>0.399305555555556</v>
      </c>
      <c r="AG18" s="0" t="n">
        <v>0</v>
      </c>
      <c r="AH18" s="9" t="n">
        <v>4.42</v>
      </c>
      <c r="AI18" s="0" t="n">
        <v>30.4</v>
      </c>
      <c r="AJ18" s="5" t="n">
        <v>17</v>
      </c>
      <c r="AK18" s="0" t="n">
        <f aca="false">AI18-AJ18</f>
        <v>13.4</v>
      </c>
      <c r="AL18" s="5" t="n">
        <v>14.8</v>
      </c>
      <c r="AZ18" s="0" t="n">
        <v>13</v>
      </c>
    </row>
    <row r="19" customFormat="false" ht="15" hidden="false" customHeight="false" outlineLevel="0" collapsed="false">
      <c r="A19" s="81"/>
      <c r="B19" s="7" t="n">
        <v>17</v>
      </c>
      <c r="C19" s="0" t="n">
        <v>21.2</v>
      </c>
      <c r="D19" s="0" t="n">
        <v>15.4</v>
      </c>
      <c r="E19" s="0" t="n">
        <v>14.9</v>
      </c>
      <c r="F19" s="0" t="n">
        <v>15.8</v>
      </c>
      <c r="G19" s="5" t="n">
        <v>14.3</v>
      </c>
      <c r="H19" s="0" t="n">
        <v>12.9</v>
      </c>
      <c r="I19" s="0" t="n">
        <v>68</v>
      </c>
      <c r="J19" s="0" t="n">
        <v>82</v>
      </c>
      <c r="K19" s="0" t="n">
        <v>51</v>
      </c>
      <c r="L19" s="0" t="n">
        <v>853.8</v>
      </c>
      <c r="M19" s="0" t="n">
        <v>854.8</v>
      </c>
      <c r="N19" s="0" t="n">
        <v>852.7</v>
      </c>
      <c r="O19" s="0" t="n">
        <f aca="false">M19-N19</f>
        <v>2.09999999999991</v>
      </c>
      <c r="P19" s="0" t="n">
        <v>1016.7</v>
      </c>
      <c r="Q19" s="0" t="n">
        <v>1018.1</v>
      </c>
      <c r="R19" s="0" t="n">
        <v>1014.8</v>
      </c>
      <c r="S19" s="0" t="n">
        <f aca="false">Q19-R19</f>
        <v>3.30000000000007</v>
      </c>
      <c r="T19" s="0" t="n">
        <v>853.7</v>
      </c>
      <c r="U19" s="0" t="s">
        <v>46</v>
      </c>
      <c r="V19" s="0" t="n">
        <v>2</v>
      </c>
      <c r="W19" s="0" t="s">
        <v>41</v>
      </c>
      <c r="X19" s="0" t="n">
        <v>25</v>
      </c>
      <c r="Z19" s="0" t="s">
        <v>45</v>
      </c>
      <c r="AA19" s="5" t="n">
        <v>1.6</v>
      </c>
      <c r="AB19" s="0" t="s">
        <v>45</v>
      </c>
      <c r="AC19" s="5" t="n">
        <v>3.9</v>
      </c>
      <c r="AD19" s="0" t="n">
        <v>1.3</v>
      </c>
      <c r="AE19" s="5" t="n">
        <v>0</v>
      </c>
      <c r="AF19" s="22" t="n">
        <v>0.402777777777778</v>
      </c>
      <c r="AG19" s="0" t="n">
        <v>0</v>
      </c>
      <c r="AH19" s="9" t="n">
        <v>5.36</v>
      </c>
      <c r="AI19" s="0" t="n">
        <v>28.8</v>
      </c>
      <c r="AJ19" s="5" t="n">
        <v>15.2</v>
      </c>
      <c r="AK19" s="0" t="n">
        <f aca="false">AI19-AJ19</f>
        <v>13.6</v>
      </c>
      <c r="AL19" s="5" t="n">
        <v>13</v>
      </c>
      <c r="AN19" s="8" t="n">
        <v>1</v>
      </c>
      <c r="AZ19" s="0" t="n">
        <v>7</v>
      </c>
    </row>
    <row r="20" customFormat="false" ht="15" hidden="false" customHeight="false" outlineLevel="0" collapsed="false">
      <c r="A20" s="81"/>
      <c r="B20" s="7" t="n">
        <v>18</v>
      </c>
      <c r="C20" s="0" t="n">
        <v>21.3</v>
      </c>
      <c r="D20" s="0" t="n">
        <v>17.6</v>
      </c>
      <c r="E20" s="0" t="n">
        <v>18.3</v>
      </c>
      <c r="F20" s="0" t="n">
        <v>19.5</v>
      </c>
      <c r="G20" s="5" t="n">
        <v>17</v>
      </c>
      <c r="H20" s="0" t="n">
        <v>16.1</v>
      </c>
      <c r="I20" s="0" t="n">
        <v>78</v>
      </c>
      <c r="J20" s="0" t="n">
        <v>96</v>
      </c>
      <c r="K20" s="0" t="n">
        <v>57</v>
      </c>
      <c r="L20" s="0" t="n">
        <v>852.5</v>
      </c>
      <c r="M20" s="5" t="n">
        <v>853</v>
      </c>
      <c r="N20" s="5" t="n">
        <v>852</v>
      </c>
      <c r="O20" s="5" t="n">
        <f aca="false">M20-N20</f>
        <v>1</v>
      </c>
      <c r="P20" s="5" t="n">
        <v>1014.6</v>
      </c>
      <c r="Q20" s="5" t="n">
        <v>1015.4</v>
      </c>
      <c r="R20" s="5" t="n">
        <v>1013.5</v>
      </c>
      <c r="S20" s="0" t="n">
        <f aca="false">Q20-R20</f>
        <v>1.89999999999998</v>
      </c>
      <c r="T20" s="5" t="n">
        <v>852.5</v>
      </c>
      <c r="U20" s="0" t="s">
        <v>77</v>
      </c>
      <c r="V20" s="8" t="n">
        <v>1</v>
      </c>
      <c r="W20" s="0" t="s">
        <v>53</v>
      </c>
      <c r="X20" s="0" t="n">
        <v>25</v>
      </c>
      <c r="Z20" s="0" t="s">
        <v>42</v>
      </c>
      <c r="AA20" s="5" t="n">
        <v>1.1</v>
      </c>
      <c r="AB20" s="0" t="s">
        <v>56</v>
      </c>
      <c r="AC20" s="5" t="n">
        <v>6.2</v>
      </c>
      <c r="AD20" s="0" t="n">
        <v>1.2</v>
      </c>
      <c r="AE20" s="5" t="n">
        <v>2.6</v>
      </c>
      <c r="AF20" s="22" t="n">
        <v>0.292361111111111</v>
      </c>
      <c r="AG20" s="0" t="n">
        <v>2.6</v>
      </c>
      <c r="AH20" s="9" t="n">
        <v>3.63</v>
      </c>
      <c r="AI20" s="5" t="n">
        <v>29</v>
      </c>
      <c r="AJ20" s="5" t="n">
        <v>15.4</v>
      </c>
      <c r="AK20" s="0" t="n">
        <f aca="false">AI20-AJ20</f>
        <v>13.6</v>
      </c>
      <c r="AL20" s="5" t="n">
        <v>13</v>
      </c>
      <c r="AO20" s="0" t="n">
        <v>1</v>
      </c>
      <c r="AZ20" s="0" t="n">
        <v>7</v>
      </c>
    </row>
    <row r="21" customFormat="false" ht="15" hidden="false" customHeight="false" outlineLevel="0" collapsed="false">
      <c r="A21" s="81"/>
      <c r="B21" s="7" t="n">
        <v>19</v>
      </c>
      <c r="C21" s="0" t="n">
        <v>20.9</v>
      </c>
      <c r="D21" s="0" t="n">
        <v>18.6</v>
      </c>
      <c r="E21" s="5" t="n">
        <v>19</v>
      </c>
      <c r="F21" s="0" t="n">
        <v>20.2</v>
      </c>
      <c r="G21" s="5" t="n">
        <v>17.8</v>
      </c>
      <c r="H21" s="0" t="n">
        <v>16.7</v>
      </c>
      <c r="I21" s="8" t="n">
        <v>72</v>
      </c>
      <c r="J21" s="0" t="n">
        <v>94</v>
      </c>
      <c r="K21" s="0" t="n">
        <v>48</v>
      </c>
      <c r="L21" s="0" t="n">
        <v>850.2</v>
      </c>
      <c r="M21" s="0" t="n">
        <v>851.8</v>
      </c>
      <c r="N21" s="5" t="n">
        <v>848</v>
      </c>
      <c r="O21" s="0" t="n">
        <f aca="false">M21-N21</f>
        <v>3.79999999999995</v>
      </c>
      <c r="P21" s="0" t="n">
        <v>1010.9</v>
      </c>
      <c r="Q21" s="0" t="n">
        <v>1013.9</v>
      </c>
      <c r="R21" s="0" t="n">
        <v>1007.2</v>
      </c>
      <c r="S21" s="0" t="n">
        <f aca="false">Q21-R21</f>
        <v>6.69999999999993</v>
      </c>
      <c r="T21" s="0" t="n">
        <v>850.1</v>
      </c>
      <c r="U21" s="0" t="s">
        <v>77</v>
      </c>
      <c r="V21" s="0" t="n">
        <v>3</v>
      </c>
      <c r="W21" s="0" t="s">
        <v>55</v>
      </c>
      <c r="X21" s="0" t="n">
        <v>25</v>
      </c>
      <c r="Z21" s="0" t="s">
        <v>42</v>
      </c>
      <c r="AA21" s="5" t="n">
        <v>1.1</v>
      </c>
      <c r="AB21" s="0" t="s">
        <v>86</v>
      </c>
      <c r="AC21" s="5" t="n">
        <v>5</v>
      </c>
      <c r="AD21" s="0" t="n">
        <v>1.5</v>
      </c>
      <c r="AE21" s="5" t="n">
        <v>1</v>
      </c>
      <c r="AF21" s="22" t="n">
        <v>0.239583333333333</v>
      </c>
      <c r="AG21" s="5" t="n">
        <v>1</v>
      </c>
      <c r="AH21" s="9" t="n">
        <v>3.3</v>
      </c>
      <c r="AI21" s="5" t="n">
        <v>30.2</v>
      </c>
      <c r="AJ21" s="5" t="n">
        <v>16</v>
      </c>
      <c r="AK21" s="0" t="n">
        <f aca="false">AI21-AJ21</f>
        <v>14.2</v>
      </c>
      <c r="AL21" s="5" t="n">
        <v>13.6</v>
      </c>
      <c r="AO21" s="0" t="n">
        <v>1</v>
      </c>
      <c r="AW21" s="0" t="n">
        <v>1</v>
      </c>
      <c r="AZ21" s="0" t="n">
        <v>13</v>
      </c>
    </row>
    <row r="22" customFormat="false" ht="15" hidden="false" customHeight="false" outlineLevel="0" collapsed="false">
      <c r="A22" s="81"/>
      <c r="B22" s="7" t="n">
        <v>20</v>
      </c>
      <c r="C22" s="10" t="n">
        <v>21.4</v>
      </c>
      <c r="D22" s="10" t="n">
        <v>19.2</v>
      </c>
      <c r="E22" s="10" t="n">
        <v>19.5</v>
      </c>
      <c r="F22" s="11" t="n">
        <v>21</v>
      </c>
      <c r="G22" s="10" t="n">
        <v>17.5</v>
      </c>
      <c r="H22" s="10" t="n">
        <v>17.1</v>
      </c>
      <c r="I22" s="10" t="n">
        <v>70</v>
      </c>
      <c r="J22" s="10" t="n">
        <v>96</v>
      </c>
      <c r="K22" s="10" t="n">
        <v>51</v>
      </c>
      <c r="L22" s="11" t="n">
        <v>849</v>
      </c>
      <c r="M22" s="10" t="n">
        <v>850.9</v>
      </c>
      <c r="N22" s="10" t="n">
        <v>846.5</v>
      </c>
      <c r="O22" s="10" t="n">
        <f aca="false">M22-N22</f>
        <v>4.39999999999998</v>
      </c>
      <c r="P22" s="10" t="n">
        <v>1009.5</v>
      </c>
      <c r="Q22" s="10" t="n">
        <v>1012.9</v>
      </c>
      <c r="R22" s="10" t="n">
        <v>1005.1</v>
      </c>
      <c r="S22" s="10" t="n">
        <f aca="false">Q22-R22</f>
        <v>7.79999999999995</v>
      </c>
      <c r="T22" s="11" t="n">
        <v>849</v>
      </c>
      <c r="U22" s="10" t="s">
        <v>77</v>
      </c>
      <c r="V22" s="10" t="n">
        <v>2</v>
      </c>
      <c r="W22" s="10" t="s">
        <v>53</v>
      </c>
      <c r="X22" s="10" t="n">
        <v>25</v>
      </c>
      <c r="Y22" s="10"/>
      <c r="Z22" s="10" t="s">
        <v>42</v>
      </c>
      <c r="AA22" s="10" t="n">
        <v>1.7</v>
      </c>
      <c r="AB22" s="10" t="s">
        <v>42</v>
      </c>
      <c r="AC22" s="10" t="n">
        <v>4.5</v>
      </c>
      <c r="AD22" s="10" t="n">
        <v>1.7</v>
      </c>
      <c r="AE22" s="10" t="n">
        <v>0</v>
      </c>
      <c r="AF22" s="23" t="n">
        <v>0.357638888888889</v>
      </c>
      <c r="AG22" s="10" t="n">
        <v>0</v>
      </c>
      <c r="AH22" s="10" t="n">
        <v>3.61</v>
      </c>
      <c r="AI22" s="10" t="n">
        <v>29.4</v>
      </c>
      <c r="AJ22" s="10" t="n">
        <v>15.8</v>
      </c>
      <c r="AK22" s="10" t="n">
        <f aca="false">AI22-AJ22</f>
        <v>13.6</v>
      </c>
      <c r="AL22" s="10" t="n">
        <v>12.8</v>
      </c>
      <c r="AM22" s="10"/>
      <c r="AN22" s="10" t="n">
        <v>1</v>
      </c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 t="n">
        <v>13</v>
      </c>
    </row>
    <row r="23" customFormat="false" ht="15" hidden="false" customHeight="false" outlineLevel="0" collapsed="false">
      <c r="A23" s="81"/>
      <c r="B23" s="7" t="n">
        <v>21</v>
      </c>
      <c r="C23" s="5" t="n">
        <v>21</v>
      </c>
      <c r="D23" s="0" t="n">
        <v>18.6</v>
      </c>
      <c r="E23" s="0" t="n">
        <v>18.6</v>
      </c>
      <c r="F23" s="0" t="n">
        <v>21.3</v>
      </c>
      <c r="G23" s="5" t="n">
        <v>17</v>
      </c>
      <c r="H23" s="0" t="n">
        <v>16.3</v>
      </c>
      <c r="I23" s="0" t="n">
        <v>69</v>
      </c>
      <c r="J23" s="0" t="n">
        <v>96</v>
      </c>
      <c r="K23" s="0" t="n">
        <v>42</v>
      </c>
      <c r="L23" s="0" t="n">
        <v>849.4</v>
      </c>
      <c r="M23" s="0" t="n">
        <v>851.2</v>
      </c>
      <c r="N23" s="0" t="n">
        <v>847.4</v>
      </c>
      <c r="O23" s="0" t="n">
        <f aca="false">M23-N23</f>
        <v>3.80000000000007</v>
      </c>
      <c r="P23" s="0" t="n">
        <v>1010.4</v>
      </c>
      <c r="Q23" s="0" t="n">
        <v>1013.8</v>
      </c>
      <c r="R23" s="0" t="n">
        <v>1005.8</v>
      </c>
      <c r="S23" s="5" t="n">
        <f aca="false">Q23-R23</f>
        <v>8</v>
      </c>
      <c r="T23" s="0" t="n">
        <v>849.4</v>
      </c>
      <c r="U23" s="0" t="s">
        <v>77</v>
      </c>
      <c r="V23" s="0" t="n">
        <v>2</v>
      </c>
      <c r="W23" s="0" t="s">
        <v>53</v>
      </c>
      <c r="X23" s="0" t="n">
        <v>25</v>
      </c>
      <c r="Z23" s="0" t="s">
        <v>42</v>
      </c>
      <c r="AA23" s="5" t="n">
        <v>1.6</v>
      </c>
      <c r="AB23" s="0" t="s">
        <v>42</v>
      </c>
      <c r="AC23" s="5" t="n">
        <v>3.9</v>
      </c>
      <c r="AD23" s="0" t="n">
        <v>1.5</v>
      </c>
      <c r="AE23" s="5" t="n">
        <v>0.1</v>
      </c>
      <c r="AF23" s="22" t="n">
        <v>0.260416666666667</v>
      </c>
      <c r="AG23" s="0" t="n">
        <v>0.1</v>
      </c>
      <c r="AH23" s="9" t="n">
        <v>3.54</v>
      </c>
      <c r="AI23" s="0" t="n">
        <v>30.6</v>
      </c>
      <c r="AJ23" s="5" t="n">
        <v>15.2</v>
      </c>
      <c r="AK23" s="0" t="n">
        <f aca="false">AI23-AJ23</f>
        <v>15.4</v>
      </c>
      <c r="AL23" s="5" t="n">
        <v>13.2</v>
      </c>
      <c r="AM23" s="0" t="n">
        <v>1</v>
      </c>
      <c r="AN23" s="8" t="n">
        <v>1</v>
      </c>
      <c r="AO23" s="0" t="n">
        <v>1</v>
      </c>
      <c r="AZ23" s="0" t="n">
        <v>13</v>
      </c>
    </row>
    <row r="24" customFormat="false" ht="15" hidden="false" customHeight="false" outlineLevel="0" collapsed="false">
      <c r="A24" s="81"/>
      <c r="B24" s="7" t="n">
        <v>22</v>
      </c>
      <c r="C24" s="0" t="n">
        <v>21.4</v>
      </c>
      <c r="D24" s="0" t="n">
        <v>19.2</v>
      </c>
      <c r="E24" s="0" t="n">
        <v>19.5</v>
      </c>
      <c r="F24" s="0" t="n">
        <v>21.5</v>
      </c>
      <c r="G24" s="5" t="n">
        <v>17.9</v>
      </c>
      <c r="H24" s="0" t="n">
        <v>17.1</v>
      </c>
      <c r="I24" s="0" t="n">
        <v>70</v>
      </c>
      <c r="J24" s="0" t="n">
        <v>96</v>
      </c>
      <c r="K24" s="0" t="n">
        <v>49</v>
      </c>
      <c r="L24" s="0" t="n">
        <v>850.2</v>
      </c>
      <c r="M24" s="5" t="n">
        <v>852</v>
      </c>
      <c r="N24" s="0" t="n">
        <v>848.6</v>
      </c>
      <c r="O24" s="0" t="n">
        <f aca="false">M24-N24</f>
        <v>3.39999999999998</v>
      </c>
      <c r="P24" s="0" t="n">
        <v>1010.9</v>
      </c>
      <c r="Q24" s="0" t="n">
        <v>1014.2</v>
      </c>
      <c r="R24" s="0" t="n">
        <v>1007.6</v>
      </c>
      <c r="S24" s="0" t="n">
        <f aca="false">Q24-R24</f>
        <v>6.60000000000002</v>
      </c>
      <c r="T24" s="0" t="n">
        <v>850.2</v>
      </c>
      <c r="U24" s="0" t="s">
        <v>77</v>
      </c>
      <c r="V24" s="0" t="n">
        <v>3</v>
      </c>
      <c r="W24" s="0" t="s">
        <v>53</v>
      </c>
      <c r="X24" s="0" t="n">
        <v>25</v>
      </c>
      <c r="Z24" s="0" t="s">
        <v>42</v>
      </c>
      <c r="AA24" s="5" t="n">
        <v>2</v>
      </c>
      <c r="AB24" s="0" t="s">
        <v>42</v>
      </c>
      <c r="AC24" s="5" t="n">
        <v>4.5</v>
      </c>
      <c r="AD24" s="0" t="n">
        <v>1.4</v>
      </c>
      <c r="AE24" s="5" t="n">
        <v>0</v>
      </c>
      <c r="AF24" s="22" t="n">
        <v>0.315972222222222</v>
      </c>
      <c r="AG24" s="0" t="n">
        <v>0</v>
      </c>
      <c r="AH24" s="9" t="n">
        <v>3.15</v>
      </c>
      <c r="AI24" s="0" t="n">
        <v>30.6</v>
      </c>
      <c r="AJ24" s="5" t="n">
        <v>15.8</v>
      </c>
      <c r="AK24" s="0" t="n">
        <f aca="false">AI24-AJ24</f>
        <v>14.8</v>
      </c>
      <c r="AL24" s="5" t="n">
        <v>13.4</v>
      </c>
      <c r="AM24" s="0" t="n">
        <v>1</v>
      </c>
      <c r="AN24" s="8" t="n">
        <v>1</v>
      </c>
      <c r="AR24" s="0" t="n">
        <v>1</v>
      </c>
      <c r="AZ24" s="0" t="n">
        <v>13</v>
      </c>
    </row>
    <row r="25" customFormat="false" ht="15" hidden="false" customHeight="false" outlineLevel="0" collapsed="false">
      <c r="A25" s="81"/>
      <c r="B25" s="7" t="n">
        <v>23</v>
      </c>
      <c r="C25" s="5" t="n">
        <v>21</v>
      </c>
      <c r="D25" s="0" t="n">
        <v>18.9</v>
      </c>
      <c r="E25" s="0" t="n">
        <v>19.1</v>
      </c>
      <c r="F25" s="0" t="n">
        <v>20.3</v>
      </c>
      <c r="G25" s="5" t="n">
        <v>16.1</v>
      </c>
      <c r="H25" s="0" t="n">
        <v>16.8</v>
      </c>
      <c r="I25" s="0" t="n">
        <v>70</v>
      </c>
      <c r="J25" s="0" t="n">
        <v>91</v>
      </c>
      <c r="K25" s="0" t="n">
        <v>46</v>
      </c>
      <c r="L25" s="0" t="n">
        <v>851.3</v>
      </c>
      <c r="M25" s="0" t="n">
        <v>853.1</v>
      </c>
      <c r="N25" s="5" t="n">
        <v>849</v>
      </c>
      <c r="O25" s="0" t="n">
        <f aca="false">M25-N25</f>
        <v>4.10000000000002</v>
      </c>
      <c r="P25" s="0" t="n">
        <v>1011.7</v>
      </c>
      <c r="Q25" s="0" t="n">
        <v>1014.9</v>
      </c>
      <c r="R25" s="0" t="n">
        <v>1007.6</v>
      </c>
      <c r="S25" s="0" t="n">
        <f aca="false">Q25-R25</f>
        <v>7.29999999999995</v>
      </c>
      <c r="T25" s="0" t="n">
        <v>851.2</v>
      </c>
      <c r="U25" s="0" t="s">
        <v>51</v>
      </c>
      <c r="V25" s="0" t="n">
        <v>4</v>
      </c>
      <c r="W25" s="0" t="s">
        <v>53</v>
      </c>
      <c r="X25" s="0" t="n">
        <v>25</v>
      </c>
      <c r="Z25" s="0" t="s">
        <v>45</v>
      </c>
      <c r="AA25" s="5" t="n">
        <v>0.9</v>
      </c>
      <c r="AB25" s="0" t="s">
        <v>42</v>
      </c>
      <c r="AC25" s="5" t="n">
        <v>11.2</v>
      </c>
      <c r="AD25" s="0" t="n">
        <v>1.3</v>
      </c>
      <c r="AE25" s="5" t="n">
        <v>22.9</v>
      </c>
      <c r="AF25" s="22" t="n">
        <v>0.347222222222222</v>
      </c>
      <c r="AG25" s="0" t="n">
        <v>22.9</v>
      </c>
      <c r="AH25" s="9" t="n">
        <v>9.77</v>
      </c>
      <c r="AI25" s="0" t="n">
        <v>29.6</v>
      </c>
      <c r="AJ25" s="5" t="n">
        <v>17.2</v>
      </c>
      <c r="AK25" s="0" t="n">
        <f aca="false">AI25-AJ25</f>
        <v>12.4</v>
      </c>
      <c r="AL25" s="5" t="n">
        <v>14.6</v>
      </c>
      <c r="AO25" s="0" t="n">
        <v>1</v>
      </c>
      <c r="AV25" s="0" t="n">
        <v>1</v>
      </c>
      <c r="AW25" s="0" t="n">
        <v>1</v>
      </c>
      <c r="AX25" s="0" t="n">
        <v>1</v>
      </c>
      <c r="AZ25" s="0" t="n">
        <v>13</v>
      </c>
    </row>
    <row r="26" customFormat="false" ht="15" hidden="false" customHeight="false" outlineLevel="0" collapsed="false">
      <c r="A26" s="81"/>
      <c r="B26" s="7" t="n">
        <v>24</v>
      </c>
      <c r="C26" s="0" t="n">
        <v>21.8</v>
      </c>
      <c r="D26" s="0" t="n">
        <v>18.1</v>
      </c>
      <c r="E26" s="0" t="n">
        <v>19.5</v>
      </c>
      <c r="F26" s="0" t="n">
        <v>20.6</v>
      </c>
      <c r="G26" s="5" t="n">
        <v>18.6</v>
      </c>
      <c r="H26" s="0" t="n">
        <v>17.1</v>
      </c>
      <c r="I26" s="0" t="n">
        <v>84</v>
      </c>
      <c r="J26" s="0" t="n">
        <v>96</v>
      </c>
      <c r="K26" s="0" t="n">
        <v>62</v>
      </c>
      <c r="L26" s="0" t="n">
        <v>853.2</v>
      </c>
      <c r="M26" s="0" t="n">
        <v>854.1</v>
      </c>
      <c r="N26" s="0" t="n">
        <v>852.3</v>
      </c>
      <c r="O26" s="0" t="n">
        <f aca="false">M26-N26</f>
        <v>1.80000000000007</v>
      </c>
      <c r="P26" s="0" t="n">
        <v>1015.7</v>
      </c>
      <c r="Q26" s="0" t="n">
        <v>1016.8</v>
      </c>
      <c r="R26" s="0" t="n">
        <v>1014.6</v>
      </c>
      <c r="S26" s="0" t="n">
        <f aca="false">Q26-R26</f>
        <v>2.19999999999993</v>
      </c>
      <c r="T26" s="0" t="n">
        <v>853.1</v>
      </c>
      <c r="U26" s="0" t="s">
        <v>77</v>
      </c>
      <c r="V26" s="0" t="n">
        <v>5</v>
      </c>
      <c r="W26" s="0" t="s">
        <v>53</v>
      </c>
      <c r="X26" s="0" t="n">
        <v>25</v>
      </c>
      <c r="Z26" s="0" t="s">
        <v>45</v>
      </c>
      <c r="AA26" s="5" t="n">
        <v>1.1</v>
      </c>
      <c r="AB26" s="0" t="s">
        <v>42</v>
      </c>
      <c r="AC26" s="5" t="n">
        <v>4.5</v>
      </c>
      <c r="AD26" s="0" t="n">
        <v>0.9</v>
      </c>
      <c r="AE26" s="5" t="n">
        <v>0</v>
      </c>
      <c r="AF26" s="22" t="n">
        <v>0.304861111111111</v>
      </c>
      <c r="AG26" s="0" t="n">
        <v>0</v>
      </c>
      <c r="AH26" s="9" t="n">
        <v>4.73</v>
      </c>
      <c r="AI26" s="0" t="n">
        <v>30.2</v>
      </c>
      <c r="AJ26" s="5" t="n">
        <v>16.4</v>
      </c>
      <c r="AK26" s="0" t="n">
        <f aca="false">AI26-AJ26</f>
        <v>13.8</v>
      </c>
      <c r="AL26" s="5" t="n">
        <v>13</v>
      </c>
      <c r="AM26" s="0" t="n">
        <v>1</v>
      </c>
      <c r="AN26" s="8" t="n">
        <v>1</v>
      </c>
      <c r="AZ26" s="0" t="n">
        <v>7</v>
      </c>
    </row>
    <row r="27" customFormat="false" ht="15" hidden="false" customHeight="false" outlineLevel="0" collapsed="false">
      <c r="A27" s="81"/>
      <c r="B27" s="7" t="n">
        <v>25</v>
      </c>
      <c r="C27" s="0" t="n">
        <v>21.6</v>
      </c>
      <c r="D27" s="0" t="n">
        <v>17.1</v>
      </c>
      <c r="E27" s="0" t="n">
        <v>17.9</v>
      </c>
      <c r="F27" s="0" t="n">
        <v>19.5</v>
      </c>
      <c r="G27" s="5" t="n">
        <v>16.8</v>
      </c>
      <c r="H27" s="0" t="n">
        <v>15.7</v>
      </c>
      <c r="I27" s="0" t="n">
        <v>79</v>
      </c>
      <c r="J27" s="0" t="n">
        <v>96</v>
      </c>
      <c r="K27" s="0" t="n">
        <v>54</v>
      </c>
      <c r="L27" s="0" t="n">
        <v>852.3</v>
      </c>
      <c r="M27" s="0" t="n">
        <v>852.8</v>
      </c>
      <c r="N27" s="0" t="n">
        <v>851.7</v>
      </c>
      <c r="O27" s="0" t="n">
        <f aca="false">M27-N27</f>
        <v>1.09999999999991</v>
      </c>
      <c r="P27" s="0" t="n">
        <v>1014.4</v>
      </c>
      <c r="Q27" s="0" t="n">
        <v>1015.3</v>
      </c>
      <c r="R27" s="0" t="n">
        <v>1013.2</v>
      </c>
      <c r="S27" s="0" t="n">
        <f aca="false">Q27-R27</f>
        <v>2.09999999999991</v>
      </c>
      <c r="T27" s="0" t="n">
        <v>852.2</v>
      </c>
      <c r="V27" s="0" t="n">
        <v>0</v>
      </c>
      <c r="X27" s="0" t="n">
        <v>25</v>
      </c>
      <c r="Z27" s="0" t="s">
        <v>45</v>
      </c>
      <c r="AA27" s="5" t="n">
        <v>0.9</v>
      </c>
      <c r="AB27" s="0" t="s">
        <v>42</v>
      </c>
      <c r="AC27" s="5" t="n">
        <v>4.5</v>
      </c>
      <c r="AD27" s="0" t="n">
        <v>1.3</v>
      </c>
      <c r="AE27" s="5" t="n">
        <v>0</v>
      </c>
      <c r="AF27" s="22" t="n">
        <v>0.388888888888889</v>
      </c>
      <c r="AG27" s="0" t="n">
        <v>0</v>
      </c>
      <c r="AH27" s="9" t="n">
        <v>3.98</v>
      </c>
      <c r="AI27" s="5" t="n">
        <v>30</v>
      </c>
      <c r="AJ27" s="5" t="n">
        <v>14.8</v>
      </c>
      <c r="AK27" s="0" t="n">
        <f aca="false">AI27-AJ27</f>
        <v>15.2</v>
      </c>
      <c r="AL27" s="5" t="n">
        <v>12.4</v>
      </c>
      <c r="AN27" s="8" t="n">
        <v>1</v>
      </c>
      <c r="AZ27" s="0" t="n">
        <v>7</v>
      </c>
    </row>
    <row r="28" customFormat="false" ht="15" hidden="false" customHeight="false" outlineLevel="0" collapsed="false">
      <c r="A28" s="81"/>
      <c r="B28" s="7" t="n">
        <v>26</v>
      </c>
      <c r="C28" s="0" t="n">
        <v>20.8</v>
      </c>
      <c r="D28" s="0" t="n">
        <v>18.5</v>
      </c>
      <c r="E28" s="0" t="n">
        <v>18.5</v>
      </c>
      <c r="F28" s="0" t="n">
        <v>20.5</v>
      </c>
      <c r="G28" s="5" t="n">
        <v>15.9</v>
      </c>
      <c r="H28" s="0" t="n">
        <v>16.2</v>
      </c>
      <c r="I28" s="0" t="n">
        <v>70</v>
      </c>
      <c r="J28" s="0" t="n">
        <v>96</v>
      </c>
      <c r="K28" s="0" t="n">
        <v>38</v>
      </c>
      <c r="L28" s="5" t="n">
        <v>849</v>
      </c>
      <c r="M28" s="0" t="n">
        <v>851.1</v>
      </c>
      <c r="N28" s="0" t="n">
        <v>846.6</v>
      </c>
      <c r="O28" s="0" t="n">
        <f aca="false">M28-N28</f>
        <v>4.5</v>
      </c>
      <c r="P28" s="0" t="n">
        <v>1010.1</v>
      </c>
      <c r="Q28" s="0" t="n">
        <v>1014.1</v>
      </c>
      <c r="R28" s="0" t="n">
        <v>1005.2</v>
      </c>
      <c r="S28" s="0" t="n">
        <f aca="false">Q28-R28</f>
        <v>8.89999999999998</v>
      </c>
      <c r="T28" s="5" t="n">
        <v>849</v>
      </c>
      <c r="U28" s="0" t="s">
        <v>77</v>
      </c>
      <c r="V28" s="0" t="n">
        <v>1</v>
      </c>
      <c r="W28" s="0" t="s">
        <v>53</v>
      </c>
      <c r="X28" s="0" t="n">
        <v>25</v>
      </c>
      <c r="Z28" s="0" t="s">
        <v>42</v>
      </c>
      <c r="AA28" s="5" t="n">
        <v>3.1</v>
      </c>
      <c r="AB28" s="0" t="s">
        <v>42</v>
      </c>
      <c r="AC28" s="5" t="n">
        <v>5.6</v>
      </c>
      <c r="AD28" s="0" t="n">
        <v>2.4</v>
      </c>
      <c r="AE28" s="5" t="n">
        <v>0</v>
      </c>
      <c r="AF28" s="22" t="n">
        <v>0.326388888888889</v>
      </c>
      <c r="AG28" s="0" t="n">
        <v>0</v>
      </c>
      <c r="AH28" s="9" t="n">
        <v>5.13</v>
      </c>
      <c r="AI28" s="0" t="n">
        <v>31.4</v>
      </c>
      <c r="AJ28" s="5" t="n">
        <v>14</v>
      </c>
      <c r="AK28" s="0" t="n">
        <f aca="false">AI28-AJ28</f>
        <v>17.4</v>
      </c>
      <c r="AL28" s="5" t="n">
        <v>11</v>
      </c>
      <c r="AM28" s="0" t="n">
        <v>1</v>
      </c>
      <c r="AN28" s="8" t="n">
        <v>1</v>
      </c>
      <c r="AZ28" s="0" t="n">
        <v>13</v>
      </c>
    </row>
    <row r="29" customFormat="false" ht="15" hidden="false" customHeight="false" outlineLevel="0" collapsed="false">
      <c r="A29" s="81"/>
      <c r="B29" s="7" t="n">
        <v>27</v>
      </c>
      <c r="C29" s="0" t="n">
        <v>21.3</v>
      </c>
      <c r="D29" s="5" t="n">
        <v>19</v>
      </c>
      <c r="E29" s="0" t="n">
        <v>19.1</v>
      </c>
      <c r="F29" s="0" t="n">
        <v>20.3</v>
      </c>
      <c r="G29" s="5" t="n">
        <v>18.1</v>
      </c>
      <c r="H29" s="0" t="n">
        <v>16.8</v>
      </c>
      <c r="I29" s="0" t="n">
        <v>69</v>
      </c>
      <c r="J29" s="0" t="n">
        <v>94</v>
      </c>
      <c r="K29" s="0" t="n">
        <v>51</v>
      </c>
      <c r="L29" s="0" t="n">
        <v>848.7</v>
      </c>
      <c r="M29" s="0" t="n">
        <v>850.1</v>
      </c>
      <c r="N29" s="0" t="n">
        <v>847.2</v>
      </c>
      <c r="O29" s="0" t="n">
        <f aca="false">M29-N29</f>
        <v>2.89999999999998</v>
      </c>
      <c r="P29" s="5" t="n">
        <v>1009</v>
      </c>
      <c r="Q29" s="0" t="n">
        <v>1011.7</v>
      </c>
      <c r="R29" s="0" t="n">
        <v>1005.6</v>
      </c>
      <c r="S29" s="0" t="n">
        <f aca="false">Q29-R29</f>
        <v>6.10000000000002</v>
      </c>
      <c r="T29" s="0" t="n">
        <v>848.7</v>
      </c>
      <c r="U29" s="0" t="s">
        <v>77</v>
      </c>
      <c r="V29" s="0" t="n">
        <v>4</v>
      </c>
      <c r="W29" s="0" t="s">
        <v>53</v>
      </c>
      <c r="X29" s="0" t="n">
        <v>25</v>
      </c>
      <c r="Z29" s="0" t="s">
        <v>42</v>
      </c>
      <c r="AA29" s="5" t="n">
        <v>2.7</v>
      </c>
      <c r="AB29" s="0" t="s">
        <v>42</v>
      </c>
      <c r="AC29" s="5" t="n">
        <v>4.7</v>
      </c>
      <c r="AD29" s="0" t="n">
        <v>2.6</v>
      </c>
      <c r="AE29" s="5" t="n">
        <v>0</v>
      </c>
      <c r="AF29" s="22" t="n">
        <v>0.347222222222222</v>
      </c>
      <c r="AG29" s="0" t="n">
        <v>0</v>
      </c>
      <c r="AH29" s="9" t="n">
        <v>4.82</v>
      </c>
      <c r="AI29" s="0" t="n">
        <v>28.2</v>
      </c>
      <c r="AJ29" s="5" t="n">
        <v>17.2</v>
      </c>
      <c r="AK29" s="5" t="n">
        <f aca="false">AI29-AJ29</f>
        <v>11</v>
      </c>
      <c r="AL29" s="5" t="n">
        <v>15</v>
      </c>
      <c r="AZ29" s="0" t="n">
        <v>13</v>
      </c>
    </row>
    <row r="30" customFormat="false" ht="15" hidden="false" customHeight="false" outlineLevel="0" collapsed="false">
      <c r="A30" s="81"/>
      <c r="B30" s="7" t="n">
        <v>28</v>
      </c>
      <c r="C30" s="0" t="n">
        <v>21.1</v>
      </c>
      <c r="D30" s="0" t="n">
        <v>18.5</v>
      </c>
      <c r="E30" s="0" t="n">
        <v>18.4</v>
      </c>
      <c r="F30" s="0" t="n">
        <v>19.5</v>
      </c>
      <c r="G30" s="5" t="n">
        <v>17.1</v>
      </c>
      <c r="H30" s="0" t="n">
        <v>16.2</v>
      </c>
      <c r="I30" s="0" t="n">
        <v>67</v>
      </c>
      <c r="J30" s="0" t="n">
        <v>90</v>
      </c>
      <c r="K30" s="0" t="n">
        <v>46</v>
      </c>
      <c r="L30" s="0" t="n">
        <v>848.9</v>
      </c>
      <c r="M30" s="0" t="n">
        <v>850.6</v>
      </c>
      <c r="N30" s="5" t="n">
        <v>847</v>
      </c>
      <c r="O30" s="0" t="n">
        <f aca="false">M30-N30</f>
        <v>3.60000000000002</v>
      </c>
      <c r="P30" s="0" t="n">
        <v>1009.4</v>
      </c>
      <c r="Q30" s="0" t="n">
        <v>1012.5</v>
      </c>
      <c r="R30" s="0" t="n">
        <v>1005.8</v>
      </c>
      <c r="S30" s="0" t="n">
        <f aca="false">Q30-R30</f>
        <v>6.70000000000005</v>
      </c>
      <c r="T30" s="0" t="n">
        <v>848.9</v>
      </c>
      <c r="U30" s="0" t="s">
        <v>77</v>
      </c>
      <c r="V30" s="0" t="n">
        <v>3</v>
      </c>
      <c r="W30" s="0" t="s">
        <v>53</v>
      </c>
      <c r="X30" s="0" t="n">
        <v>25</v>
      </c>
      <c r="Z30" s="0" t="s">
        <v>42</v>
      </c>
      <c r="AA30" s="5" t="n">
        <v>2.5</v>
      </c>
      <c r="AB30" s="0" t="s">
        <v>42</v>
      </c>
      <c r="AC30" s="5" t="n">
        <v>5.3</v>
      </c>
      <c r="AD30" s="0" t="n">
        <v>1.9</v>
      </c>
      <c r="AE30" s="5" t="n">
        <v>0</v>
      </c>
      <c r="AF30" s="22" t="n">
        <v>0.359027777777778</v>
      </c>
      <c r="AG30" s="0" t="n">
        <v>0</v>
      </c>
      <c r="AH30" s="9" t="n">
        <v>4.14</v>
      </c>
      <c r="AI30" s="0" t="n">
        <v>29.4</v>
      </c>
      <c r="AJ30" s="5" t="n">
        <v>16.4</v>
      </c>
      <c r="AK30" s="5" t="n">
        <f aca="false">AI30-AJ30</f>
        <v>13</v>
      </c>
      <c r="AL30" s="5" t="n">
        <v>14</v>
      </c>
      <c r="AZ30" s="0" t="n">
        <v>13</v>
      </c>
    </row>
    <row r="31" customFormat="false" ht="15" hidden="false" customHeight="false" outlineLevel="0" collapsed="false">
      <c r="A31" s="81"/>
      <c r="B31" s="7" t="n">
        <v>29</v>
      </c>
      <c r="C31" s="0" t="n">
        <v>21.8</v>
      </c>
      <c r="D31" s="0" t="n">
        <v>19.1</v>
      </c>
      <c r="E31" s="5" t="n">
        <v>19</v>
      </c>
      <c r="F31" s="0" t="n">
        <v>20.4</v>
      </c>
      <c r="G31" s="5" t="n">
        <v>17.4</v>
      </c>
      <c r="H31" s="0" t="n">
        <v>16.6</v>
      </c>
      <c r="I31" s="8" t="n">
        <v>67</v>
      </c>
      <c r="J31" s="0" t="n">
        <v>91</v>
      </c>
      <c r="K31" s="0" t="n">
        <v>45</v>
      </c>
      <c r="L31" s="0" t="n">
        <v>850.3</v>
      </c>
      <c r="M31" s="0" t="n">
        <v>852</v>
      </c>
      <c r="N31" s="0" t="n">
        <v>848.4</v>
      </c>
      <c r="O31" s="0" t="n">
        <f aca="false">M31-N31</f>
        <v>3.60000000000002</v>
      </c>
      <c r="P31" s="0" t="n">
        <v>1010.7</v>
      </c>
      <c r="Q31" s="0" t="n">
        <v>1013.9</v>
      </c>
      <c r="R31" s="5" t="n">
        <v>1007</v>
      </c>
      <c r="S31" s="0" t="n">
        <f aca="false">Q31-R31</f>
        <v>6.89999999999998</v>
      </c>
      <c r="T31" s="0" t="n">
        <v>850.2</v>
      </c>
      <c r="U31" s="0" t="s">
        <v>77</v>
      </c>
      <c r="V31" s="0" t="n">
        <v>3</v>
      </c>
      <c r="W31" s="0" t="s">
        <v>55</v>
      </c>
      <c r="X31" s="0" t="n">
        <v>25</v>
      </c>
      <c r="Z31" s="0" t="s">
        <v>42</v>
      </c>
      <c r="AA31" s="5" t="n">
        <v>2.4</v>
      </c>
      <c r="AB31" s="0" t="s">
        <v>48</v>
      </c>
      <c r="AC31" s="5" t="n">
        <v>4.5</v>
      </c>
      <c r="AD31" s="0" t="n">
        <v>1.7</v>
      </c>
      <c r="AE31" s="5" t="n">
        <v>0</v>
      </c>
      <c r="AF31" s="22" t="n">
        <v>0.357638888888889</v>
      </c>
      <c r="AG31" s="0" t="n">
        <v>0</v>
      </c>
      <c r="AH31" s="9" t="n">
        <v>4.27</v>
      </c>
      <c r="AI31" s="0" t="n">
        <v>29.4</v>
      </c>
      <c r="AJ31" s="5" t="n">
        <v>17</v>
      </c>
      <c r="AK31" s="0" t="n">
        <f aca="false">AI31-AJ31</f>
        <v>12.4</v>
      </c>
      <c r="AL31" s="5" t="n">
        <v>15</v>
      </c>
      <c r="AW31" s="0" t="n">
        <v>1</v>
      </c>
      <c r="AZ31" s="0" t="n">
        <v>13</v>
      </c>
    </row>
    <row r="32" customFormat="false" ht="15" hidden="false" customHeight="false" outlineLevel="0" collapsed="false">
      <c r="A32" s="81"/>
      <c r="B32" s="7" t="n">
        <v>30</v>
      </c>
      <c r="C32" s="0" t="n">
        <v>20.8</v>
      </c>
      <c r="D32" s="0" t="n">
        <v>17.7</v>
      </c>
      <c r="E32" s="0" t="n">
        <v>17</v>
      </c>
      <c r="F32" s="0" t="n">
        <v>18.7</v>
      </c>
      <c r="G32" s="5" t="n">
        <v>14.5</v>
      </c>
      <c r="H32" s="0" t="n">
        <v>14.9</v>
      </c>
      <c r="I32" s="0" t="n">
        <v>65</v>
      </c>
      <c r="J32" s="0" t="n">
        <v>92</v>
      </c>
      <c r="K32" s="0" t="n">
        <v>47</v>
      </c>
      <c r="L32" s="0" t="n">
        <v>851.8</v>
      </c>
      <c r="M32" s="0" t="n">
        <v>853.6</v>
      </c>
      <c r="N32" s="0" t="n">
        <v>850.1</v>
      </c>
      <c r="O32" s="0" t="n">
        <f aca="false">M32-N32</f>
        <v>3.5</v>
      </c>
      <c r="P32" s="5" t="n">
        <v>1013</v>
      </c>
      <c r="Q32" s="5" t="n">
        <v>1016</v>
      </c>
      <c r="R32" s="0" t="n">
        <v>1009.3</v>
      </c>
      <c r="S32" s="0" t="n">
        <f aca="false">Q32-R32</f>
        <v>6.70000000000005</v>
      </c>
      <c r="T32" s="0" t="n">
        <v>851.8</v>
      </c>
      <c r="U32" s="0" t="s">
        <v>88</v>
      </c>
      <c r="V32" s="0" t="n">
        <v>5</v>
      </c>
      <c r="W32" s="0" t="s">
        <v>70</v>
      </c>
      <c r="X32" s="0" t="n">
        <v>25</v>
      </c>
      <c r="Z32" s="0" t="s">
        <v>45</v>
      </c>
      <c r="AA32" s="5" t="n">
        <v>1.3</v>
      </c>
      <c r="AB32" s="0" t="s">
        <v>42</v>
      </c>
      <c r="AC32" s="5" t="n">
        <v>3.7</v>
      </c>
      <c r="AD32" s="0" t="n">
        <v>1.4</v>
      </c>
      <c r="AE32" s="5" t="n">
        <v>0</v>
      </c>
      <c r="AF32" s="22" t="n">
        <v>0.369444444444444</v>
      </c>
      <c r="AG32" s="0" t="n">
        <v>0</v>
      </c>
      <c r="AH32" s="9" t="n">
        <v>3.39</v>
      </c>
      <c r="AI32" s="0" t="n">
        <v>28.4</v>
      </c>
      <c r="AJ32" s="5" t="n">
        <v>16.8</v>
      </c>
      <c r="AK32" s="0" t="n">
        <f aca="false">AI32-AJ32</f>
        <v>11.6</v>
      </c>
      <c r="AL32" s="5" t="n">
        <v>14</v>
      </c>
      <c r="AZ32" s="0" t="n">
        <v>13</v>
      </c>
    </row>
    <row r="33" customFormat="false" ht="15" hidden="false" customHeight="false" outlineLevel="0" collapsed="false">
      <c r="A33" s="81"/>
      <c r="B33" s="4" t="n">
        <v>31</v>
      </c>
      <c r="C33" s="10" t="n">
        <v>20.8</v>
      </c>
      <c r="D33" s="10" t="n">
        <v>15.9</v>
      </c>
      <c r="E33" s="11" t="n">
        <v>16</v>
      </c>
      <c r="F33" s="10" t="n">
        <v>16.9</v>
      </c>
      <c r="G33" s="10" t="n">
        <v>15.4</v>
      </c>
      <c r="H33" s="11" t="n">
        <v>14</v>
      </c>
      <c r="I33" s="10" t="n">
        <v>75</v>
      </c>
      <c r="J33" s="10" t="n">
        <v>96</v>
      </c>
      <c r="K33" s="10" t="n">
        <v>50</v>
      </c>
      <c r="L33" s="10" t="n">
        <v>854.1</v>
      </c>
      <c r="M33" s="10" t="n">
        <v>854.6</v>
      </c>
      <c r="N33" s="10" t="n">
        <v>852.9</v>
      </c>
      <c r="O33" s="10" t="n">
        <f aca="false">M33-N33</f>
        <v>1.70000000000005</v>
      </c>
      <c r="P33" s="10" t="n">
        <v>1017.2</v>
      </c>
      <c r="Q33" s="11" t="n">
        <v>1018</v>
      </c>
      <c r="R33" s="10" t="n">
        <v>1015.4</v>
      </c>
      <c r="S33" s="10" t="n">
        <f aca="false">Q33-R33</f>
        <v>2.60000000000002</v>
      </c>
      <c r="T33" s="11" t="n">
        <v>854</v>
      </c>
      <c r="U33" s="10" t="s">
        <v>77</v>
      </c>
      <c r="V33" s="10" t="n">
        <v>1</v>
      </c>
      <c r="W33" s="10" t="s">
        <v>53</v>
      </c>
      <c r="X33" s="10" t="n">
        <v>25</v>
      </c>
      <c r="Y33" s="10"/>
      <c r="Z33" s="10" t="s">
        <v>42</v>
      </c>
      <c r="AA33" s="10" t="n">
        <v>1.6</v>
      </c>
      <c r="AB33" s="10" t="s">
        <v>42</v>
      </c>
      <c r="AC33" s="10" t="n">
        <v>5.3</v>
      </c>
      <c r="AD33" s="10" t="n">
        <v>1.5</v>
      </c>
      <c r="AE33" s="10" t="n">
        <v>0</v>
      </c>
      <c r="AF33" s="23" t="n">
        <v>0.333333333333333</v>
      </c>
      <c r="AG33" s="10" t="n">
        <v>0</v>
      </c>
      <c r="AH33" s="10" t="n">
        <v>4.57</v>
      </c>
      <c r="AI33" s="10" t="n">
        <v>29.6</v>
      </c>
      <c r="AJ33" s="10" t="n">
        <v>14.6</v>
      </c>
      <c r="AK33" s="11" t="n">
        <f aca="false">AI33-AJ33</f>
        <v>15</v>
      </c>
      <c r="AL33" s="11" t="n">
        <v>12</v>
      </c>
      <c r="AM33" s="10" t="n">
        <v>1</v>
      </c>
      <c r="AN33" s="10" t="n">
        <v>1</v>
      </c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 t="n">
        <v>13</v>
      </c>
    </row>
    <row r="34" customFormat="false" ht="15" hidden="false" customHeight="false" outlineLevel="0" collapsed="false">
      <c r="A34" s="12" t="s">
        <v>60</v>
      </c>
      <c r="B34" s="12"/>
      <c r="C34" s="0" t="n">
        <f aca="false">SUM(C3:C12)</f>
        <v>200.3</v>
      </c>
      <c r="D34" s="0" t="n">
        <f aca="false">SUM(D3:D12)</f>
        <v>152.9</v>
      </c>
      <c r="E34" s="0" t="n">
        <f aca="false">SUM(E3:E12)</f>
        <v>137.7</v>
      </c>
      <c r="F34" s="0" t="n">
        <f aca="false">SUM(F3:F12)</f>
        <v>157.6</v>
      </c>
      <c r="G34" s="0" t="n">
        <f aca="false">SUM(G3:G12)</f>
        <v>121.3</v>
      </c>
      <c r="H34" s="0" t="n">
        <f aca="false">SUM(H3:H12)</f>
        <v>113.4</v>
      </c>
      <c r="I34" s="0" t="n">
        <f aca="false">SUM(I3:I12)</f>
        <v>582</v>
      </c>
      <c r="J34" s="0" t="n">
        <f aca="false">SUM(J3:J12)</f>
        <v>824</v>
      </c>
      <c r="K34" s="0" t="n">
        <f aca="false">SUM(K3:K12)</f>
        <v>387</v>
      </c>
      <c r="L34" s="0" t="n">
        <f aca="false">SUM(L3:L12)</f>
        <v>8513.7</v>
      </c>
      <c r="M34" s="0" t="n">
        <f aca="false">SUM(M3:M12)</f>
        <v>8527.1</v>
      </c>
      <c r="N34" s="0" t="n">
        <f aca="false">SUM(N3:N12)</f>
        <v>8496.5</v>
      </c>
      <c r="O34" s="0" t="n">
        <f aca="false">SUM(O3:O12)</f>
        <v>30.5999999999998</v>
      </c>
      <c r="P34" s="0" t="n">
        <f aca="false">SUM(P3:P12)</f>
        <v>10136.5</v>
      </c>
      <c r="Q34" s="0" t="n">
        <f aca="false">SUM(Q3:Q12)</f>
        <v>10162.2</v>
      </c>
      <c r="R34" s="0" t="n">
        <f aca="false">SUM(R3:R12)</f>
        <v>10099.5</v>
      </c>
      <c r="S34" s="0" t="n">
        <f aca="false">SUM(S3:S12)</f>
        <v>62.6999999999998</v>
      </c>
      <c r="T34" s="0" t="n">
        <f aca="false">SUM(T3:T12)</f>
        <v>8512.9</v>
      </c>
      <c r="U34" s="0" t="n">
        <f aca="false">SUM(U3:U12)</f>
        <v>0</v>
      </c>
      <c r="V34" s="0" t="n">
        <f aca="false">SUM(V3:V12)</f>
        <v>19</v>
      </c>
      <c r="W34" s="0" t="n">
        <f aca="false">SUM(W3:W12)</f>
        <v>0</v>
      </c>
      <c r="X34" s="0" t="n">
        <f aca="false">SUM(X3:X12)</f>
        <v>250</v>
      </c>
      <c r="Y34" s="0" t="n">
        <f aca="false">SUM(Y3:Y12)</f>
        <v>0</v>
      </c>
      <c r="Z34" s="0" t="n">
        <f aca="false">SUM(Z3:Z12)</f>
        <v>0</v>
      </c>
      <c r="AA34" s="0" t="n">
        <f aca="false">SUM(AA3:AA12)</f>
        <v>19.4</v>
      </c>
      <c r="AB34" s="0" t="n">
        <f aca="false">SUM(AB3:AB12)</f>
        <v>0</v>
      </c>
      <c r="AC34" s="0" t="n">
        <f aca="false">SUM(AC3:AC12)</f>
        <v>44.2</v>
      </c>
      <c r="AD34" s="0" t="n">
        <f aca="false">SUM(AD3:AD12)</f>
        <v>17</v>
      </c>
      <c r="AE34" s="0" t="n">
        <f aca="false">SUM(AE3:AE12)</f>
        <v>4.2</v>
      </c>
      <c r="AF34" s="6" t="n">
        <f aca="false">SUM(AF3:AF12)</f>
        <v>3.56041666666667</v>
      </c>
      <c r="AG34" s="0" t="n">
        <f aca="false">SUM(AG3:AG12)</f>
        <v>4.2</v>
      </c>
      <c r="AH34" s="0" t="n">
        <f aca="false">SUM(AH3:AH12)</f>
        <v>47.64</v>
      </c>
      <c r="AI34" s="0" t="n">
        <f aca="false">SUM(AI3:AI12)</f>
        <v>286.2</v>
      </c>
      <c r="AJ34" s="0" t="n">
        <f aca="false">SUM(AJ3:AJ12)</f>
        <v>136.4</v>
      </c>
      <c r="AK34" s="0" t="n">
        <f aca="false">SUM(AK3:AK12)</f>
        <v>149.8</v>
      </c>
      <c r="AL34" s="0" t="n">
        <f aca="false">SUM(AL3:AL12)</f>
        <v>109.9</v>
      </c>
      <c r="AM34" s="0" t="n">
        <f aca="false">SUM(AM3:AM12)</f>
        <v>0</v>
      </c>
      <c r="AN34" s="0" t="n">
        <f aca="false">SUM(AN3:AN12)</f>
        <v>2</v>
      </c>
      <c r="AO34" s="0" t="n">
        <f aca="false">SUM(AO3:AO12)</f>
        <v>2</v>
      </c>
      <c r="AP34" s="0" t="n">
        <f aca="false">SUM(AP3:AP12)</f>
        <v>0</v>
      </c>
      <c r="AQ34" s="0" t="n">
        <f aca="false">SUM(AQ3:AQ12)</f>
        <v>0</v>
      </c>
      <c r="AR34" s="0" t="n">
        <f aca="false">SUM(AR3:AR12)</f>
        <v>0</v>
      </c>
      <c r="AS34" s="0" t="n">
        <f aca="false">SUM(AS3:AS12)</f>
        <v>0</v>
      </c>
      <c r="AT34" s="0" t="n">
        <f aca="false">SUM(AT3:AT12)</f>
        <v>0</v>
      </c>
      <c r="AU34" s="0" t="n">
        <f aca="false">SUM(AU3:AU12)</f>
        <v>0</v>
      </c>
      <c r="AV34" s="0" t="n">
        <f aca="false">SUM(AV3:AV12)</f>
        <v>0</v>
      </c>
      <c r="AW34" s="0" t="n">
        <f aca="false">SUM(AW3:AW12)</f>
        <v>0</v>
      </c>
      <c r="AX34" s="0" t="n">
        <f aca="false">SUM(AX3:AX12)</f>
        <v>0</v>
      </c>
      <c r="AY34" s="0" t="n">
        <f aca="false">SUM(AY3:AY12)</f>
        <v>0</v>
      </c>
      <c r="AZ34" s="0" t="n">
        <f aca="false">SUM(AZ3:AZ12)</f>
        <v>112</v>
      </c>
    </row>
    <row r="35" customFormat="false" ht="15" hidden="false" customHeight="false" outlineLevel="0" collapsed="false">
      <c r="A35" s="13" t="s">
        <v>61</v>
      </c>
      <c r="B35" s="13"/>
      <c r="C35" s="0" t="n">
        <f aca="false">SUM(C3:C12)/10</f>
        <v>20.03</v>
      </c>
      <c r="D35" s="0" t="n">
        <f aca="false">SUM(D3:D12)/10</f>
        <v>15.29</v>
      </c>
      <c r="E35" s="0" t="n">
        <f aca="false">SUM(E3:E12)/10</f>
        <v>13.77</v>
      </c>
      <c r="F35" s="0" t="n">
        <f aca="false">SUM(F3:F12)/10</f>
        <v>15.76</v>
      </c>
      <c r="G35" s="0" t="n">
        <f aca="false">SUM(G3:G12)/10</f>
        <v>12.13</v>
      </c>
      <c r="H35" s="0" t="n">
        <f aca="false">SUM(H3:H12)/10</f>
        <v>11.34</v>
      </c>
      <c r="I35" s="0" t="n">
        <f aca="false">SUM(I3:I12)/10</f>
        <v>58.2</v>
      </c>
      <c r="J35" s="0" t="n">
        <f aca="false">SUM(J3:J12)/10</f>
        <v>82.4</v>
      </c>
      <c r="K35" s="0" t="n">
        <f aca="false">SUM(K3:K12)/10</f>
        <v>38.7</v>
      </c>
      <c r="L35" s="0" t="n">
        <f aca="false">SUM(L3:L12)/10</f>
        <v>851.37</v>
      </c>
      <c r="M35" s="0" t="n">
        <f aca="false">SUM(M3:M12)/10</f>
        <v>852.71</v>
      </c>
      <c r="N35" s="0" t="n">
        <f aca="false">SUM(N3:N12)/10</f>
        <v>849.65</v>
      </c>
      <c r="O35" s="0" t="n">
        <f aca="false">SUM(O3:O12)/10</f>
        <v>3.05999999999998</v>
      </c>
      <c r="P35" s="0" t="n">
        <f aca="false">SUM(P3:P12)/10</f>
        <v>1013.65</v>
      </c>
      <c r="Q35" s="0" t="n">
        <f aca="false">SUM(Q3:Q12)/10</f>
        <v>1016.22</v>
      </c>
      <c r="R35" s="0" t="n">
        <f aca="false">SUM(R3:R12)/10</f>
        <v>1009.95</v>
      </c>
      <c r="S35" s="0" t="n">
        <f aca="false">SUM(S3:S12)/10</f>
        <v>6.26999999999998</v>
      </c>
      <c r="T35" s="0" t="n">
        <f aca="false">SUM(T3:T12)/10</f>
        <v>851.29</v>
      </c>
      <c r="U35" s="0" t="n">
        <f aca="false">SUM(U3:U12)/10</f>
        <v>0</v>
      </c>
      <c r="V35" s="0" t="n">
        <f aca="false">SUM(V3:V12)/10</f>
        <v>1.9</v>
      </c>
      <c r="W35" s="0" t="n">
        <f aca="false">SUM(W3:W12)/10</f>
        <v>0</v>
      </c>
      <c r="X35" s="0" t="n">
        <f aca="false">SUM(X3:X12)/10</f>
        <v>25</v>
      </c>
      <c r="Y35" s="0" t="n">
        <f aca="false">SUM(Y3:Y12)/10</f>
        <v>0</v>
      </c>
      <c r="Z35" s="0" t="n">
        <f aca="false">SUM(Z3:Z12)/10</f>
        <v>0</v>
      </c>
      <c r="AA35" s="0" t="n">
        <f aca="false">SUM(AA3:AA12)/10</f>
        <v>1.94</v>
      </c>
      <c r="AB35" s="0" t="n">
        <f aca="false">SUM(AB3:AB12)/10</f>
        <v>0</v>
      </c>
      <c r="AC35" s="0" t="n">
        <f aca="false">SUM(AC3:AC12)/10</f>
        <v>4.42</v>
      </c>
      <c r="AD35" s="0" t="n">
        <f aca="false">SUM(AD3:AD12)/10</f>
        <v>1.7</v>
      </c>
      <c r="AE35" s="0" t="n">
        <f aca="false">SUM(AE3:AE12)/10</f>
        <v>0.42</v>
      </c>
      <c r="AF35" s="0" t="n">
        <f aca="false">SUM(AF3:AF12)/10</f>
        <v>0.356041666666667</v>
      </c>
      <c r="AG35" s="0" t="n">
        <f aca="false">SUM(AG3:AG12)/10</f>
        <v>0.42</v>
      </c>
      <c r="AH35" s="0" t="n">
        <f aca="false">SUM(AH3:AH12)/10</f>
        <v>4.764</v>
      </c>
      <c r="AI35" s="0" t="n">
        <f aca="false">SUM(AI3:AI12)/10</f>
        <v>28.62</v>
      </c>
      <c r="AJ35" s="0" t="n">
        <f aca="false">SUM(AJ3:AJ12)/10</f>
        <v>13.64</v>
      </c>
      <c r="AK35" s="0" t="n">
        <f aca="false">SUM(AK3:AK12)/10</f>
        <v>14.98</v>
      </c>
      <c r="AL35" s="0" t="n">
        <f aca="false">SUM(AL3:AL12)/10</f>
        <v>10.99</v>
      </c>
      <c r="AM35" s="0" t="n">
        <f aca="false">SUM(AM3:AM12)/10</f>
        <v>0</v>
      </c>
      <c r="AN35" s="0" t="n">
        <f aca="false">SUM(AN3:AN12)/10</f>
        <v>0.2</v>
      </c>
      <c r="AO35" s="0" t="n">
        <f aca="false">SUM(AO3:AO12)/10</f>
        <v>0.2</v>
      </c>
      <c r="AP35" s="0" t="n">
        <f aca="false">SUM(AP3:AP12)/10</f>
        <v>0</v>
      </c>
      <c r="AQ35" s="0" t="n">
        <f aca="false">SUM(AQ3:AQ12)/10</f>
        <v>0</v>
      </c>
      <c r="AR35" s="0" t="n">
        <f aca="false">SUM(AR3:AR12)/10</f>
        <v>0</v>
      </c>
      <c r="AS35" s="0" t="n">
        <f aca="false">SUM(AS3:AS12)/10</f>
        <v>0</v>
      </c>
      <c r="AT35" s="0" t="n">
        <f aca="false">SUM(AT3:AT12)/10</f>
        <v>0</v>
      </c>
      <c r="AU35" s="0" t="n">
        <f aca="false">SUM(AU3:AU12)/10</f>
        <v>0</v>
      </c>
      <c r="AV35" s="0" t="n">
        <f aca="false">SUM(AV3:AV12)/10</f>
        <v>0</v>
      </c>
      <c r="AW35" s="0" t="n">
        <f aca="false">SUM(AW3:AW12)/10</f>
        <v>0</v>
      </c>
      <c r="AX35" s="0" t="n">
        <f aca="false">SUM(AX3:AX12)/10</f>
        <v>0</v>
      </c>
      <c r="AY35" s="0" t="n">
        <f aca="false">SUM(AY3:AY12)/10</f>
        <v>0</v>
      </c>
      <c r="AZ35" s="0" t="n">
        <f aca="false">SUM(AZ3:AZ12)/240</f>
        <v>0.466666666666667</v>
      </c>
    </row>
    <row r="36" customFormat="false" ht="15" hidden="false" customHeight="false" outlineLevel="0" collapsed="false">
      <c r="A36" s="12" t="s">
        <v>62</v>
      </c>
      <c r="B36" s="12"/>
      <c r="C36" s="0" t="n">
        <f aca="false">SUM(C13:C22)</f>
        <v>212.2</v>
      </c>
      <c r="D36" s="0" t="n">
        <f aca="false">SUM(D13:D22)</f>
        <v>178.7</v>
      </c>
      <c r="E36" s="0" t="n">
        <f aca="false">SUM(E13:E22)</f>
        <v>177.6</v>
      </c>
      <c r="F36" s="0" t="n">
        <f aca="false">SUM(F13:F22)</f>
        <v>195.6</v>
      </c>
      <c r="G36" s="0" t="n">
        <f aca="false">SUM(G13:G22)</f>
        <v>160.8</v>
      </c>
      <c r="H36" s="0" t="n">
        <f aca="false">SUM(H13:H22)</f>
        <v>155.3</v>
      </c>
      <c r="I36" s="0" t="n">
        <f aca="false">SUM(I13:I22)</f>
        <v>697</v>
      </c>
      <c r="J36" s="0" t="n">
        <f aca="false">SUM(J13:J22)</f>
        <v>938</v>
      </c>
      <c r="K36" s="0" t="n">
        <f aca="false">SUM(K13:K22)</f>
        <v>487</v>
      </c>
      <c r="L36" s="0" t="n">
        <f aca="false">SUM(L13:L22)</f>
        <v>8512.7</v>
      </c>
      <c r="M36" s="0" t="n">
        <f aca="false">SUM(M13:M22)</f>
        <v>8528</v>
      </c>
      <c r="N36" s="0" t="n">
        <f aca="false">SUM(N13:N22)</f>
        <v>8495.5</v>
      </c>
      <c r="O36" s="0" t="n">
        <f aca="false">SUM(O13:O22)</f>
        <v>32.4999999999998</v>
      </c>
      <c r="P36" s="0" t="n">
        <f aca="false">SUM(P13:P22)</f>
        <v>10126.4</v>
      </c>
      <c r="Q36" s="0" t="n">
        <f aca="false">SUM(Q13:Q22)</f>
        <v>10153.1</v>
      </c>
      <c r="R36" s="0" t="n">
        <f aca="false">SUM(R13:R22)</f>
        <v>10092.7</v>
      </c>
      <c r="S36" s="0" t="n">
        <f aca="false">SUM(S13:S22)</f>
        <v>60.4</v>
      </c>
      <c r="T36" s="0" t="n">
        <f aca="false">SUM(T13:T22)</f>
        <v>8512.2</v>
      </c>
      <c r="U36" s="0" t="n">
        <f aca="false">SUM(U13:U22)</f>
        <v>0</v>
      </c>
      <c r="V36" s="0" t="n">
        <f aca="false">SUM(V13:V22)</f>
        <v>28</v>
      </c>
      <c r="W36" s="0" t="n">
        <f aca="false">SUM(W13:W22)</f>
        <v>0</v>
      </c>
      <c r="X36" s="0" t="n">
        <f aca="false">SUM(X13:X22)</f>
        <v>250</v>
      </c>
      <c r="Y36" s="0" t="n">
        <f aca="false">SUM(Y13:Y22)</f>
        <v>0</v>
      </c>
      <c r="Z36" s="0" t="n">
        <f aca="false">SUM(Z13:Z22)</f>
        <v>0</v>
      </c>
      <c r="AA36" s="0" t="n">
        <f aca="false">SUM(AA13:AA22)</f>
        <v>16.1</v>
      </c>
      <c r="AB36" s="0" t="n">
        <f aca="false">SUM(AB13:AB22)</f>
        <v>0</v>
      </c>
      <c r="AC36" s="0" t="n">
        <f aca="false">SUM(AC13:AC22)</f>
        <v>47.7</v>
      </c>
      <c r="AD36" s="0" t="n">
        <f aca="false">SUM(AD13:AD22)</f>
        <v>14.5</v>
      </c>
      <c r="AE36" s="0" t="n">
        <f aca="false">SUM(AE13:AE22)</f>
        <v>28.4</v>
      </c>
      <c r="AF36" s="6" t="n">
        <f aca="false">SUM(AF13:AF22)</f>
        <v>3.13541666666667</v>
      </c>
      <c r="AG36" s="0" t="n">
        <f aca="false">SUM(AG13:AG22)</f>
        <v>28.3</v>
      </c>
      <c r="AH36" s="0" t="n">
        <f aca="false">SUM(AH13:AH22)</f>
        <v>42.66</v>
      </c>
      <c r="AI36" s="0" t="n">
        <f aca="false">SUM(AI13:AI22)</f>
        <v>292.3</v>
      </c>
      <c r="AJ36" s="0" t="n">
        <f aca="false">SUM(AJ13:AJ22)</f>
        <v>157.6</v>
      </c>
      <c r="AK36" s="0" t="n">
        <f aca="false">SUM(AK13:AK22)</f>
        <v>134.7</v>
      </c>
      <c r="AL36" s="0" t="n">
        <f aca="false">SUM(AL13:AL22)</f>
        <v>135</v>
      </c>
      <c r="AM36" s="0" t="n">
        <f aca="false">SUM(AM13:AM22)</f>
        <v>1</v>
      </c>
      <c r="AN36" s="0" t="n">
        <f aca="false">SUM(AN13:AN22)</f>
        <v>4</v>
      </c>
      <c r="AO36" s="0" t="n">
        <f aca="false">SUM(AO13:AO22)</f>
        <v>4</v>
      </c>
      <c r="AP36" s="0" t="n">
        <f aca="false">SUM(AP13:AP22)</f>
        <v>0</v>
      </c>
      <c r="AQ36" s="0" t="n">
        <f aca="false">SUM(AQ13:AQ22)</f>
        <v>1</v>
      </c>
      <c r="AR36" s="0" t="n">
        <f aca="false">SUM(AR13:AR22)</f>
        <v>0</v>
      </c>
      <c r="AS36" s="0" t="n">
        <f aca="false">SUM(AS13:AS22)</f>
        <v>0</v>
      </c>
      <c r="AT36" s="0" t="n">
        <f aca="false">SUM(AT13:AT22)</f>
        <v>1</v>
      </c>
      <c r="AU36" s="0" t="n">
        <f aca="false">SUM(AU13:AU22)</f>
        <v>0</v>
      </c>
      <c r="AV36" s="0" t="n">
        <f aca="false">SUM(AV13:AV22)</f>
        <v>0</v>
      </c>
      <c r="AW36" s="0" t="n">
        <f aca="false">SUM(AW13:AW22)</f>
        <v>3</v>
      </c>
      <c r="AX36" s="0" t="n">
        <f aca="false">SUM(AX13:AX22)</f>
        <v>0</v>
      </c>
      <c r="AY36" s="0" t="n">
        <f aca="false">SUM(AY13:AY22)</f>
        <v>0</v>
      </c>
      <c r="AZ36" s="0" t="n">
        <f aca="false">SUM(AZ13:AZ22)</f>
        <v>112</v>
      </c>
    </row>
    <row r="37" customFormat="false" ht="15" hidden="false" customHeight="false" outlineLevel="0" collapsed="false">
      <c r="A37" s="16" t="s">
        <v>63</v>
      </c>
      <c r="B37" s="16"/>
      <c r="C37" s="0" t="n">
        <f aca="false">SUM(C13:C22)/10</f>
        <v>21.22</v>
      </c>
      <c r="D37" s="0" t="n">
        <f aca="false">SUM(D13:D22)/10</f>
        <v>17.87</v>
      </c>
      <c r="E37" s="0" t="n">
        <f aca="false">SUM(E13:E22)/10</f>
        <v>17.76</v>
      </c>
      <c r="F37" s="0" t="n">
        <f aca="false">SUM(F13:F22)/10</f>
        <v>19.56</v>
      </c>
      <c r="G37" s="0" t="n">
        <f aca="false">SUM(G13:G22)/10</f>
        <v>16.08</v>
      </c>
      <c r="H37" s="0" t="n">
        <f aca="false">SUM(H13:H22)/10</f>
        <v>15.53</v>
      </c>
      <c r="I37" s="0" t="n">
        <f aca="false">SUM(I13:I22)/10</f>
        <v>69.7</v>
      </c>
      <c r="J37" s="0" t="n">
        <f aca="false">SUM(J13:J22)/10</f>
        <v>93.8</v>
      </c>
      <c r="K37" s="0" t="n">
        <f aca="false">SUM(K13:K22)/10</f>
        <v>48.7</v>
      </c>
      <c r="L37" s="0" t="n">
        <f aca="false">SUM(L13:L22)/10</f>
        <v>851.27</v>
      </c>
      <c r="M37" s="0" t="n">
        <f aca="false">SUM(M13:M22)/10</f>
        <v>852.8</v>
      </c>
      <c r="N37" s="0" t="n">
        <f aca="false">SUM(N13:N22)/10</f>
        <v>849.55</v>
      </c>
      <c r="O37" s="0" t="n">
        <f aca="false">SUM(O13:O22)/10</f>
        <v>3.24999999999998</v>
      </c>
      <c r="P37" s="0" t="n">
        <f aca="false">SUM(P13:P22)/10</f>
        <v>1012.64</v>
      </c>
      <c r="Q37" s="0" t="n">
        <f aca="false">SUM(Q13:Q22)/10</f>
        <v>1015.31</v>
      </c>
      <c r="R37" s="0" t="n">
        <f aca="false">SUM(R13:R22)/10</f>
        <v>1009.27</v>
      </c>
      <c r="S37" s="0" t="n">
        <f aca="false">SUM(S13:S22)/10</f>
        <v>6.04</v>
      </c>
      <c r="T37" s="0" t="n">
        <f aca="false">SUM(T13:T22)/10</f>
        <v>851.22</v>
      </c>
      <c r="U37" s="0" t="n">
        <f aca="false">SUM(U13:U22)/10</f>
        <v>0</v>
      </c>
      <c r="V37" s="0" t="n">
        <f aca="false">SUM(V13:V22)/10</f>
        <v>2.8</v>
      </c>
      <c r="W37" s="0" t="n">
        <f aca="false">SUM(W13:W22)/10</f>
        <v>0</v>
      </c>
      <c r="X37" s="0" t="n">
        <f aca="false">SUM(X13:X22)/10</f>
        <v>25</v>
      </c>
      <c r="Y37" s="0" t="n">
        <f aca="false">SUM(Y13:Y22)/10</f>
        <v>0</v>
      </c>
      <c r="Z37" s="0" t="n">
        <f aca="false">SUM(Z13:Z22)/10</f>
        <v>0</v>
      </c>
      <c r="AA37" s="0" t="n">
        <f aca="false">SUM(AA13:AA22)/10</f>
        <v>1.61</v>
      </c>
      <c r="AB37" s="0" t="n">
        <f aca="false">SUM(AB13:AB22)/10</f>
        <v>0</v>
      </c>
      <c r="AC37" s="0" t="n">
        <f aca="false">SUM(AC13:AC22)/10</f>
        <v>4.77</v>
      </c>
      <c r="AD37" s="0" t="n">
        <f aca="false">SUM(AD13:AD22)/10</f>
        <v>1.45</v>
      </c>
      <c r="AE37" s="0" t="n">
        <f aca="false">SUM(AE13:AE22)/10</f>
        <v>2.84</v>
      </c>
      <c r="AF37" s="0" t="n">
        <f aca="false">SUM(AF13:AF22)/10</f>
        <v>0.313541666666667</v>
      </c>
      <c r="AG37" s="0" t="n">
        <f aca="false">SUM(AG13:AG22)/10</f>
        <v>2.83</v>
      </c>
      <c r="AH37" s="0" t="n">
        <f aca="false">SUM(AH13:AH22)/10</f>
        <v>4.266</v>
      </c>
      <c r="AI37" s="0" t="n">
        <f aca="false">SUM(AI13:AI22)/10</f>
        <v>29.23</v>
      </c>
      <c r="AJ37" s="0" t="n">
        <f aca="false">SUM(AJ13:AJ22)/10</f>
        <v>15.76</v>
      </c>
      <c r="AK37" s="0" t="n">
        <f aca="false">SUM(AK13:AK22)/10</f>
        <v>13.47</v>
      </c>
      <c r="AL37" s="0" t="n">
        <f aca="false">SUM(AL13:AL22)/10</f>
        <v>13.5</v>
      </c>
      <c r="AM37" s="0" t="n">
        <f aca="false">SUM(AM12:AM22)/10</f>
        <v>0.1</v>
      </c>
      <c r="AN37" s="0" t="n">
        <f aca="false">SUM(AN12:AN22)/10</f>
        <v>0.4</v>
      </c>
      <c r="AO37" s="0" t="n">
        <f aca="false">SUM(AO12:AO22)/10</f>
        <v>0.5</v>
      </c>
      <c r="AP37" s="0" t="n">
        <f aca="false">SUM(AP12:AP22)/10</f>
        <v>0</v>
      </c>
      <c r="AQ37" s="0" t="n">
        <f aca="false">SUM(AQ12:AQ22)/10</f>
        <v>0.1</v>
      </c>
      <c r="AR37" s="0" t="n">
        <f aca="false">SUM(AR12:AR22)/10</f>
        <v>0</v>
      </c>
      <c r="AS37" s="0" t="n">
        <f aca="false">SUM(AS12:AS22)/10</f>
        <v>0</v>
      </c>
      <c r="AT37" s="0" t="n">
        <f aca="false">SUM(AT12:AT22)/10</f>
        <v>0.1</v>
      </c>
      <c r="AU37" s="0" t="n">
        <f aca="false">SUM(AU12:AU22)/10</f>
        <v>0</v>
      </c>
      <c r="AV37" s="0" t="n">
        <f aca="false">SUM(AV12:AV22)/10</f>
        <v>0</v>
      </c>
      <c r="AW37" s="0" t="n">
        <f aca="false">SUM(AW12:AW22)/10</f>
        <v>0.3</v>
      </c>
      <c r="AX37" s="0" t="n">
        <f aca="false">SUM(AX12:AX22)/10</f>
        <v>0</v>
      </c>
      <c r="AY37" s="0" t="n">
        <f aca="false">SUM(AY12:AY22)/10</f>
        <v>0</v>
      </c>
      <c r="AZ37" s="0" t="n">
        <f aca="false">SUM(AZ12:AZ22)/240</f>
        <v>0.495833333333333</v>
      </c>
    </row>
    <row r="38" customFormat="false" ht="15" hidden="false" customHeight="false" outlineLevel="0" collapsed="false">
      <c r="A38" s="12" t="s">
        <v>62</v>
      </c>
      <c r="B38" s="12"/>
      <c r="C38" s="5" t="n">
        <f aca="false">SUM(C23:C33)</f>
        <v>233.4</v>
      </c>
      <c r="D38" s="5" t="n">
        <f aca="false">SUM(D23:D33)</f>
        <v>200.6</v>
      </c>
      <c r="E38" s="5" t="n">
        <f aca="false">SUM(E23:E33)</f>
        <v>202.6</v>
      </c>
      <c r="F38" s="5" t="n">
        <f aca="false">SUM(F23:F33)</f>
        <v>219.5</v>
      </c>
      <c r="G38" s="5" t="n">
        <f aca="false">SUM(G23:G33)</f>
        <v>184.8</v>
      </c>
      <c r="H38" s="5" t="n">
        <f aca="false">SUM(H23:H33)</f>
        <v>177.7</v>
      </c>
      <c r="I38" s="5" t="n">
        <f aca="false">SUM(I23:I33)</f>
        <v>785</v>
      </c>
      <c r="J38" s="5" t="n">
        <f aca="false">SUM(J23:J33)</f>
        <v>1034</v>
      </c>
      <c r="K38" s="5" t="n">
        <f aca="false">SUM(K23:K33)</f>
        <v>530</v>
      </c>
      <c r="L38" s="5" t="n">
        <f aca="false">SUM(L23:L33)</f>
        <v>9359.2</v>
      </c>
      <c r="M38" s="5" t="n">
        <f aca="false">SUM(M23:M33)</f>
        <v>9375.2</v>
      </c>
      <c r="N38" s="5" t="n">
        <f aca="false">SUM(N23:N33)</f>
        <v>9341.2</v>
      </c>
      <c r="O38" s="5" t="n">
        <f aca="false">SUM(O23:O33)</f>
        <v>34.0000000000001</v>
      </c>
      <c r="P38" s="5" t="n">
        <f aca="false">SUM(P23:P33)</f>
        <v>11132.5</v>
      </c>
      <c r="Q38" s="5" t="n">
        <f aca="false">SUM(Q23:Q33)</f>
        <v>11161.2</v>
      </c>
      <c r="R38" s="5" t="n">
        <f aca="false">SUM(R23:R33)</f>
        <v>11097.1</v>
      </c>
      <c r="S38" s="5" t="n">
        <f aca="false">SUM(S23:S33)</f>
        <v>64.0999999999999</v>
      </c>
      <c r="T38" s="5" t="n">
        <f aca="false">SUM(T23:T33)</f>
        <v>9358.7</v>
      </c>
      <c r="U38" s="5" t="n">
        <f aca="false">SUM(U23:U33)</f>
        <v>0</v>
      </c>
      <c r="V38" s="5" t="n">
        <f aca="false">SUM(V23:V33)</f>
        <v>31</v>
      </c>
      <c r="W38" s="5" t="n">
        <f aca="false">SUM(W23:W33)</f>
        <v>0</v>
      </c>
      <c r="X38" s="5" t="n">
        <f aca="false">SUM(X23:X33)</f>
        <v>275</v>
      </c>
      <c r="Y38" s="5" t="n">
        <f aca="false">SUM(Y23:Y33)</f>
        <v>0</v>
      </c>
      <c r="Z38" s="5" t="n">
        <f aca="false">SUM(Z23:Z33)</f>
        <v>0</v>
      </c>
      <c r="AA38" s="5" t="n">
        <f aca="false">SUM(AA23:AA33)</f>
        <v>20.1</v>
      </c>
      <c r="AB38" s="5" t="n">
        <f aca="false">SUM(AB23:AB33)</f>
        <v>0</v>
      </c>
      <c r="AC38" s="5" t="n">
        <f aca="false">SUM(AC23:AC33)</f>
        <v>57.7</v>
      </c>
      <c r="AD38" s="5" t="n">
        <f aca="false">SUM(AD23:AD33)</f>
        <v>17.9</v>
      </c>
      <c r="AE38" s="5" t="n">
        <f aca="false">SUM(AE23:AE33)</f>
        <v>23</v>
      </c>
      <c r="AF38" s="6" t="n">
        <f aca="false">SUM(AF23:AF33)</f>
        <v>3.71041666666667</v>
      </c>
      <c r="AG38" s="5" t="n">
        <f aca="false">SUM(AG23:AG33)</f>
        <v>23</v>
      </c>
      <c r="AH38" s="5" t="n">
        <f aca="false">SUM(AH23:AH33)</f>
        <v>51.49</v>
      </c>
      <c r="AI38" s="5" t="n">
        <f aca="false">SUM(AI23:AI33)</f>
        <v>327.4</v>
      </c>
      <c r="AJ38" s="5" t="n">
        <f aca="false">SUM(AJ23:AJ33)</f>
        <v>175.4</v>
      </c>
      <c r="AK38" s="5" t="n">
        <f aca="false">SUM(AK23:AK33)</f>
        <v>152</v>
      </c>
      <c r="AL38" s="5" t="n">
        <f aca="false">SUM(AL23:AL33)</f>
        <v>147.6</v>
      </c>
      <c r="AM38" s="0" t="n">
        <f aca="false">SUM(AM22:AM33)</f>
        <v>5</v>
      </c>
      <c r="AN38" s="0" t="n">
        <f aca="false">SUM(AN22:AN33)</f>
        <v>7</v>
      </c>
      <c r="AO38" s="0" t="n">
        <f aca="false">SUM(AO22:AO33)</f>
        <v>2</v>
      </c>
      <c r="AP38" s="0" t="n">
        <f aca="false">SUM(AP22:AP33)</f>
        <v>0</v>
      </c>
      <c r="AQ38" s="0" t="n">
        <f aca="false">SUM(AQ22:AQ33)</f>
        <v>0</v>
      </c>
      <c r="AR38" s="0" t="n">
        <f aca="false">SUM(AR22:AR33)</f>
        <v>1</v>
      </c>
      <c r="AS38" s="0" t="n">
        <f aca="false">SUM(AS22:AS33)</f>
        <v>0</v>
      </c>
      <c r="AT38" s="0" t="n">
        <f aca="false">SUM(AT22:AT33)</f>
        <v>0</v>
      </c>
      <c r="AU38" s="0" t="n">
        <f aca="false">SUM(AU22:AU33)</f>
        <v>0</v>
      </c>
      <c r="AV38" s="0" t="n">
        <f aca="false">SUM(AV22:AV33)</f>
        <v>1</v>
      </c>
      <c r="AW38" s="0" t="n">
        <f aca="false">SUM(AW22:AW33)</f>
        <v>2</v>
      </c>
      <c r="AX38" s="0" t="n">
        <f aca="false">SUM(AX22:AX33)</f>
        <v>1</v>
      </c>
      <c r="AY38" s="0" t="n">
        <f aca="false">SUM(AY22:AY33)</f>
        <v>0</v>
      </c>
      <c r="AZ38" s="0" t="n">
        <f aca="false">SUM(AZ22:AZ33)</f>
        <v>144</v>
      </c>
    </row>
    <row r="39" customFormat="false" ht="15" hidden="false" customHeight="false" outlineLevel="0" collapsed="false">
      <c r="A39" s="19" t="s">
        <v>64</v>
      </c>
      <c r="B39" s="19"/>
      <c r="C39" s="9" t="n">
        <f aca="false">SUM(C23:C33)/11</f>
        <v>21.2181818181818</v>
      </c>
      <c r="D39" s="9" t="n">
        <f aca="false">SUM(D23:D33)/11</f>
        <v>18.2363636363636</v>
      </c>
      <c r="E39" s="9" t="n">
        <f aca="false">SUM(E23:E33)/11</f>
        <v>18.4181818181818</v>
      </c>
      <c r="F39" s="9" t="n">
        <f aca="false">SUM(F23:F33)/11</f>
        <v>19.9545454545455</v>
      </c>
      <c r="G39" s="9" t="n">
        <f aca="false">SUM(G23:G33)/11</f>
        <v>16.8</v>
      </c>
      <c r="H39" s="9" t="n">
        <f aca="false">SUM(H23:H33)/11</f>
        <v>16.1545454545455</v>
      </c>
      <c r="I39" s="9" t="n">
        <f aca="false">SUM(I23:I33)/11</f>
        <v>71.3636363636364</v>
      </c>
      <c r="J39" s="9" t="n">
        <f aca="false">SUM(J23:J33)/11</f>
        <v>94</v>
      </c>
      <c r="K39" s="9" t="n">
        <f aca="false">SUM(K23:K33)/11</f>
        <v>48.1818181818182</v>
      </c>
      <c r="L39" s="9" t="n">
        <f aca="false">SUM(L23:L33)/11</f>
        <v>850.836363636364</v>
      </c>
      <c r="M39" s="9" t="n">
        <f aca="false">SUM(M23:M33)/11</f>
        <v>852.290909090909</v>
      </c>
      <c r="N39" s="9" t="n">
        <f aca="false">SUM(N23:N33)/11</f>
        <v>849.2</v>
      </c>
      <c r="O39" s="9" t="n">
        <f aca="false">SUM(O23:O33)/11</f>
        <v>3.0909090909091</v>
      </c>
      <c r="P39" s="9" t="n">
        <f aca="false">SUM(P23:P33)/11</f>
        <v>1012.04545454545</v>
      </c>
      <c r="Q39" s="9" t="n">
        <f aca="false">SUM(Q23:Q33)/11</f>
        <v>1014.65454545455</v>
      </c>
      <c r="R39" s="9" t="n">
        <f aca="false">SUM(R23:R33)/11</f>
        <v>1008.82727272727</v>
      </c>
      <c r="S39" s="9" t="n">
        <f aca="false">SUM(S23:S33)/11</f>
        <v>5.82727272727272</v>
      </c>
      <c r="T39" s="9" t="n">
        <f aca="false">SUM(T23:T33)/11</f>
        <v>850.790909090909</v>
      </c>
      <c r="U39" s="9" t="n">
        <f aca="false">SUM(U23:U33)/11</f>
        <v>0</v>
      </c>
      <c r="V39" s="9" t="n">
        <f aca="false">SUM(V23:V33)/11</f>
        <v>2.81818181818182</v>
      </c>
      <c r="W39" s="9" t="n">
        <f aca="false">SUM(W23:W33)/11</f>
        <v>0</v>
      </c>
      <c r="X39" s="9" t="n">
        <f aca="false">SUM(X23:X33)/11</f>
        <v>25</v>
      </c>
      <c r="Y39" s="9" t="n">
        <f aca="false">SUM(Y23:Y33)/11</f>
        <v>0</v>
      </c>
      <c r="Z39" s="9" t="n">
        <f aca="false">SUM(Z23:Z33)/11</f>
        <v>0</v>
      </c>
      <c r="AA39" s="9" t="n">
        <f aca="false">SUM(AA23:AA33)/11</f>
        <v>1.82727272727273</v>
      </c>
      <c r="AB39" s="9" t="n">
        <f aca="false">SUM(AB23:AB33)/11</f>
        <v>0</v>
      </c>
      <c r="AC39" s="9" t="n">
        <f aca="false">SUM(AC23:AC33)/11</f>
        <v>5.24545454545455</v>
      </c>
      <c r="AD39" s="9" t="n">
        <f aca="false">SUM(AD23:AD33)/11</f>
        <v>1.62727272727273</v>
      </c>
      <c r="AE39" s="9" t="n">
        <f aca="false">SUM(AE23:AE33)/11</f>
        <v>2.09090909090909</v>
      </c>
      <c r="AF39" s="9" t="n">
        <f aca="false">SUM(AF23:AF33)/11</f>
        <v>0.337310606060606</v>
      </c>
      <c r="AG39" s="9" t="n">
        <f aca="false">SUM(AG23:AG33)/11</f>
        <v>2.09090909090909</v>
      </c>
      <c r="AH39" s="9" t="n">
        <f aca="false">SUM(AH23:AH33)/11</f>
        <v>4.68090909090909</v>
      </c>
      <c r="AI39" s="9" t="n">
        <f aca="false">SUM(AI23:AI33)/11</f>
        <v>29.7636363636364</v>
      </c>
      <c r="AJ39" s="9" t="n">
        <f aca="false">SUM(AJ23:AJ33)/11</f>
        <v>15.9454545454545</v>
      </c>
      <c r="AK39" s="9" t="n">
        <f aca="false">SUM(AK23:AK33)/11</f>
        <v>13.8181818181818</v>
      </c>
      <c r="AL39" s="9" t="n">
        <f aca="false">SUM(AL23:AL33)/11</f>
        <v>13.4181818181818</v>
      </c>
      <c r="AM39" s="8" t="n">
        <f aca="false">SUM(AM22:AM33)/11</f>
        <v>0.454545454545455</v>
      </c>
      <c r="AN39" s="8" t="n">
        <f aca="false">SUM(AN22:AN33)/11</f>
        <v>0.636363636363636</v>
      </c>
      <c r="AO39" s="8" t="n">
        <f aca="false">SUM(AO22:AO33)/11</f>
        <v>0.181818181818182</v>
      </c>
      <c r="AP39" s="0" t="n">
        <f aca="false">SUM(AP22:AP33)/11</f>
        <v>0</v>
      </c>
      <c r="AQ39" s="0" t="n">
        <f aca="false">SUM(AQ22:AQ33)/11</f>
        <v>0</v>
      </c>
      <c r="AR39" s="8" t="n">
        <f aca="false">SUM(AR22:AR33)/11</f>
        <v>0.0909090909090909</v>
      </c>
      <c r="AS39" s="0" t="n">
        <f aca="false">SUM(AS22:AS33)/11</f>
        <v>0</v>
      </c>
      <c r="AT39" s="0" t="n">
        <f aca="false">SUM(AT22:AT33)/11</f>
        <v>0</v>
      </c>
      <c r="AU39" s="0" t="n">
        <f aca="false">SUM(AU22:AU33)/11</f>
        <v>0</v>
      </c>
      <c r="AV39" s="0" t="n">
        <f aca="false">SUM(AV22:AV33)/11</f>
        <v>0.0909090909090909</v>
      </c>
      <c r="AW39" s="0" t="n">
        <f aca="false">SUM(AW22:AW33)/11</f>
        <v>0.181818181818182</v>
      </c>
      <c r="AX39" s="0" t="n">
        <f aca="false">SUM(AX22:AX33)/11</f>
        <v>0.0909090909090909</v>
      </c>
      <c r="AY39" s="0" t="n">
        <f aca="false">SUM(AY22:AY33)/11</f>
        <v>0</v>
      </c>
      <c r="AZ39" s="0" t="n">
        <f aca="false">SUM(AZ23:AZ33)/264</f>
        <v>0.496212121212121</v>
      </c>
    </row>
    <row r="40" customFormat="false" ht="15" hidden="false" customHeight="false" outlineLevel="0" collapsed="false">
      <c r="A40" s="20" t="s">
        <v>65</v>
      </c>
      <c r="B40" s="20"/>
      <c r="C40" s="0" t="n">
        <f aca="false">SUM(C3:C33)</f>
        <v>645.9</v>
      </c>
      <c r="D40" s="0" t="n">
        <f aca="false">SUM(D3:D33)</f>
        <v>532.2</v>
      </c>
      <c r="E40" s="0" t="n">
        <f aca="false">SUM(E3:E33)</f>
        <v>517.9</v>
      </c>
      <c r="F40" s="0" t="n">
        <f aca="false">SUM(F3:F33)</f>
        <v>572.7</v>
      </c>
      <c r="G40" s="0" t="n">
        <f aca="false">SUM(G3:G33)</f>
        <v>466.9</v>
      </c>
      <c r="H40" s="0" t="n">
        <f aca="false">SUM(H3:H33)</f>
        <v>446.4</v>
      </c>
      <c r="I40" s="0" t="n">
        <f aca="false">SUM(I3:I33)</f>
        <v>2064</v>
      </c>
      <c r="J40" s="0" t="n">
        <f aca="false">SUM(J3:J33)</f>
        <v>2796</v>
      </c>
      <c r="K40" s="0" t="n">
        <f aca="false">SUM(K3:K33)</f>
        <v>1404</v>
      </c>
      <c r="L40" s="0" t="n">
        <f aca="false">SUM(L3:L33)</f>
        <v>26385.6</v>
      </c>
      <c r="M40" s="0" t="n">
        <f aca="false">SUM(M3:M33)</f>
        <v>26430.3</v>
      </c>
      <c r="N40" s="0" t="n">
        <f aca="false">SUM(N3:N33)</f>
        <v>26333.2</v>
      </c>
      <c r="O40" s="0" t="n">
        <f aca="false">SUM(O3:O33)</f>
        <v>97.0999999999997</v>
      </c>
      <c r="P40" s="0" t="n">
        <f aca="false">SUM(P3:P33)</f>
        <v>31395.4</v>
      </c>
      <c r="Q40" s="0" t="n">
        <f aca="false">SUM(Q3:Q33)</f>
        <v>31476.5</v>
      </c>
      <c r="R40" s="0" t="n">
        <f aca="false">SUM(R3:R33)</f>
        <v>31289.3</v>
      </c>
      <c r="S40" s="0" t="n">
        <f aca="false">SUM(S3:S33)</f>
        <v>187.2</v>
      </c>
      <c r="T40" s="0" t="n">
        <f aca="false">SUM(T3:T33)</f>
        <v>26383.8</v>
      </c>
      <c r="U40" s="0" t="n">
        <f aca="false">SUM(U3:U33)</f>
        <v>0</v>
      </c>
      <c r="V40" s="0" t="n">
        <f aca="false">SUM(V3:V33)</f>
        <v>78</v>
      </c>
      <c r="W40" s="0" t="n">
        <f aca="false">SUM(W3:W33)</f>
        <v>0</v>
      </c>
      <c r="X40" s="0" t="n">
        <f aca="false">SUM(X3:X33)</f>
        <v>775</v>
      </c>
      <c r="Y40" s="0" t="n">
        <f aca="false">SUM(Y3:Y33)</f>
        <v>0</v>
      </c>
      <c r="Z40" s="0" t="n">
        <f aca="false">SUM(Z3:Z33)</f>
        <v>0</v>
      </c>
      <c r="AA40" s="0" t="n">
        <f aca="false">SUM(AA3:AA33)</f>
        <v>55.6</v>
      </c>
      <c r="AB40" s="0" t="n">
        <f aca="false">SUM(AB3:AB33)</f>
        <v>0</v>
      </c>
      <c r="AC40" s="0" t="n">
        <f aca="false">SUM(AC3:AC33)</f>
        <v>149.6</v>
      </c>
      <c r="AD40" s="0" t="n">
        <f aca="false">SUM(AD3:AD33)</f>
        <v>49.4</v>
      </c>
      <c r="AE40" s="0" t="n">
        <f aca="false">SUM(AE3:AE33)</f>
        <v>55.6</v>
      </c>
      <c r="AF40" s="6" t="n">
        <f aca="false">SUM(AF3:AF33)</f>
        <v>10.40625</v>
      </c>
      <c r="AG40" s="0" t="n">
        <f aca="false">SUM(AG3:AG33)</f>
        <v>55.5</v>
      </c>
      <c r="AH40" s="0" t="n">
        <f aca="false">SUM(AH3:AH33)</f>
        <v>141.79</v>
      </c>
      <c r="AI40" s="0" t="n">
        <f aca="false">SUM(AI3:AI33)</f>
        <v>905.9</v>
      </c>
      <c r="AJ40" s="0" t="n">
        <f aca="false">SUM(AJ3:AJ33)</f>
        <v>469.4</v>
      </c>
      <c r="AK40" s="0" t="n">
        <f aca="false">SUM(AK3:AK33)</f>
        <v>436.5</v>
      </c>
      <c r="AL40" s="0" t="n">
        <f aca="false">SUM(AL3:AL33)</f>
        <v>392.5</v>
      </c>
      <c r="AM40" s="0" t="n">
        <f aca="false">SUM(AM3:AM33)</f>
        <v>6</v>
      </c>
      <c r="AN40" s="0" t="n">
        <f aca="false">SUM(AN3:AN33)</f>
        <v>12</v>
      </c>
      <c r="AO40" s="0" t="n">
        <f aca="false">SUM(AO3:AO33)</f>
        <v>8</v>
      </c>
      <c r="AP40" s="0" t="n">
        <f aca="false">SUM(AP3:AP33)</f>
        <v>0</v>
      </c>
      <c r="AQ40" s="0" t="n">
        <f aca="false">SUM(AQ3:AQ33)</f>
        <v>1</v>
      </c>
      <c r="AR40" s="0" t="n">
        <f aca="false">SUM(AR3:AR33)</f>
        <v>1</v>
      </c>
      <c r="AS40" s="0" t="n">
        <f aca="false">SUM(AS3:AS33)</f>
        <v>0</v>
      </c>
      <c r="AT40" s="0" t="n">
        <f aca="false">SUM(AT3:AT33)</f>
        <v>1</v>
      </c>
      <c r="AU40" s="0" t="n">
        <f aca="false">SUM(AU3:AU33)</f>
        <v>0</v>
      </c>
      <c r="AV40" s="0" t="n">
        <f aca="false">SUM(AV3:AV33)</f>
        <v>1</v>
      </c>
      <c r="AW40" s="0" t="n">
        <f aca="false">SUM(AW3:AW33)</f>
        <v>5</v>
      </c>
      <c r="AX40" s="0" t="n">
        <f aca="false">SUM(AX3:AX33)</f>
        <v>1</v>
      </c>
      <c r="AY40" s="0" t="n">
        <f aca="false">SUM(AY3:AY33)</f>
        <v>0</v>
      </c>
      <c r="AZ40" s="0" t="n">
        <f aca="false">SUM(AZ3:AZ33)</f>
        <v>355</v>
      </c>
    </row>
    <row r="41" customFormat="false" ht="15" hidden="false" customHeight="false" outlineLevel="0" collapsed="false">
      <c r="A41" s="21" t="s">
        <v>66</v>
      </c>
      <c r="B41" s="21"/>
      <c r="C41" s="9" t="n">
        <f aca="false">AVERAGE(C3:C33)</f>
        <v>20.8354838709677</v>
      </c>
      <c r="D41" s="9" t="n">
        <f aca="false">AVERAGE(D3:D33)</f>
        <v>17.1677419354839</v>
      </c>
      <c r="E41" s="9" t="n">
        <f aca="false">AVERAGE(E3:E33)</f>
        <v>16.7064516129032</v>
      </c>
      <c r="F41" s="9" t="n">
        <f aca="false">AVERAGE(F3:F33)</f>
        <v>18.4741935483871</v>
      </c>
      <c r="G41" s="9" t="n">
        <f aca="false">AVERAGE(G3:G33)</f>
        <v>15.0612903225806</v>
      </c>
      <c r="H41" s="9" t="n">
        <f aca="false">AVERAGE(H3:H33)</f>
        <v>14.4</v>
      </c>
      <c r="I41" s="9" t="n">
        <f aca="false">AVERAGE(I3:I33)</f>
        <v>66.5806451612903</v>
      </c>
      <c r="J41" s="9" t="n">
        <f aca="false">AVERAGE(J3:J33)</f>
        <v>90.1935483870968</v>
      </c>
      <c r="K41" s="9" t="n">
        <f aca="false">AVERAGE(K3:K33)</f>
        <v>45.2903225806452</v>
      </c>
      <c r="L41" s="9" t="n">
        <f aca="false">AVERAGE(L3:L33)</f>
        <v>851.148387096774</v>
      </c>
      <c r="M41" s="9" t="n">
        <f aca="false">AVERAGE(M3:M33)</f>
        <v>852.590322580645</v>
      </c>
      <c r="N41" s="9" t="n">
        <f aca="false">AVERAGE(N3:N33)</f>
        <v>849.458064516129</v>
      </c>
      <c r="O41" s="9" t="n">
        <f aca="false">AVERAGE(O3:O33)</f>
        <v>3.13225806451612</v>
      </c>
      <c r="P41" s="9" t="n">
        <f aca="false">AVERAGE(P3:P33)</f>
        <v>1012.75483870968</v>
      </c>
      <c r="Q41" s="9" t="n">
        <f aca="false">AVERAGE(Q3:Q33)</f>
        <v>1015.37096774194</v>
      </c>
      <c r="R41" s="9" t="n">
        <f aca="false">AVERAGE(R3:R33)</f>
        <v>1009.33225806452</v>
      </c>
      <c r="S41" s="9" t="n">
        <f aca="false">AVERAGE(S3:S33)</f>
        <v>6.03870967741935</v>
      </c>
      <c r="T41" s="9" t="n">
        <f aca="false">AVERAGE(T3:T33)</f>
        <v>851.090322580645</v>
      </c>
      <c r="U41" s="9" t="e">
        <f aca="false">AVERAGE(U3:U33)</f>
        <v>#DIV/0!</v>
      </c>
      <c r="V41" s="9" t="n">
        <f aca="false">AVERAGE(V3:V33)</f>
        <v>2.51612903225806</v>
      </c>
      <c r="W41" s="9" t="e">
        <f aca="false">AVERAGE(W3:W33)</f>
        <v>#DIV/0!</v>
      </c>
      <c r="X41" s="9" t="n">
        <f aca="false">AVERAGE(X3:X33)</f>
        <v>25</v>
      </c>
      <c r="Y41" s="9" t="e">
        <f aca="false">AVERAGE(Y3:Y33)</f>
        <v>#DIV/0!</v>
      </c>
      <c r="Z41" s="9" t="e">
        <f aca="false">AVERAGE(Z3:Z33)</f>
        <v>#DIV/0!</v>
      </c>
      <c r="AA41" s="9" t="n">
        <f aca="false">AVERAGE(AA3:AA33)</f>
        <v>1.79354838709677</v>
      </c>
      <c r="AB41" s="9" t="e">
        <f aca="false">AVERAGE(AB3:AB33)</f>
        <v>#DIV/0!</v>
      </c>
      <c r="AC41" s="9" t="n">
        <f aca="false">AVERAGE(AC3:AC33)</f>
        <v>4.8258064516129</v>
      </c>
      <c r="AD41" s="9" t="n">
        <f aca="false">AVERAGE(AD3:AD33)</f>
        <v>1.59354838709677</v>
      </c>
      <c r="AE41" s="9" t="n">
        <f aca="false">AVERAGE(AE3:AE33)</f>
        <v>1.79354838709677</v>
      </c>
      <c r="AF41" s="9" t="n">
        <f aca="false">AVERAGE(AF3:AF33)</f>
        <v>0.335685483870968</v>
      </c>
      <c r="AG41" s="9" t="n">
        <f aca="false">AVERAGE(AG3:AG33)</f>
        <v>1.79032258064516</v>
      </c>
      <c r="AH41" s="9" t="n">
        <f aca="false">AVERAGE(AH3:AH33)</f>
        <v>4.57387096774194</v>
      </c>
      <c r="AI41" s="9" t="n">
        <f aca="false">AVERAGE(AI3:AI33)</f>
        <v>29.2225806451613</v>
      </c>
      <c r="AJ41" s="9" t="n">
        <f aca="false">AVERAGE(AJ3:AJ33)</f>
        <v>15.141935483871</v>
      </c>
      <c r="AK41" s="9" t="n">
        <f aca="false">AVERAGE(AK3:AK33)</f>
        <v>14.0806451612903</v>
      </c>
      <c r="AL41" s="9" t="n">
        <f aca="false">AVERAGE(AL3:AL33)</f>
        <v>12.6612903225806</v>
      </c>
      <c r="AM41" s="0" t="n">
        <f aca="false">AVERAGE(AM3:AM33)</f>
        <v>1</v>
      </c>
      <c r="AN41" s="0" t="n">
        <f aca="false">AVERAGE(AN3:AN33)</f>
        <v>1</v>
      </c>
      <c r="AO41" s="0" t="n">
        <f aca="false">AVERAGE(AO3:AO33)</f>
        <v>1</v>
      </c>
      <c r="AP41" s="0" t="e">
        <f aca="false">AVERAGE(AP3:AP33)</f>
        <v>#DIV/0!</v>
      </c>
      <c r="AQ41" s="0" t="n">
        <f aca="false">AVERAGE(AQ3:AQ33)</f>
        <v>1</v>
      </c>
      <c r="AR41" s="0" t="n">
        <f aca="false">AVERAGE(AR3:AR33)</f>
        <v>1</v>
      </c>
      <c r="AS41" s="0" t="e">
        <f aca="false">AVERAGE(AS3:AS33)</f>
        <v>#DIV/0!</v>
      </c>
      <c r="AT41" s="0" t="n">
        <f aca="false">AVERAGE(AT3:AT33)</f>
        <v>1</v>
      </c>
      <c r="AU41" s="0" t="e">
        <f aca="false">AVERAGE(AU3:AU33)</f>
        <v>#DIV/0!</v>
      </c>
      <c r="AV41" s="0" t="n">
        <f aca="false">AVERAGE(AV3:AV33)</f>
        <v>1</v>
      </c>
      <c r="AW41" s="0" t="n">
        <f aca="false">AVERAGE(AW3:AW33)</f>
        <v>1</v>
      </c>
      <c r="AX41" s="0" t="n">
        <f aca="false">AVERAGE(AX3:AX33)</f>
        <v>1</v>
      </c>
      <c r="AY41" s="0" t="e">
        <f aca="false">AVERAGE(AY3:AY33)</f>
        <v>#DIV/0!</v>
      </c>
      <c r="AZ41" s="0" t="n">
        <f aca="false">AVERAGE(AZ3:AZ33)</f>
        <v>11.4516129032258</v>
      </c>
    </row>
    <row r="42" customFormat="false" ht="15" hidden="false" customHeight="false" outlineLevel="0" collapsed="false">
      <c r="L42" s="0" t="s">
        <v>80</v>
      </c>
    </row>
    <row r="43" customFormat="false" ht="15" hidden="false" customHeight="false" outlineLevel="0" collapsed="false">
      <c r="B43" s="0" t="s">
        <v>96</v>
      </c>
      <c r="C43" s="0" t="n">
        <f aca="false">STDEV(C3:C33)</f>
        <v>0.88939994269424</v>
      </c>
    </row>
  </sheetData>
  <mergeCells count="9">
    <mergeCell ref="A3:A33"/>
    <mergeCell ref="A34:B34"/>
    <mergeCell ref="A35:B35"/>
    <mergeCell ref="A36:B36"/>
    <mergeCell ref="A37:B37"/>
    <mergeCell ref="A38:B38"/>
    <mergeCell ref="A39:B39"/>
    <mergeCell ref="A40:B40"/>
    <mergeCell ref="A41:B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59" activeCellId="0" sqref="AB59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</v>
      </c>
      <c r="K1" s="2" t="s">
        <v>5</v>
      </c>
      <c r="L1" s="2" t="s">
        <v>8</v>
      </c>
      <c r="M1" s="2" t="s">
        <v>4</v>
      </c>
      <c r="N1" s="2" t="s">
        <v>5</v>
      </c>
      <c r="O1" s="2" t="s">
        <v>9</v>
      </c>
      <c r="P1" s="2" t="s">
        <v>10</v>
      </c>
      <c r="Q1" s="2" t="s">
        <v>4</v>
      </c>
      <c r="R1" s="2" t="s">
        <v>5</v>
      </c>
      <c r="S1" s="2" t="s">
        <v>9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0</v>
      </c>
      <c r="Y1" s="2" t="s">
        <v>15</v>
      </c>
      <c r="Z1" s="2" t="s">
        <v>16</v>
      </c>
      <c r="AA1" s="2" t="s">
        <v>17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  <c r="AI1" s="2" t="s">
        <v>4</v>
      </c>
      <c r="AJ1" s="2" t="s">
        <v>5</v>
      </c>
      <c r="AK1" s="2" t="s">
        <v>9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71</v>
      </c>
      <c r="AW1" s="2" t="s">
        <v>32</v>
      </c>
      <c r="AX1" s="2" t="s">
        <v>33</v>
      </c>
      <c r="AY1" s="2" t="s">
        <v>34</v>
      </c>
      <c r="AZ1" s="59" t="s">
        <v>35</v>
      </c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 t="s">
        <v>36</v>
      </c>
      <c r="AF2" s="2" t="s">
        <v>36</v>
      </c>
      <c r="AG2" s="2" t="s">
        <v>37</v>
      </c>
      <c r="AH2" s="2"/>
      <c r="AI2" s="2"/>
      <c r="AJ2" s="2"/>
      <c r="AK2" s="2"/>
      <c r="AL2" s="2"/>
      <c r="AM2" s="2" t="s">
        <v>38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60"/>
    </row>
    <row r="3" customFormat="false" ht="15" hidden="false" customHeight="false" outlineLevel="0" collapsed="false">
      <c r="A3" s="81" t="s">
        <v>97</v>
      </c>
      <c r="B3" s="4" t="n">
        <v>1</v>
      </c>
      <c r="C3" s="0" t="n">
        <v>22.6</v>
      </c>
      <c r="D3" s="0" t="n">
        <v>18.1</v>
      </c>
      <c r="E3" s="0" t="n">
        <v>19.4</v>
      </c>
      <c r="F3" s="0" t="n">
        <v>20.9</v>
      </c>
      <c r="G3" s="0" t="n">
        <v>18.3</v>
      </c>
      <c r="H3" s="5" t="n">
        <v>17</v>
      </c>
      <c r="I3" s="0" t="n">
        <v>81</v>
      </c>
      <c r="J3" s="0" t="n">
        <v>91</v>
      </c>
      <c r="K3" s="0" t="n">
        <v>63</v>
      </c>
      <c r="L3" s="0" t="n">
        <v>854.9</v>
      </c>
      <c r="M3" s="0" t="n">
        <v>855.7</v>
      </c>
      <c r="N3" s="5" t="n">
        <v>854</v>
      </c>
      <c r="O3" s="0" t="n">
        <f aca="false">M3-N3</f>
        <v>1.70000000000005</v>
      </c>
      <c r="P3" s="0" t="n">
        <v>1016.8</v>
      </c>
      <c r="Q3" s="5" t="n">
        <v>1018</v>
      </c>
      <c r="R3" s="0" t="n">
        <v>1015.5</v>
      </c>
      <c r="S3" s="0" t="n">
        <f aca="false">Q3-R3</f>
        <v>2.5</v>
      </c>
      <c r="T3" s="0" t="n">
        <v>854.8</v>
      </c>
      <c r="U3" s="0" t="s">
        <v>88</v>
      </c>
      <c r="V3" s="0" t="n">
        <v>4</v>
      </c>
      <c r="W3" s="0" t="s">
        <v>70</v>
      </c>
      <c r="X3" s="0" t="n">
        <v>25</v>
      </c>
      <c r="Z3" s="0" t="s">
        <v>45</v>
      </c>
      <c r="AA3" s="0" t="n">
        <v>1.2</v>
      </c>
      <c r="AB3" s="0" t="s">
        <v>42</v>
      </c>
      <c r="AC3" s="0" t="n">
        <v>3.9</v>
      </c>
      <c r="AD3" s="0" t="n">
        <v>1.1</v>
      </c>
      <c r="AE3" s="0" t="n">
        <v>0</v>
      </c>
      <c r="AF3" s="22" t="n">
        <v>0.338194444444444</v>
      </c>
      <c r="AG3" s="0" t="n">
        <v>0</v>
      </c>
      <c r="AH3" s="0" t="n">
        <v>5.12</v>
      </c>
      <c r="AI3" s="0" t="n">
        <v>29.8</v>
      </c>
      <c r="AJ3" s="5" t="n">
        <v>17</v>
      </c>
      <c r="AK3" s="0" t="n">
        <f aca="false">AI3-AJ3</f>
        <v>12.8</v>
      </c>
      <c r="AL3" s="5" t="n">
        <v>15</v>
      </c>
      <c r="AZ3" s="0" t="n">
        <v>7</v>
      </c>
    </row>
    <row r="4" customFormat="false" ht="15" hidden="false" customHeight="false" outlineLevel="0" collapsed="false">
      <c r="A4" s="81"/>
      <c r="B4" s="7" t="n">
        <v>2</v>
      </c>
      <c r="C4" s="0" t="n">
        <v>18.8</v>
      </c>
      <c r="D4" s="0" t="n">
        <v>13.4</v>
      </c>
      <c r="E4" s="0" t="n">
        <v>10.5</v>
      </c>
      <c r="F4" s="0" t="n">
        <v>11.6</v>
      </c>
      <c r="G4" s="0" t="n">
        <v>9.5</v>
      </c>
      <c r="H4" s="0" t="n">
        <v>7.7</v>
      </c>
      <c r="I4" s="0" t="n">
        <v>45</v>
      </c>
      <c r="J4" s="0" t="n">
        <v>65</v>
      </c>
      <c r="K4" s="0" t="n">
        <v>32</v>
      </c>
      <c r="L4" s="0" t="n">
        <v>854.8</v>
      </c>
      <c r="M4" s="0" t="n">
        <v>857.2</v>
      </c>
      <c r="N4" s="0" t="n">
        <v>851.8</v>
      </c>
      <c r="O4" s="0" t="n">
        <f aca="false">M4-N4</f>
        <v>5.40000000000009</v>
      </c>
      <c r="P4" s="0" t="n">
        <v>1017.8</v>
      </c>
      <c r="Q4" s="0" t="n">
        <v>1021.6</v>
      </c>
      <c r="R4" s="0" t="n">
        <v>1012.5</v>
      </c>
      <c r="S4" s="0" t="n">
        <f aca="false">Q4-R4</f>
        <v>9.10000000000002</v>
      </c>
      <c r="T4" s="0" t="n">
        <v>854.8</v>
      </c>
      <c r="V4" s="0" t="n">
        <v>0</v>
      </c>
      <c r="X4" s="0" t="n">
        <v>25</v>
      </c>
      <c r="Z4" s="0" t="s">
        <v>45</v>
      </c>
      <c r="AA4" s="0" t="n">
        <v>2.4</v>
      </c>
      <c r="AB4" s="0" t="s">
        <v>45</v>
      </c>
      <c r="AC4" s="0" t="n">
        <v>6.7</v>
      </c>
      <c r="AD4" s="0" t="n">
        <v>2.4</v>
      </c>
      <c r="AE4" s="0" t="n">
        <v>0</v>
      </c>
      <c r="AF4" s="22" t="n">
        <v>0.3875</v>
      </c>
      <c r="AG4" s="0" t="n">
        <v>0</v>
      </c>
      <c r="AH4" s="0" t="n">
        <v>5.69</v>
      </c>
      <c r="AI4" s="0" t="n">
        <v>26.2</v>
      </c>
      <c r="AJ4" s="0" t="n">
        <v>12.6</v>
      </c>
      <c r="AK4" s="0" t="n">
        <f aca="false">AI4-AJ4</f>
        <v>13.6</v>
      </c>
      <c r="AL4" s="5" t="n">
        <v>10</v>
      </c>
      <c r="AZ4" s="0" t="n">
        <v>13</v>
      </c>
    </row>
    <row r="5" customFormat="false" ht="15" hidden="false" customHeight="false" outlineLevel="0" collapsed="false">
      <c r="A5" s="81"/>
      <c r="B5" s="7" t="n">
        <v>3</v>
      </c>
      <c r="C5" s="0" t="n">
        <v>17.7</v>
      </c>
      <c r="D5" s="0" t="n">
        <v>12.8</v>
      </c>
      <c r="E5" s="0" t="n">
        <v>10.5</v>
      </c>
      <c r="F5" s="0" t="n">
        <v>12.2</v>
      </c>
      <c r="G5" s="0" t="n">
        <v>8.7</v>
      </c>
      <c r="H5" s="0" t="n">
        <v>7.6</v>
      </c>
      <c r="I5" s="0" t="n">
        <v>48</v>
      </c>
      <c r="J5" s="0" t="n">
        <v>65</v>
      </c>
      <c r="K5" s="0" t="n">
        <v>38</v>
      </c>
      <c r="L5" s="0" t="n">
        <v>853.5</v>
      </c>
      <c r="M5" s="0" t="n">
        <v>856</v>
      </c>
      <c r="N5" s="0" t="n">
        <v>850.2</v>
      </c>
      <c r="O5" s="0" t="n">
        <f aca="false">M5-N5</f>
        <v>5.79999999999995</v>
      </c>
      <c r="P5" s="0" t="n">
        <v>1017.6</v>
      </c>
      <c r="Q5" s="5" t="n">
        <v>1022</v>
      </c>
      <c r="R5" s="5" t="n">
        <v>1011</v>
      </c>
      <c r="S5" s="5" t="n">
        <f aca="false">Q5-R5</f>
        <v>11</v>
      </c>
      <c r="T5" s="5" t="n">
        <v>853.5</v>
      </c>
      <c r="V5" s="8" t="n">
        <v>0</v>
      </c>
      <c r="X5" s="0" t="n">
        <v>25</v>
      </c>
      <c r="Z5" s="0" t="s">
        <v>45</v>
      </c>
      <c r="AA5" s="5" t="n">
        <v>2</v>
      </c>
      <c r="AB5" s="0" t="s">
        <v>45</v>
      </c>
      <c r="AC5" s="0" t="n">
        <v>4.5</v>
      </c>
      <c r="AD5" s="0" t="n">
        <v>1.9</v>
      </c>
      <c r="AE5" s="0" t="n">
        <v>0</v>
      </c>
      <c r="AF5" s="22" t="n">
        <v>0.376388888888889</v>
      </c>
      <c r="AG5" s="0" t="n">
        <v>0</v>
      </c>
      <c r="AH5" s="0" t="n">
        <v>4.21</v>
      </c>
      <c r="AI5" s="0" t="n">
        <v>25.6</v>
      </c>
      <c r="AJ5" s="5" t="n">
        <v>11</v>
      </c>
      <c r="AK5" s="0" t="n">
        <f aca="false">AI5-AJ5</f>
        <v>14.6</v>
      </c>
      <c r="AL5" s="0" t="n">
        <v>8.8</v>
      </c>
      <c r="AZ5" s="0" t="n">
        <v>13</v>
      </c>
    </row>
    <row r="6" customFormat="false" ht="15" hidden="false" customHeight="false" outlineLevel="0" collapsed="false">
      <c r="A6" s="81"/>
      <c r="B6" s="7" t="n">
        <v>4</v>
      </c>
      <c r="C6" s="0" t="n">
        <v>18.7</v>
      </c>
      <c r="D6" s="0" t="n">
        <v>14.6</v>
      </c>
      <c r="E6" s="0" t="n">
        <v>12.3</v>
      </c>
      <c r="F6" s="0" t="n">
        <v>13.1</v>
      </c>
      <c r="G6" s="0" t="n">
        <v>11.2</v>
      </c>
      <c r="H6" s="5" t="n">
        <v>10</v>
      </c>
      <c r="I6" s="0" t="n">
        <v>52</v>
      </c>
      <c r="J6" s="0" t="n">
        <v>82</v>
      </c>
      <c r="K6" s="0" t="n">
        <v>36</v>
      </c>
      <c r="L6" s="0" t="n">
        <v>852.3</v>
      </c>
      <c r="M6" s="0" t="n">
        <v>854.5</v>
      </c>
      <c r="N6" s="0" t="n">
        <v>849.6</v>
      </c>
      <c r="O6" s="0" t="n">
        <f aca="false">M6-N6</f>
        <v>4.89999999999998</v>
      </c>
      <c r="P6" s="0" t="n">
        <v>1015.6</v>
      </c>
      <c r="Q6" s="0" t="n">
        <v>1019.7</v>
      </c>
      <c r="R6" s="0" t="n">
        <v>1009.6</v>
      </c>
      <c r="S6" s="0" t="n">
        <f aca="false">Q6-R6</f>
        <v>10.1</v>
      </c>
      <c r="T6" s="0" t="n">
        <v>852.2</v>
      </c>
      <c r="U6" s="0" t="s">
        <v>46</v>
      </c>
      <c r="V6" s="0" t="n">
        <v>1</v>
      </c>
      <c r="W6" s="0" t="s">
        <v>41</v>
      </c>
      <c r="X6" s="0" t="n">
        <v>25</v>
      </c>
      <c r="Z6" s="0" t="s">
        <v>45</v>
      </c>
      <c r="AA6" s="0" t="n">
        <v>2.5</v>
      </c>
      <c r="AB6" s="0" t="s">
        <v>45</v>
      </c>
      <c r="AC6" s="5" t="n">
        <v>4</v>
      </c>
      <c r="AD6" s="0" t="n">
        <v>2.1</v>
      </c>
      <c r="AE6" s="0" t="n">
        <v>0</v>
      </c>
      <c r="AF6" s="22" t="n">
        <v>0.378472222222222</v>
      </c>
      <c r="AG6" s="0" t="n">
        <v>0</v>
      </c>
      <c r="AH6" s="0" t="n">
        <v>4.51</v>
      </c>
      <c r="AI6" s="0" t="n">
        <v>27.2</v>
      </c>
      <c r="AJ6" s="5" t="n">
        <v>11</v>
      </c>
      <c r="AK6" s="0" t="n">
        <f aca="false">AI6-AJ6</f>
        <v>16.2</v>
      </c>
      <c r="AL6" s="5" t="n">
        <v>9</v>
      </c>
      <c r="AZ6" s="0" t="n">
        <v>13</v>
      </c>
    </row>
    <row r="7" customFormat="false" ht="15" hidden="false" customHeight="false" outlineLevel="0" collapsed="false">
      <c r="A7" s="81"/>
      <c r="B7" s="7" t="n">
        <v>5</v>
      </c>
      <c r="C7" s="0" t="n">
        <v>18.8</v>
      </c>
      <c r="D7" s="0" t="n">
        <v>12.7</v>
      </c>
      <c r="E7" s="0" t="n">
        <v>9.5</v>
      </c>
      <c r="F7" s="0" t="n">
        <v>10.6</v>
      </c>
      <c r="G7" s="0" t="n">
        <v>8.4</v>
      </c>
      <c r="H7" s="0" t="n">
        <v>6.2</v>
      </c>
      <c r="I7" s="0" t="n">
        <v>42</v>
      </c>
      <c r="J7" s="0" t="n">
        <v>59</v>
      </c>
      <c r="K7" s="0" t="n">
        <v>27</v>
      </c>
      <c r="L7" s="0" t="n">
        <v>851.3</v>
      </c>
      <c r="M7" s="0" t="n">
        <v>853.2</v>
      </c>
      <c r="N7" s="0" t="n">
        <v>848.8</v>
      </c>
      <c r="O7" s="0" t="n">
        <f aca="false">M7-N7</f>
        <v>4.40000000000009</v>
      </c>
      <c r="P7" s="0" t="n">
        <v>1014.2</v>
      </c>
      <c r="Q7" s="0" t="n">
        <v>1017.7</v>
      </c>
      <c r="R7" s="0" t="n">
        <v>1009.2</v>
      </c>
      <c r="S7" s="0" t="n">
        <f aca="false">Q7-R7</f>
        <v>8.5</v>
      </c>
      <c r="T7" s="0" t="n">
        <v>851.2</v>
      </c>
      <c r="V7" s="0" t="n">
        <v>0</v>
      </c>
      <c r="X7" s="0" t="n">
        <v>25</v>
      </c>
      <c r="Z7" s="0" t="s">
        <v>45</v>
      </c>
      <c r="AA7" s="0" t="n">
        <v>2.2</v>
      </c>
      <c r="AB7" s="0" t="s">
        <v>45</v>
      </c>
      <c r="AC7" s="0" t="n">
        <v>4.5</v>
      </c>
      <c r="AD7" s="0" t="n">
        <v>1.9</v>
      </c>
      <c r="AE7" s="0" t="n">
        <v>0</v>
      </c>
      <c r="AF7" s="22" t="n">
        <v>0.378472222222222</v>
      </c>
      <c r="AG7" s="0" t="n">
        <v>0</v>
      </c>
      <c r="AH7" s="0" t="n">
        <v>5.36</v>
      </c>
      <c r="AI7" s="0" t="n">
        <v>26.4</v>
      </c>
      <c r="AJ7" s="5" t="n">
        <v>12.4</v>
      </c>
      <c r="AK7" s="5" t="n">
        <f aca="false">AI7-AJ7</f>
        <v>14</v>
      </c>
      <c r="AL7" s="5" t="n">
        <v>10</v>
      </c>
      <c r="AZ7" s="0" t="n">
        <v>13</v>
      </c>
    </row>
    <row r="8" customFormat="false" ht="15" hidden="false" customHeight="false" outlineLevel="0" collapsed="false">
      <c r="A8" s="81"/>
      <c r="B8" s="7" t="n">
        <v>6</v>
      </c>
      <c r="C8" s="0" t="n">
        <v>18.5</v>
      </c>
      <c r="D8" s="0" t="n">
        <v>14.1</v>
      </c>
      <c r="E8" s="5" t="n">
        <v>12</v>
      </c>
      <c r="F8" s="0" t="n">
        <v>14.4</v>
      </c>
      <c r="G8" s="0" t="n">
        <v>9.5</v>
      </c>
      <c r="H8" s="0" t="n">
        <v>9.5</v>
      </c>
      <c r="I8" s="0" t="n">
        <v>51</v>
      </c>
      <c r="J8" s="0" t="n">
        <v>64</v>
      </c>
      <c r="K8" s="0" t="n">
        <v>39</v>
      </c>
      <c r="L8" s="0" t="n">
        <v>849.8</v>
      </c>
      <c r="M8" s="5" t="n">
        <v>852</v>
      </c>
      <c r="N8" s="0" t="n">
        <v>847.6</v>
      </c>
      <c r="O8" s="0" t="n">
        <f aca="false">M8-N8</f>
        <v>4.39999999999998</v>
      </c>
      <c r="P8" s="0" t="n">
        <v>1012.4</v>
      </c>
      <c r="Q8" s="0" t="n">
        <v>1016.3</v>
      </c>
      <c r="R8" s="0" t="n">
        <v>1007.3</v>
      </c>
      <c r="S8" s="5" t="n">
        <f aca="false">Q8-R8</f>
        <v>9</v>
      </c>
      <c r="T8" s="0" t="n">
        <v>849.8</v>
      </c>
      <c r="V8" s="0" t="n">
        <v>0</v>
      </c>
      <c r="X8" s="0" t="n">
        <v>25</v>
      </c>
      <c r="Z8" s="0" t="s">
        <v>45</v>
      </c>
      <c r="AA8" s="0" t="n">
        <v>2.2</v>
      </c>
      <c r="AB8" s="0" t="s">
        <v>45</v>
      </c>
      <c r="AC8" s="0" t="n">
        <v>3.9</v>
      </c>
      <c r="AD8" s="0" t="n">
        <v>1.7</v>
      </c>
      <c r="AE8" s="0" t="n">
        <v>0</v>
      </c>
      <c r="AF8" s="22" t="n">
        <v>0.371527777777778</v>
      </c>
      <c r="AG8" s="0" t="n">
        <v>0</v>
      </c>
      <c r="AH8" s="0" t="n">
        <v>2.84</v>
      </c>
      <c r="AI8" s="0" t="n">
        <v>27.4</v>
      </c>
      <c r="AJ8" s="5" t="n">
        <v>12.2</v>
      </c>
      <c r="AK8" s="0" t="n">
        <f aca="false">AI8-AJ8</f>
        <v>15.2</v>
      </c>
      <c r="AL8" s="5" t="n">
        <v>9.8</v>
      </c>
      <c r="AZ8" s="0" t="n">
        <v>13</v>
      </c>
    </row>
    <row r="9" customFormat="false" ht="15" hidden="false" customHeight="false" outlineLevel="0" collapsed="false">
      <c r="A9" s="81"/>
      <c r="B9" s="7" t="n">
        <v>7</v>
      </c>
      <c r="C9" s="0" t="n">
        <v>18.6</v>
      </c>
      <c r="D9" s="0" t="n">
        <v>13.1</v>
      </c>
      <c r="E9" s="0" t="n">
        <v>13.3</v>
      </c>
      <c r="F9" s="0" t="n">
        <v>16.2</v>
      </c>
      <c r="G9" s="0" t="n">
        <v>11.1</v>
      </c>
      <c r="H9" s="0" t="n">
        <v>11.1</v>
      </c>
      <c r="I9" s="0" t="n">
        <v>74</v>
      </c>
      <c r="J9" s="0" t="n">
        <v>91</v>
      </c>
      <c r="K9" s="0" t="n">
        <v>51</v>
      </c>
      <c r="L9" s="0" t="n">
        <v>850.6</v>
      </c>
      <c r="M9" s="0" t="n">
        <v>850.9</v>
      </c>
      <c r="N9" s="0" t="n">
        <v>850.1</v>
      </c>
      <c r="O9" s="0" t="n">
        <f aca="false">M9-N9</f>
        <v>0.799999999999955</v>
      </c>
      <c r="P9" s="0" t="n">
        <v>1015.4</v>
      </c>
      <c r="Q9" s="0" t="n">
        <v>1016.3</v>
      </c>
      <c r="R9" s="0" t="n">
        <v>1014.1</v>
      </c>
      <c r="S9" s="0" t="n">
        <f aca="false">Q9-R9</f>
        <v>2.19999999999993</v>
      </c>
      <c r="T9" s="0" t="n">
        <v>850.5</v>
      </c>
      <c r="V9" s="0" t="n">
        <v>0</v>
      </c>
      <c r="X9" s="0" t="n">
        <v>25</v>
      </c>
      <c r="Z9" s="0" t="s">
        <v>42</v>
      </c>
      <c r="AA9" s="0" t="n">
        <v>2.1</v>
      </c>
      <c r="AB9" s="0" t="s">
        <v>42</v>
      </c>
      <c r="AC9" s="0" t="n">
        <v>4.8</v>
      </c>
      <c r="AD9" s="0" t="n">
        <v>1.8</v>
      </c>
      <c r="AE9" s="0" t="n">
        <v>0</v>
      </c>
      <c r="AF9" s="22" t="n">
        <v>0.372916666666667</v>
      </c>
      <c r="AG9" s="0" t="n">
        <v>0</v>
      </c>
      <c r="AH9" s="9" t="n">
        <v>6.6</v>
      </c>
      <c r="AI9" s="0" t="n">
        <v>28.6</v>
      </c>
      <c r="AJ9" s="5" t="n">
        <v>9.6</v>
      </c>
      <c r="AK9" s="5" t="n">
        <f aca="false">AI9-AJ9</f>
        <v>19</v>
      </c>
      <c r="AL9" s="5" t="n">
        <v>6</v>
      </c>
      <c r="AN9" s="8" t="n">
        <v>1</v>
      </c>
      <c r="AZ9" s="0" t="n">
        <v>7</v>
      </c>
    </row>
    <row r="10" customFormat="false" ht="15" hidden="false" customHeight="false" outlineLevel="0" collapsed="false">
      <c r="A10" s="81"/>
      <c r="B10" s="7" t="n">
        <v>8</v>
      </c>
      <c r="C10" s="0" t="n">
        <v>19.1</v>
      </c>
      <c r="D10" s="0" t="n">
        <v>14.3</v>
      </c>
      <c r="E10" s="0" t="n">
        <v>14.6</v>
      </c>
      <c r="F10" s="0" t="n">
        <v>17.3</v>
      </c>
      <c r="G10" s="0" t="n">
        <v>13.7</v>
      </c>
      <c r="H10" s="0" t="n">
        <v>12.6</v>
      </c>
      <c r="I10" s="0" t="n">
        <v>78</v>
      </c>
      <c r="J10" s="0" t="n">
        <v>96</v>
      </c>
      <c r="K10" s="0" t="n">
        <v>44</v>
      </c>
      <c r="L10" s="0" t="n">
        <v>851.2</v>
      </c>
      <c r="M10" s="0" t="n">
        <v>851.8</v>
      </c>
      <c r="N10" s="0" t="n">
        <v>850.1</v>
      </c>
      <c r="O10" s="0" t="n">
        <f aca="false">M10-N10</f>
        <v>1.69999999999993</v>
      </c>
      <c r="P10" s="0" t="n">
        <v>1014.8</v>
      </c>
      <c r="Q10" s="0" t="n">
        <v>1016.1</v>
      </c>
      <c r="R10" s="0" t="n">
        <v>1012.8</v>
      </c>
      <c r="S10" s="0" t="n">
        <f aca="false">Q10-R10</f>
        <v>3.30000000000007</v>
      </c>
      <c r="T10" s="0" t="n">
        <v>851.1</v>
      </c>
      <c r="V10" s="0" t="n">
        <v>0</v>
      </c>
      <c r="X10" s="0" t="n">
        <v>25</v>
      </c>
      <c r="Z10" s="0" t="s">
        <v>42</v>
      </c>
      <c r="AA10" s="5" t="n">
        <v>3</v>
      </c>
      <c r="AB10" s="0" t="s">
        <v>42</v>
      </c>
      <c r="AC10" s="5" t="n">
        <v>5</v>
      </c>
      <c r="AD10" s="5" t="n">
        <v>3</v>
      </c>
      <c r="AE10" s="0" t="n">
        <v>0</v>
      </c>
      <c r="AF10" s="22" t="n">
        <v>0.381944444444444</v>
      </c>
      <c r="AG10" s="0" t="n">
        <v>0</v>
      </c>
      <c r="AH10" s="0" t="n">
        <v>5.35</v>
      </c>
      <c r="AI10" s="5" t="n">
        <v>27</v>
      </c>
      <c r="AJ10" s="5" t="n">
        <v>11.8</v>
      </c>
      <c r="AK10" s="0" t="n">
        <f aca="false">AI10-AJ10</f>
        <v>15.2</v>
      </c>
      <c r="AL10" s="5" t="n">
        <v>9.8</v>
      </c>
      <c r="AM10" s="8" t="n">
        <v>1</v>
      </c>
      <c r="AN10" s="8" t="n">
        <v>1</v>
      </c>
      <c r="AZ10" s="0" t="n">
        <v>7</v>
      </c>
    </row>
    <row r="11" customFormat="false" ht="15" hidden="false" customHeight="false" outlineLevel="0" collapsed="false">
      <c r="A11" s="81"/>
      <c r="B11" s="7" t="n">
        <v>9</v>
      </c>
      <c r="C11" s="0" t="n">
        <v>18.3</v>
      </c>
      <c r="D11" s="0" t="n">
        <v>14.8</v>
      </c>
      <c r="E11" s="0" t="n">
        <v>13.1</v>
      </c>
      <c r="F11" s="0" t="n">
        <v>15.2</v>
      </c>
      <c r="G11" s="0" t="n">
        <v>10.8</v>
      </c>
      <c r="H11" s="0" t="n">
        <v>10.9</v>
      </c>
      <c r="I11" s="0" t="n">
        <v>58</v>
      </c>
      <c r="J11" s="0" t="n">
        <v>93</v>
      </c>
      <c r="K11" s="0" t="n">
        <v>39</v>
      </c>
      <c r="L11" s="0" t="n">
        <v>851.2</v>
      </c>
      <c r="M11" s="0" t="n">
        <v>852.6</v>
      </c>
      <c r="N11" s="0" t="n">
        <v>849.7</v>
      </c>
      <c r="O11" s="0" t="n">
        <f aca="false">M11-N11</f>
        <v>2.89999999999998</v>
      </c>
      <c r="P11" s="0" t="n">
        <v>1014.4</v>
      </c>
      <c r="Q11" s="0" t="n">
        <v>1017.8</v>
      </c>
      <c r="R11" s="0" t="n">
        <v>1010.2</v>
      </c>
      <c r="S11" s="0" t="n">
        <f aca="false">Q11-R11</f>
        <v>7.59999999999991</v>
      </c>
      <c r="T11" s="0" t="n">
        <v>851.2</v>
      </c>
      <c r="U11" s="0" t="s">
        <v>46</v>
      </c>
      <c r="V11" s="0" t="n">
        <v>1</v>
      </c>
      <c r="W11" s="0" t="s">
        <v>55</v>
      </c>
      <c r="X11" s="0" t="n">
        <v>25</v>
      </c>
      <c r="Z11" s="0" t="s">
        <v>42</v>
      </c>
      <c r="AA11" s="0" t="n">
        <v>2.5</v>
      </c>
      <c r="AB11" s="0" t="s">
        <v>42</v>
      </c>
      <c r="AC11" s="0" t="n">
        <v>5.6</v>
      </c>
      <c r="AD11" s="0" t="n">
        <v>2.5</v>
      </c>
      <c r="AE11" s="0" t="n">
        <v>0</v>
      </c>
      <c r="AF11" s="22" t="n">
        <v>0.3875</v>
      </c>
      <c r="AG11" s="0" t="n">
        <v>0</v>
      </c>
      <c r="AH11" s="9" t="n">
        <v>4.2</v>
      </c>
      <c r="AI11" s="5" t="n">
        <v>28</v>
      </c>
      <c r="AJ11" s="5" t="n">
        <v>8.8</v>
      </c>
      <c r="AK11" s="0" t="n">
        <f aca="false">AI11-AJ11</f>
        <v>19.2</v>
      </c>
      <c r="AL11" s="5" t="n">
        <v>6.6</v>
      </c>
      <c r="AZ11" s="0" t="n">
        <v>13</v>
      </c>
    </row>
    <row r="12" customFormat="false" ht="15" hidden="false" customHeight="false" outlineLevel="0" collapsed="false">
      <c r="A12" s="81"/>
      <c r="B12" s="7" t="n">
        <v>10</v>
      </c>
      <c r="C12" s="10" t="n">
        <v>18.6</v>
      </c>
      <c r="D12" s="10" t="n">
        <v>15.5</v>
      </c>
      <c r="E12" s="10" t="n">
        <v>14.1</v>
      </c>
      <c r="F12" s="10" t="n">
        <v>16.4</v>
      </c>
      <c r="G12" s="10" t="n">
        <v>11.4</v>
      </c>
      <c r="H12" s="11" t="n">
        <v>12</v>
      </c>
      <c r="I12" s="10" t="n">
        <v>62</v>
      </c>
      <c r="J12" s="10" t="n">
        <v>95</v>
      </c>
      <c r="K12" s="10" t="n">
        <v>32</v>
      </c>
      <c r="L12" s="10" t="n">
        <v>849.4</v>
      </c>
      <c r="M12" s="10" t="n">
        <v>851.7</v>
      </c>
      <c r="N12" s="10" t="n">
        <v>846.6</v>
      </c>
      <c r="O12" s="10" t="n">
        <f aca="false">M12-N12</f>
        <v>5.10000000000002</v>
      </c>
      <c r="P12" s="10" t="n">
        <v>1012.6</v>
      </c>
      <c r="Q12" s="10" t="n">
        <v>1017.4</v>
      </c>
      <c r="R12" s="10" t="n">
        <v>1006.3</v>
      </c>
      <c r="S12" s="10" t="n">
        <f aca="false">Q12-R12</f>
        <v>11.1</v>
      </c>
      <c r="T12" s="10" t="n">
        <v>849.4</v>
      </c>
      <c r="U12" s="10" t="s">
        <v>46</v>
      </c>
      <c r="V12" s="10" t="n">
        <v>2</v>
      </c>
      <c r="W12" s="10" t="s">
        <v>41</v>
      </c>
      <c r="X12" s="10" t="n">
        <v>25</v>
      </c>
      <c r="Y12" s="10"/>
      <c r="Z12" s="10" t="s">
        <v>42</v>
      </c>
      <c r="AA12" s="10" t="n">
        <v>2.5</v>
      </c>
      <c r="AB12" s="10" t="s">
        <v>42</v>
      </c>
      <c r="AC12" s="10" t="n">
        <v>4.2</v>
      </c>
      <c r="AD12" s="10" t="n">
        <v>1.6</v>
      </c>
      <c r="AE12" s="10" t="n">
        <v>0</v>
      </c>
      <c r="AF12" s="23" t="n">
        <v>0.34375</v>
      </c>
      <c r="AG12" s="10" t="n">
        <v>0</v>
      </c>
      <c r="AH12" s="10" t="n">
        <v>4.25</v>
      </c>
      <c r="AI12" s="10" t="n">
        <v>30.2</v>
      </c>
      <c r="AJ12" s="11" t="n">
        <v>9</v>
      </c>
      <c r="AK12" s="10" t="n">
        <f aca="false">AI12-AJ12</f>
        <v>21.2</v>
      </c>
      <c r="AL12" s="10" t="n">
        <v>6.2</v>
      </c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 t="n">
        <v>13</v>
      </c>
    </row>
    <row r="13" customFormat="false" ht="15" hidden="false" customHeight="false" outlineLevel="0" collapsed="false">
      <c r="A13" s="81"/>
      <c r="B13" s="7" t="n">
        <v>11</v>
      </c>
      <c r="C13" s="0" t="n">
        <v>18.5</v>
      </c>
      <c r="D13" s="0" t="n">
        <v>16.5</v>
      </c>
      <c r="E13" s="0" t="n">
        <v>15.9</v>
      </c>
      <c r="F13" s="0" t="n">
        <v>17.9</v>
      </c>
      <c r="G13" s="0" t="n">
        <v>13.1</v>
      </c>
      <c r="H13" s="0" t="n">
        <v>13.9</v>
      </c>
      <c r="I13" s="0" t="n">
        <v>66</v>
      </c>
      <c r="J13" s="0" t="n">
        <v>95</v>
      </c>
      <c r="K13" s="0" t="n">
        <v>50</v>
      </c>
      <c r="L13" s="5" t="n">
        <v>850</v>
      </c>
      <c r="M13" s="0" t="n">
        <v>851.4</v>
      </c>
      <c r="N13" s="0" t="n">
        <v>848.2</v>
      </c>
      <c r="O13" s="0" t="n">
        <f aca="false">M13-N13</f>
        <v>3.19999999999993</v>
      </c>
      <c r="P13" s="0" t="n">
        <v>1012.5</v>
      </c>
      <c r="Q13" s="0" t="n">
        <v>1015.7</v>
      </c>
      <c r="R13" s="0" t="n">
        <v>1008.3</v>
      </c>
      <c r="S13" s="0" t="n">
        <f aca="false">Q13-R13</f>
        <v>7.40000000000009</v>
      </c>
      <c r="T13" s="0" t="n">
        <v>849.9</v>
      </c>
      <c r="U13" s="0" t="s">
        <v>77</v>
      </c>
      <c r="V13" s="0" t="n">
        <v>1</v>
      </c>
      <c r="W13" s="0" t="s">
        <v>55</v>
      </c>
      <c r="X13" s="0" t="n">
        <v>25</v>
      </c>
      <c r="Z13" s="0" t="s">
        <v>42</v>
      </c>
      <c r="AA13" s="0" t="n">
        <v>2.5</v>
      </c>
      <c r="AB13" s="0" t="s">
        <v>42</v>
      </c>
      <c r="AC13" s="0" t="n">
        <v>4.8</v>
      </c>
      <c r="AD13" s="0" t="n">
        <v>2.5</v>
      </c>
      <c r="AE13" s="0" t="n">
        <v>0</v>
      </c>
      <c r="AF13" s="22" t="n">
        <v>0.368055555555556</v>
      </c>
      <c r="AG13" s="0" t="n">
        <v>0</v>
      </c>
      <c r="AH13" s="0" t="n">
        <v>4.03</v>
      </c>
      <c r="AI13" s="0" t="n">
        <v>27.2</v>
      </c>
      <c r="AJ13" s="5" t="n">
        <v>11.4</v>
      </c>
      <c r="AK13" s="0" t="n">
        <f aca="false">AI13-AJ13</f>
        <v>15.8</v>
      </c>
      <c r="AL13" s="5" t="n">
        <v>8.4</v>
      </c>
      <c r="AN13" s="8" t="n">
        <v>1</v>
      </c>
      <c r="AZ13" s="0" t="n">
        <v>13</v>
      </c>
    </row>
    <row r="14" customFormat="false" ht="15" hidden="false" customHeight="false" outlineLevel="0" collapsed="false">
      <c r="A14" s="81"/>
      <c r="B14" s="7" t="n">
        <v>12</v>
      </c>
      <c r="C14" s="0" t="n">
        <v>19.3</v>
      </c>
      <c r="D14" s="0" t="n">
        <v>16.6</v>
      </c>
      <c r="E14" s="0" t="n">
        <v>15.5</v>
      </c>
      <c r="F14" s="0" t="n">
        <v>18.4</v>
      </c>
      <c r="G14" s="0" t="n">
        <v>13.4</v>
      </c>
      <c r="H14" s="0" t="n">
        <v>13.4</v>
      </c>
      <c r="I14" s="0" t="n">
        <v>63</v>
      </c>
      <c r="J14" s="0" t="n">
        <v>95</v>
      </c>
      <c r="K14" s="0" t="n">
        <v>36</v>
      </c>
      <c r="L14" s="0" t="n">
        <v>851.3</v>
      </c>
      <c r="M14" s="5" t="n">
        <v>853</v>
      </c>
      <c r="N14" s="0" t="n">
        <v>849.6</v>
      </c>
      <c r="O14" s="0" t="n">
        <f aca="false">M14-N14</f>
        <v>3.39999999999998</v>
      </c>
      <c r="P14" s="0" t="n">
        <v>1014.1</v>
      </c>
      <c r="Q14" s="5" t="n">
        <v>1018</v>
      </c>
      <c r="R14" s="0" t="n">
        <v>1008.7</v>
      </c>
      <c r="S14" s="0" t="n">
        <f aca="false">Q14-R14</f>
        <v>9.29999999999995</v>
      </c>
      <c r="T14" s="0" t="n">
        <v>851.2</v>
      </c>
      <c r="U14" s="0" t="s">
        <v>77</v>
      </c>
      <c r="V14" s="0" t="n">
        <v>1</v>
      </c>
      <c r="W14" s="0" t="s">
        <v>55</v>
      </c>
      <c r="X14" s="0" t="n">
        <v>25</v>
      </c>
      <c r="Z14" s="0" t="s">
        <v>42</v>
      </c>
      <c r="AA14" s="0" t="n">
        <v>2.3</v>
      </c>
      <c r="AB14" s="0" t="s">
        <v>42</v>
      </c>
      <c r="AC14" s="5" t="n">
        <v>4</v>
      </c>
      <c r="AD14" s="5" t="n">
        <v>2</v>
      </c>
      <c r="AE14" s="0" t="n">
        <v>0</v>
      </c>
      <c r="AF14" s="22" t="n">
        <v>0.354166666666667</v>
      </c>
      <c r="AG14" s="0" t="n">
        <v>0</v>
      </c>
      <c r="AH14" s="0" t="n">
        <v>4.18</v>
      </c>
      <c r="AI14" s="0" t="n">
        <v>28.9</v>
      </c>
      <c r="AJ14" s="5" t="n">
        <v>11.2</v>
      </c>
      <c r="AK14" s="0" t="n">
        <f aca="false">AI14-AJ14</f>
        <v>17.7</v>
      </c>
      <c r="AL14" s="5" t="n">
        <v>8.2</v>
      </c>
      <c r="AN14" s="8" t="n">
        <v>1</v>
      </c>
      <c r="AZ14" s="0" t="n">
        <v>13</v>
      </c>
    </row>
    <row r="15" customFormat="false" ht="15" hidden="false" customHeight="false" outlineLevel="0" collapsed="false">
      <c r="A15" s="81"/>
      <c r="B15" s="7" t="n">
        <v>13</v>
      </c>
      <c r="C15" s="0" t="n">
        <v>19.4</v>
      </c>
      <c r="D15" s="0" t="n">
        <v>16.6</v>
      </c>
      <c r="E15" s="0" t="n">
        <v>15.8</v>
      </c>
      <c r="F15" s="0" t="n">
        <v>18.7</v>
      </c>
      <c r="G15" s="0" t="n">
        <v>13.1</v>
      </c>
      <c r="H15" s="0" t="n">
        <v>13.7</v>
      </c>
      <c r="I15" s="0" t="n">
        <v>65</v>
      </c>
      <c r="J15" s="0" t="n">
        <v>95</v>
      </c>
      <c r="K15" s="0" t="n">
        <v>36</v>
      </c>
      <c r="L15" s="5" t="n">
        <v>852</v>
      </c>
      <c r="M15" s="0" t="n">
        <v>854.1</v>
      </c>
      <c r="N15" s="5" t="n">
        <v>850</v>
      </c>
      <c r="O15" s="0" t="n">
        <f aca="false">M15-N15</f>
        <v>4.10000000000002</v>
      </c>
      <c r="P15" s="0" t="n">
        <v>1014.8</v>
      </c>
      <c r="Q15" s="5" t="n">
        <v>1019</v>
      </c>
      <c r="R15" s="0" t="n">
        <v>1009.8</v>
      </c>
      <c r="S15" s="0" t="n">
        <f aca="false">Q15-R15</f>
        <v>9.20000000000005</v>
      </c>
      <c r="T15" s="0" t="n">
        <v>851.9</v>
      </c>
      <c r="V15" s="0" t="n">
        <v>0</v>
      </c>
      <c r="X15" s="0" t="n">
        <v>25</v>
      </c>
      <c r="Z15" s="0" t="s">
        <v>42</v>
      </c>
      <c r="AA15" s="5" t="n">
        <v>3</v>
      </c>
      <c r="AB15" s="0" t="s">
        <v>42</v>
      </c>
      <c r="AC15" s="0" t="n">
        <v>5.6</v>
      </c>
      <c r="AD15" s="0" t="n">
        <v>2.8</v>
      </c>
      <c r="AE15" s="0" t="n">
        <v>0</v>
      </c>
      <c r="AF15" s="22" t="n">
        <v>0.3625</v>
      </c>
      <c r="AG15" s="0" t="n">
        <v>0</v>
      </c>
      <c r="AH15" s="0" t="n">
        <v>1.94</v>
      </c>
      <c r="AI15" s="0" t="n">
        <v>29.4</v>
      </c>
      <c r="AJ15" s="5" t="n">
        <v>11</v>
      </c>
      <c r="AK15" s="0" t="n">
        <f aca="false">AI15-AJ15</f>
        <v>18.4</v>
      </c>
      <c r="AL15" s="5" t="n">
        <v>8</v>
      </c>
      <c r="AN15" s="8" t="n">
        <v>1</v>
      </c>
      <c r="AZ15" s="0" t="n">
        <v>13</v>
      </c>
    </row>
    <row r="16" customFormat="false" ht="15" hidden="false" customHeight="false" outlineLevel="0" collapsed="false">
      <c r="A16" s="81"/>
      <c r="B16" s="7" t="n">
        <v>14</v>
      </c>
      <c r="C16" s="0" t="n">
        <v>19.5</v>
      </c>
      <c r="D16" s="0" t="n">
        <v>14.9</v>
      </c>
      <c r="E16" s="0" t="n">
        <v>15.8</v>
      </c>
      <c r="F16" s="0" t="n">
        <v>18.8</v>
      </c>
      <c r="G16" s="0" t="n">
        <v>13.6</v>
      </c>
      <c r="H16" s="0" t="n">
        <v>13.8</v>
      </c>
      <c r="I16" s="0" t="n">
        <v>84</v>
      </c>
      <c r="J16" s="0" t="n">
        <v>98</v>
      </c>
      <c r="K16" s="0" t="n">
        <v>56</v>
      </c>
      <c r="L16" s="0" t="n">
        <v>852.7</v>
      </c>
      <c r="M16" s="0" t="n">
        <v>853.4</v>
      </c>
      <c r="N16" s="5" t="n">
        <v>852</v>
      </c>
      <c r="O16" s="0" t="n">
        <f aca="false">M16-N16</f>
        <v>1.39999999999998</v>
      </c>
      <c r="P16" s="0" t="n">
        <v>1016.6</v>
      </c>
      <c r="Q16" s="0" t="n">
        <v>1017.9</v>
      </c>
      <c r="R16" s="5" t="n">
        <v>1015</v>
      </c>
      <c r="S16" s="0" t="n">
        <f aca="false">Q16-R16</f>
        <v>2.89999999999998</v>
      </c>
      <c r="T16" s="0" t="n">
        <v>852.6</v>
      </c>
      <c r="U16" s="0" t="s">
        <v>77</v>
      </c>
      <c r="V16" s="0" t="n">
        <v>3</v>
      </c>
      <c r="W16" s="0" t="s">
        <v>53</v>
      </c>
      <c r="X16" s="0" t="n">
        <v>25</v>
      </c>
      <c r="Z16" s="0" t="s">
        <v>42</v>
      </c>
      <c r="AA16" s="5" t="n">
        <v>2</v>
      </c>
      <c r="AB16" s="0" t="s">
        <v>42</v>
      </c>
      <c r="AC16" s="0" t="n">
        <v>3.9</v>
      </c>
      <c r="AD16" s="0" t="n">
        <v>1.5</v>
      </c>
      <c r="AE16" s="0" t="n">
        <v>0</v>
      </c>
      <c r="AF16" s="22" t="n">
        <v>0.336805555555556</v>
      </c>
      <c r="AG16" s="0" t="n">
        <v>0</v>
      </c>
      <c r="AH16" s="0" t="n">
        <v>7.15</v>
      </c>
      <c r="AI16" s="5" t="n">
        <v>29</v>
      </c>
      <c r="AJ16" s="5" t="n">
        <v>12</v>
      </c>
      <c r="AK16" s="5" t="n">
        <f aca="false">AI16-AJ16</f>
        <v>17</v>
      </c>
      <c r="AL16" s="5" t="n">
        <v>8.6</v>
      </c>
      <c r="AM16" s="8" t="n">
        <v>1</v>
      </c>
      <c r="AN16" s="8" t="n">
        <v>1</v>
      </c>
      <c r="AZ16" s="0" t="n">
        <v>7</v>
      </c>
    </row>
    <row r="17" customFormat="false" ht="15" hidden="false" customHeight="false" outlineLevel="0" collapsed="false">
      <c r="A17" s="81"/>
      <c r="B17" s="7" t="n">
        <v>15</v>
      </c>
      <c r="C17" s="0" t="n">
        <v>19.8</v>
      </c>
      <c r="D17" s="0" t="n">
        <v>15.7</v>
      </c>
      <c r="E17" s="0" t="n">
        <v>16.5</v>
      </c>
      <c r="F17" s="5" t="n">
        <v>18</v>
      </c>
      <c r="G17" s="0" t="n">
        <v>15.2</v>
      </c>
      <c r="H17" s="0" t="n">
        <v>14.5</v>
      </c>
      <c r="I17" s="0" t="n">
        <v>84</v>
      </c>
      <c r="J17" s="0" t="n">
        <v>98</v>
      </c>
      <c r="K17" s="0" t="n">
        <v>54</v>
      </c>
      <c r="L17" s="0" t="n">
        <v>852.4</v>
      </c>
      <c r="M17" s="0" t="n">
        <v>853.1</v>
      </c>
      <c r="N17" s="0" t="n">
        <v>851.6</v>
      </c>
      <c r="O17" s="0" t="n">
        <f aca="false">M17-N17</f>
        <v>1.5</v>
      </c>
      <c r="P17" s="5" t="n">
        <v>1016</v>
      </c>
      <c r="Q17" s="0" t="n">
        <v>1017.2</v>
      </c>
      <c r="R17" s="0" t="n">
        <v>1014.5</v>
      </c>
      <c r="S17" s="0" t="n">
        <f aca="false">Q17-R17</f>
        <v>2.70000000000005</v>
      </c>
      <c r="T17" s="0" t="n">
        <v>852.4</v>
      </c>
      <c r="V17" s="0" t="n">
        <v>0</v>
      </c>
      <c r="X17" s="0" t="n">
        <v>25</v>
      </c>
      <c r="Z17" s="0" t="s">
        <v>42</v>
      </c>
      <c r="AA17" s="0" t="n">
        <v>2.4</v>
      </c>
      <c r="AB17" s="0" t="s">
        <v>42</v>
      </c>
      <c r="AC17" s="0" t="n">
        <v>4.8</v>
      </c>
      <c r="AD17" s="0" t="n">
        <v>1.7</v>
      </c>
      <c r="AE17" s="0" t="n">
        <v>0</v>
      </c>
      <c r="AF17" s="22" t="n">
        <v>0.340277777777778</v>
      </c>
      <c r="AG17" s="0" t="n">
        <v>0</v>
      </c>
      <c r="AH17" s="0" t="n">
        <v>3.67</v>
      </c>
      <c r="AI17" s="0" t="n">
        <v>29.4</v>
      </c>
      <c r="AJ17" s="5" t="n">
        <v>13</v>
      </c>
      <c r="AK17" s="0" t="n">
        <f aca="false">AI17-AJ17</f>
        <v>16.4</v>
      </c>
      <c r="AL17" s="5" t="n">
        <v>12</v>
      </c>
      <c r="AM17" s="0" t="n">
        <v>1</v>
      </c>
      <c r="AN17" s="8" t="n">
        <v>1</v>
      </c>
      <c r="AZ17" s="0" t="n">
        <v>7</v>
      </c>
    </row>
    <row r="18" customFormat="false" ht="15" hidden="false" customHeight="false" outlineLevel="0" collapsed="false">
      <c r="A18" s="81"/>
      <c r="B18" s="7" t="n">
        <v>16</v>
      </c>
      <c r="C18" s="0" t="n">
        <v>20.2</v>
      </c>
      <c r="D18" s="0" t="n">
        <v>16.1</v>
      </c>
      <c r="E18" s="0" t="n">
        <v>14.1</v>
      </c>
      <c r="F18" s="0" t="n">
        <v>16.4</v>
      </c>
      <c r="G18" s="0" t="n">
        <v>12.7</v>
      </c>
      <c r="H18" s="0" t="n">
        <v>12.1</v>
      </c>
      <c r="I18" s="0" t="n">
        <v>55</v>
      </c>
      <c r="J18" s="0" t="n">
        <v>87</v>
      </c>
      <c r="K18" s="0" t="n">
        <v>35</v>
      </c>
      <c r="L18" s="0" t="n">
        <v>852.9</v>
      </c>
      <c r="M18" s="0" t="n">
        <v>854.9</v>
      </c>
      <c r="N18" s="0" t="n">
        <v>850.8</v>
      </c>
      <c r="O18" s="0" t="n">
        <f aca="false">M18-N18</f>
        <v>4.10000000000002</v>
      </c>
      <c r="P18" s="0" t="n">
        <v>1015.2</v>
      </c>
      <c r="Q18" s="0" t="n">
        <v>1019.1</v>
      </c>
      <c r="R18" s="5" t="n">
        <v>1010</v>
      </c>
      <c r="S18" s="0" t="n">
        <f aca="false">Q18-R18</f>
        <v>9.10000000000002</v>
      </c>
      <c r="T18" s="0" t="n">
        <v>852.8</v>
      </c>
      <c r="U18" s="0" t="s">
        <v>77</v>
      </c>
      <c r="V18" s="0" t="n">
        <v>2</v>
      </c>
      <c r="W18" s="0" t="s">
        <v>53</v>
      </c>
      <c r="X18" s="0" t="n">
        <v>25</v>
      </c>
      <c r="Z18" s="0" t="s">
        <v>45</v>
      </c>
      <c r="AA18" s="0" t="n">
        <v>1.9</v>
      </c>
      <c r="AB18" s="0" t="s">
        <v>45</v>
      </c>
      <c r="AC18" s="0" t="n">
        <v>4.5</v>
      </c>
      <c r="AD18" s="0" t="n">
        <v>1.8</v>
      </c>
      <c r="AE18" s="0" t="n">
        <v>0</v>
      </c>
      <c r="AF18" s="22" t="n">
        <v>0.347222222222222</v>
      </c>
      <c r="AG18" s="0" t="n">
        <v>0</v>
      </c>
      <c r="AH18" s="0" t="n">
        <v>5.19</v>
      </c>
      <c r="AI18" s="5" t="n">
        <v>29</v>
      </c>
      <c r="AJ18" s="5" t="n">
        <v>13.6</v>
      </c>
      <c r="AK18" s="0" t="n">
        <f aca="false">AI18-AJ18</f>
        <v>15.4</v>
      </c>
      <c r="AL18" s="5" t="n">
        <v>11</v>
      </c>
      <c r="AZ18" s="0" t="n">
        <v>13</v>
      </c>
    </row>
    <row r="19" customFormat="false" ht="15" hidden="false" customHeight="false" outlineLevel="0" collapsed="false">
      <c r="A19" s="81"/>
      <c r="B19" s="7" t="n">
        <v>17</v>
      </c>
      <c r="C19" s="0" t="n">
        <v>19.9</v>
      </c>
      <c r="D19" s="0" t="n">
        <v>12.9</v>
      </c>
      <c r="E19" s="0" t="n">
        <v>11.7</v>
      </c>
      <c r="F19" s="0" t="n">
        <v>13.3</v>
      </c>
      <c r="G19" s="0" t="n">
        <v>10.7</v>
      </c>
      <c r="H19" s="0" t="n">
        <v>9.2</v>
      </c>
      <c r="I19" s="0" t="n">
        <v>59</v>
      </c>
      <c r="J19" s="0" t="n">
        <v>67</v>
      </c>
      <c r="K19" s="0" t="n">
        <v>46</v>
      </c>
      <c r="L19" s="0" t="n">
        <v>855.9</v>
      </c>
      <c r="M19" s="0" t="n">
        <v>856.8</v>
      </c>
      <c r="N19" s="0" t="n">
        <v>854.7</v>
      </c>
      <c r="O19" s="0" t="n">
        <f aca="false">M19-N19</f>
        <v>2.09999999999991</v>
      </c>
      <c r="P19" s="5" t="n">
        <v>1020</v>
      </c>
      <c r="Q19" s="0" t="n">
        <v>1021.4</v>
      </c>
      <c r="R19" s="0" t="n">
        <v>1017.8</v>
      </c>
      <c r="S19" s="0" t="n">
        <f aca="false">Q19-R19</f>
        <v>3.60000000000002</v>
      </c>
      <c r="T19" s="0" t="n">
        <v>855.9</v>
      </c>
      <c r="V19" s="0" t="n">
        <v>0</v>
      </c>
      <c r="X19" s="0" t="n">
        <v>25</v>
      </c>
      <c r="Z19" s="0" t="s">
        <v>45</v>
      </c>
      <c r="AA19" s="0" t="n">
        <v>1.6</v>
      </c>
      <c r="AB19" s="0" t="s">
        <v>53</v>
      </c>
      <c r="AC19" s="0" t="n">
        <v>5.9</v>
      </c>
      <c r="AD19" s="0" t="n">
        <v>1.5</v>
      </c>
      <c r="AE19" s="0" t="n">
        <v>0</v>
      </c>
      <c r="AF19" s="22" t="n">
        <v>0.355555555555556</v>
      </c>
      <c r="AG19" s="0" t="n">
        <v>0</v>
      </c>
      <c r="AH19" s="0" t="n">
        <v>5.19</v>
      </c>
      <c r="AI19" s="0" t="n">
        <v>27.5</v>
      </c>
      <c r="AJ19" s="5" t="n">
        <v>13.4</v>
      </c>
      <c r="AK19" s="0" t="n">
        <f aca="false">AI19-AJ19</f>
        <v>14.1</v>
      </c>
      <c r="AL19" s="5" t="n">
        <v>10.8</v>
      </c>
      <c r="AZ19" s="0" t="n">
        <v>7</v>
      </c>
    </row>
    <row r="20" customFormat="false" ht="15" hidden="false" customHeight="false" outlineLevel="0" collapsed="false">
      <c r="A20" s="81"/>
      <c r="B20" s="7" t="n">
        <v>18</v>
      </c>
      <c r="C20" s="0" t="n">
        <v>19.6</v>
      </c>
      <c r="D20" s="0" t="n">
        <v>15.2</v>
      </c>
      <c r="E20" s="0" t="n">
        <v>13.3</v>
      </c>
      <c r="F20" s="0" t="n">
        <v>14.1</v>
      </c>
      <c r="G20" s="0" t="n">
        <v>12.4</v>
      </c>
      <c r="H20" s="0" t="n">
        <v>11.2</v>
      </c>
      <c r="I20" s="0" t="n">
        <v>55</v>
      </c>
      <c r="J20" s="0" t="n">
        <v>79</v>
      </c>
      <c r="K20" s="0" t="n">
        <v>40</v>
      </c>
      <c r="L20" s="0" t="n">
        <v>853.8</v>
      </c>
      <c r="M20" s="0" t="n">
        <v>855.7</v>
      </c>
      <c r="N20" s="0" t="n">
        <v>851.2</v>
      </c>
      <c r="O20" s="0" t="n">
        <f aca="false">M20-N20</f>
        <v>4.5</v>
      </c>
      <c r="P20" s="0" t="n">
        <v>1016.2</v>
      </c>
      <c r="Q20" s="0" t="n">
        <v>1019.6</v>
      </c>
      <c r="R20" s="5" t="n">
        <v>1011.3</v>
      </c>
      <c r="S20" s="0" t="n">
        <f aca="false">Q20-R20</f>
        <v>8.30000000000007</v>
      </c>
      <c r="T20" s="0" t="n">
        <v>853.7</v>
      </c>
      <c r="U20" s="0" t="s">
        <v>77</v>
      </c>
      <c r="V20" s="0" t="n">
        <v>1</v>
      </c>
      <c r="W20" s="0" t="s">
        <v>55</v>
      </c>
      <c r="X20" s="0" t="n">
        <v>25</v>
      </c>
      <c r="Z20" s="0" t="s">
        <v>45</v>
      </c>
      <c r="AA20" s="0" t="n">
        <v>1.5</v>
      </c>
      <c r="AB20" s="0" t="s">
        <v>45</v>
      </c>
      <c r="AC20" s="0" t="n">
        <v>4.8</v>
      </c>
      <c r="AD20" s="0" t="n">
        <v>1.8</v>
      </c>
      <c r="AE20" s="0" t="n">
        <v>0</v>
      </c>
      <c r="AF20" s="22" t="n">
        <v>0.356944444444444</v>
      </c>
      <c r="AG20" s="0" t="n">
        <v>0</v>
      </c>
      <c r="AH20" s="0" t="n">
        <v>4.77</v>
      </c>
      <c r="AI20" s="5" t="n">
        <v>26.4</v>
      </c>
      <c r="AJ20" s="5" t="n">
        <v>13.4</v>
      </c>
      <c r="AK20" s="5" t="n">
        <f aca="false">AI20-AJ20</f>
        <v>13</v>
      </c>
      <c r="AL20" s="5" t="n">
        <v>11.4</v>
      </c>
      <c r="AZ20" s="0" t="n">
        <v>13</v>
      </c>
    </row>
    <row r="21" customFormat="false" ht="15" hidden="false" customHeight="false" outlineLevel="0" collapsed="false">
      <c r="A21" s="81"/>
      <c r="B21" s="7" t="n">
        <v>19</v>
      </c>
      <c r="C21" s="0" t="n">
        <v>18.6</v>
      </c>
      <c r="D21" s="0" t="n">
        <v>14.2</v>
      </c>
      <c r="E21" s="0" t="n">
        <v>12.1</v>
      </c>
      <c r="F21" s="0" t="n">
        <v>13.5</v>
      </c>
      <c r="G21" s="0" t="n">
        <v>11.1</v>
      </c>
      <c r="H21" s="0" t="n">
        <v>9.8</v>
      </c>
      <c r="I21" s="0" t="n">
        <v>53</v>
      </c>
      <c r="J21" s="0" t="n">
        <v>75</v>
      </c>
      <c r="K21" s="0" t="n">
        <v>37</v>
      </c>
      <c r="L21" s="0" t="n">
        <v>853.6</v>
      </c>
      <c r="M21" s="0" t="n">
        <v>855.4</v>
      </c>
      <c r="N21" s="0" t="n">
        <v>851.3</v>
      </c>
      <c r="O21" s="0" t="n">
        <f aca="false">M21-N21</f>
        <v>4.10000000000002</v>
      </c>
      <c r="P21" s="5" t="n">
        <v>1016.9</v>
      </c>
      <c r="Q21" s="0" t="n">
        <v>1020.3</v>
      </c>
      <c r="R21" s="0" t="n">
        <v>1011.9</v>
      </c>
      <c r="S21" s="0" t="n">
        <f aca="false">Q21-R21</f>
        <v>8.39999999999998</v>
      </c>
      <c r="T21" s="0" t="n">
        <v>853.6</v>
      </c>
      <c r="V21" s="0" t="n">
        <v>0</v>
      </c>
      <c r="X21" s="0" t="n">
        <v>25</v>
      </c>
      <c r="Z21" s="0" t="s">
        <v>45</v>
      </c>
      <c r="AA21" s="0" t="n">
        <v>1.9</v>
      </c>
      <c r="AB21" s="0" t="s">
        <v>45</v>
      </c>
      <c r="AC21" s="0" t="n">
        <v>5.6</v>
      </c>
      <c r="AD21" s="5" t="n">
        <v>2</v>
      </c>
      <c r="AE21" s="0" t="n">
        <v>0</v>
      </c>
      <c r="AF21" s="22" t="n">
        <v>0.364583333333333</v>
      </c>
      <c r="AG21" s="0" t="n">
        <v>0</v>
      </c>
      <c r="AH21" s="0" t="n">
        <v>5.15</v>
      </c>
      <c r="AI21" s="5" t="n">
        <v>26</v>
      </c>
      <c r="AJ21" s="5" t="n">
        <v>12.4</v>
      </c>
      <c r="AK21" s="0" t="n">
        <f aca="false">AI21-AJ21</f>
        <v>13.6</v>
      </c>
      <c r="AL21" s="5" t="n">
        <v>9.4</v>
      </c>
      <c r="AZ21" s="0" t="n">
        <v>13</v>
      </c>
    </row>
    <row r="22" customFormat="false" ht="15" hidden="false" customHeight="false" outlineLevel="0" collapsed="false">
      <c r="A22" s="81"/>
      <c r="B22" s="7" t="n">
        <v>20</v>
      </c>
      <c r="C22" s="0" t="n">
        <v>18.7</v>
      </c>
      <c r="D22" s="0" t="n">
        <v>14.8</v>
      </c>
      <c r="E22" s="5" t="n">
        <v>13</v>
      </c>
      <c r="F22" s="0" t="n">
        <v>15.3</v>
      </c>
      <c r="G22" s="0" t="n">
        <v>11.2</v>
      </c>
      <c r="H22" s="0" t="n">
        <v>10.8</v>
      </c>
      <c r="I22" s="0" t="n">
        <v>56</v>
      </c>
      <c r="J22" s="0" t="n">
        <v>90</v>
      </c>
      <c r="K22" s="0" t="n">
        <v>40</v>
      </c>
      <c r="L22" s="0" t="n">
        <v>853.6</v>
      </c>
      <c r="M22" s="0" t="n">
        <v>855.8</v>
      </c>
      <c r="N22" s="0" t="n">
        <v>851.3</v>
      </c>
      <c r="O22" s="0" t="n">
        <f aca="false">M22-N22</f>
        <v>4.5</v>
      </c>
      <c r="P22" s="0" t="n">
        <v>1017.3</v>
      </c>
      <c r="Q22" s="0" t="n">
        <v>1021.7</v>
      </c>
      <c r="R22" s="5" t="n">
        <v>1011.3</v>
      </c>
      <c r="S22" s="0" t="n">
        <f aca="false">Q22-R22</f>
        <v>10.4000000000001</v>
      </c>
      <c r="T22" s="0" t="n">
        <v>853.5</v>
      </c>
      <c r="U22" s="0" t="s">
        <v>51</v>
      </c>
      <c r="V22" s="0" t="n">
        <v>1</v>
      </c>
      <c r="W22" s="0" t="s">
        <v>55</v>
      </c>
      <c r="X22" s="0" t="n">
        <v>25</v>
      </c>
      <c r="Z22" s="0" t="s">
        <v>45</v>
      </c>
      <c r="AA22" s="0" t="n">
        <v>1.6</v>
      </c>
      <c r="AB22" s="0" t="s">
        <v>45</v>
      </c>
      <c r="AC22" s="0" t="n">
        <v>4.2</v>
      </c>
      <c r="AD22" s="5" t="n">
        <v>1</v>
      </c>
      <c r="AE22" s="0" t="n">
        <v>0</v>
      </c>
      <c r="AF22" s="22" t="n">
        <v>0.36875</v>
      </c>
      <c r="AG22" s="0" t="n">
        <v>0</v>
      </c>
      <c r="AH22" s="9" t="n">
        <v>3.1</v>
      </c>
      <c r="AI22" s="5" t="n">
        <v>28.4</v>
      </c>
      <c r="AJ22" s="5" t="n">
        <v>9.4</v>
      </c>
      <c r="AK22" s="0" t="n">
        <f aca="false">AI22-AJ22</f>
        <v>19</v>
      </c>
      <c r="AL22" s="5" t="n">
        <v>6.4</v>
      </c>
      <c r="AZ22" s="0" t="n">
        <v>13</v>
      </c>
    </row>
    <row r="23" customFormat="false" ht="15" hidden="false" customHeight="false" outlineLevel="0" collapsed="false">
      <c r="A23" s="81"/>
      <c r="B23" s="7" t="n">
        <v>21</v>
      </c>
      <c r="C23" s="10" t="n">
        <v>20.1</v>
      </c>
      <c r="D23" s="11" t="n">
        <v>14</v>
      </c>
      <c r="E23" s="10" t="n">
        <v>13.6</v>
      </c>
      <c r="F23" s="10" t="n">
        <v>15.3</v>
      </c>
      <c r="G23" s="10" t="n">
        <v>12.3</v>
      </c>
      <c r="H23" s="10" t="n">
        <v>11.5</v>
      </c>
      <c r="I23" s="10" t="n">
        <v>69</v>
      </c>
      <c r="J23" s="10" t="n">
        <v>89</v>
      </c>
      <c r="K23" s="10" t="n">
        <v>49</v>
      </c>
      <c r="L23" s="10" t="n">
        <v>854.3</v>
      </c>
      <c r="M23" s="10" t="n">
        <v>855.2</v>
      </c>
      <c r="N23" s="10" t="n">
        <v>853.5</v>
      </c>
      <c r="O23" s="10" t="n">
        <f aca="false">M23-N23</f>
        <v>1.70000000000005</v>
      </c>
      <c r="P23" s="10" t="n">
        <v>1018.6</v>
      </c>
      <c r="Q23" s="10" t="n">
        <v>1019.9</v>
      </c>
      <c r="R23" s="10" t="n">
        <v>1016.9</v>
      </c>
      <c r="S23" s="11" t="n">
        <f aca="false">Q23-R23</f>
        <v>3</v>
      </c>
      <c r="T23" s="10" t="n">
        <v>854.3</v>
      </c>
      <c r="U23" s="10"/>
      <c r="V23" s="10" t="n">
        <v>0</v>
      </c>
      <c r="W23" s="10"/>
      <c r="X23" s="10" t="n">
        <v>25</v>
      </c>
      <c r="Y23" s="10"/>
      <c r="Z23" s="10" t="s">
        <v>45</v>
      </c>
      <c r="AA23" s="10" t="n">
        <v>2.1</v>
      </c>
      <c r="AB23" s="10" t="s">
        <v>56</v>
      </c>
      <c r="AC23" s="10" t="n">
        <v>6.2</v>
      </c>
      <c r="AD23" s="11" t="n">
        <v>2</v>
      </c>
      <c r="AE23" s="10" t="n">
        <v>0</v>
      </c>
      <c r="AF23" s="23" t="n">
        <v>0.347222222222222</v>
      </c>
      <c r="AG23" s="10" t="n">
        <v>0</v>
      </c>
      <c r="AH23" s="10" t="n">
        <v>5.86</v>
      </c>
      <c r="AI23" s="11" t="n">
        <v>29</v>
      </c>
      <c r="AJ23" s="10" t="n">
        <v>11.2</v>
      </c>
      <c r="AK23" s="10" t="n">
        <f aca="false">AI23-AJ23</f>
        <v>17.8</v>
      </c>
      <c r="AL23" s="10" t="n">
        <v>8.4</v>
      </c>
      <c r="AM23" s="10"/>
      <c r="AN23" s="10" t="n">
        <v>1</v>
      </c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 t="n">
        <v>7</v>
      </c>
    </row>
    <row r="24" customFormat="false" ht="15" hidden="false" customHeight="false" outlineLevel="0" collapsed="false">
      <c r="A24" s="81"/>
      <c r="B24" s="7" t="n">
        <v>22</v>
      </c>
      <c r="C24" s="0" t="n">
        <v>20.1</v>
      </c>
      <c r="D24" s="0" t="n">
        <v>14.4</v>
      </c>
      <c r="E24" s="5" t="n">
        <v>14</v>
      </c>
      <c r="F24" s="0" t="n">
        <v>14.7</v>
      </c>
      <c r="G24" s="0" t="n">
        <v>13.3</v>
      </c>
      <c r="H24" s="0" t="n">
        <v>11.9</v>
      </c>
      <c r="I24" s="0" t="n">
        <v>69</v>
      </c>
      <c r="J24" s="0" t="n">
        <v>83</v>
      </c>
      <c r="K24" s="0" t="n">
        <v>49</v>
      </c>
      <c r="L24" s="0" t="n">
        <v>852.8</v>
      </c>
      <c r="M24" s="0" t="n">
        <v>853.4</v>
      </c>
      <c r="N24" s="5" t="n">
        <v>852</v>
      </c>
      <c r="O24" s="0" t="n">
        <f aca="false">M24-N24</f>
        <v>1.39999999999998</v>
      </c>
      <c r="P24" s="0" t="n">
        <v>1016.1</v>
      </c>
      <c r="Q24" s="0" t="n">
        <v>1017.3</v>
      </c>
      <c r="R24" s="0" t="n">
        <v>1014.4</v>
      </c>
      <c r="S24" s="0" t="n">
        <f aca="false">Q24-R24</f>
        <v>2.89999999999998</v>
      </c>
      <c r="T24" s="0" t="n">
        <v>852.7</v>
      </c>
      <c r="V24" s="0" t="n">
        <v>0</v>
      </c>
      <c r="X24" s="0" t="n">
        <v>25</v>
      </c>
      <c r="Z24" s="0" t="s">
        <v>45</v>
      </c>
      <c r="AA24" s="5" t="n">
        <v>2</v>
      </c>
      <c r="AB24" s="0" t="s">
        <v>45</v>
      </c>
      <c r="AC24" s="5" t="n">
        <v>5</v>
      </c>
      <c r="AD24" s="0" t="n">
        <v>1.8</v>
      </c>
      <c r="AE24" s="8" t="n">
        <v>0</v>
      </c>
      <c r="AF24" s="22" t="n">
        <v>0.368055555555556</v>
      </c>
      <c r="AG24" s="0" t="n">
        <v>0</v>
      </c>
      <c r="AH24" s="0" t="n">
        <v>4.79</v>
      </c>
      <c r="AI24" s="5" t="n">
        <v>28.6</v>
      </c>
      <c r="AJ24" s="5" t="n">
        <v>13.4</v>
      </c>
      <c r="AK24" s="0" t="n">
        <f aca="false">AI24-AJ24</f>
        <v>15.2</v>
      </c>
      <c r="AL24" s="5" t="n">
        <v>11</v>
      </c>
      <c r="AZ24" s="0" t="n">
        <v>7</v>
      </c>
    </row>
    <row r="25" customFormat="false" ht="15" hidden="false" customHeight="false" outlineLevel="0" collapsed="false">
      <c r="A25" s="81"/>
      <c r="B25" s="7" t="n">
        <v>23</v>
      </c>
      <c r="C25" s="0" t="n">
        <v>19.4</v>
      </c>
      <c r="D25" s="0" t="n">
        <v>15.2</v>
      </c>
      <c r="E25" s="0" t="n">
        <v>13.4</v>
      </c>
      <c r="F25" s="0" t="n">
        <v>16.8</v>
      </c>
      <c r="G25" s="0" t="n">
        <v>10.6</v>
      </c>
      <c r="H25" s="0" t="n">
        <v>11.2</v>
      </c>
      <c r="I25" s="0" t="n">
        <v>54</v>
      </c>
      <c r="J25" s="0" t="n">
        <v>88</v>
      </c>
      <c r="K25" s="0" t="n">
        <v>42</v>
      </c>
      <c r="L25" s="0" t="n">
        <v>851.9</v>
      </c>
      <c r="M25" s="5" t="n">
        <v>854</v>
      </c>
      <c r="N25" s="0" t="n">
        <v>849.4</v>
      </c>
      <c r="O25" s="0" t="n">
        <f aca="false">M25-N25</f>
        <v>4.60000000000002</v>
      </c>
      <c r="P25" s="0" t="n">
        <v>1014.6</v>
      </c>
      <c r="Q25" s="0" t="n">
        <v>1018.5</v>
      </c>
      <c r="R25" s="0" t="n">
        <v>1009.3</v>
      </c>
      <c r="S25" s="0" t="n">
        <f aca="false">Q25-R25</f>
        <v>9.20000000000005</v>
      </c>
      <c r="T25" s="0" t="n">
        <v>851.8</v>
      </c>
      <c r="U25" s="0" t="s">
        <v>77</v>
      </c>
      <c r="V25" s="0" t="n">
        <v>2</v>
      </c>
      <c r="W25" s="0" t="s">
        <v>55</v>
      </c>
      <c r="X25" s="0" t="n">
        <v>25</v>
      </c>
      <c r="Z25" s="0" t="s">
        <v>45</v>
      </c>
      <c r="AA25" s="0" t="n">
        <v>1.5</v>
      </c>
      <c r="AB25" s="0" t="s">
        <v>45</v>
      </c>
      <c r="AC25" s="0" t="n">
        <v>3.1</v>
      </c>
      <c r="AD25" s="0" t="n">
        <v>1.3</v>
      </c>
      <c r="AE25" s="0" t="n">
        <v>0</v>
      </c>
      <c r="AF25" s="22" t="n">
        <v>0.340277777777778</v>
      </c>
      <c r="AG25" s="0" t="n">
        <v>0</v>
      </c>
      <c r="AH25" s="9" t="n">
        <v>3.8</v>
      </c>
      <c r="AI25" s="5" t="n">
        <v>28.6</v>
      </c>
      <c r="AJ25" s="5" t="n">
        <v>10.4</v>
      </c>
      <c r="AK25" s="0" t="n">
        <f aca="false">AI25-AJ25</f>
        <v>18.2</v>
      </c>
      <c r="AL25" s="5" t="n">
        <v>7</v>
      </c>
      <c r="AZ25" s="0" t="n">
        <v>13</v>
      </c>
    </row>
    <row r="26" customFormat="false" ht="15" hidden="false" customHeight="false" outlineLevel="0" collapsed="false">
      <c r="A26" s="81"/>
      <c r="B26" s="7" t="n">
        <v>24</v>
      </c>
      <c r="C26" s="0" t="n">
        <v>19.4</v>
      </c>
      <c r="D26" s="0" t="n">
        <v>16.4</v>
      </c>
      <c r="E26" s="0" t="n">
        <v>15.2</v>
      </c>
      <c r="F26" s="0" t="n">
        <v>17.1</v>
      </c>
      <c r="G26" s="0" t="n">
        <v>13.2</v>
      </c>
      <c r="H26" s="0" t="n">
        <v>13.2</v>
      </c>
      <c r="I26" s="0" t="n">
        <v>62</v>
      </c>
      <c r="J26" s="0" t="n">
        <v>96</v>
      </c>
      <c r="K26" s="0" t="n">
        <v>37</v>
      </c>
      <c r="L26" s="0" t="n">
        <v>851.8</v>
      </c>
      <c r="M26" s="0" t="n">
        <v>853.8</v>
      </c>
      <c r="N26" s="0" t="n">
        <v>849.4</v>
      </c>
      <c r="O26" s="0" t="n">
        <f aca="false">M26-N26</f>
        <v>4.39999999999998</v>
      </c>
      <c r="P26" s="0" t="n">
        <v>1014.4</v>
      </c>
      <c r="Q26" s="0" t="n">
        <v>1018.5</v>
      </c>
      <c r="R26" s="0" t="n">
        <v>1009.1</v>
      </c>
      <c r="S26" s="0" t="n">
        <f aca="false">Q26-R26</f>
        <v>9.39999999999998</v>
      </c>
      <c r="T26" s="0" t="n">
        <v>851.7</v>
      </c>
      <c r="U26" s="0" t="s">
        <v>77</v>
      </c>
      <c r="V26" s="0" t="n">
        <v>2</v>
      </c>
      <c r="W26" s="0" t="s">
        <v>55</v>
      </c>
      <c r="X26" s="0" t="n">
        <v>25</v>
      </c>
      <c r="Z26" s="0" t="s">
        <v>42</v>
      </c>
      <c r="AA26" s="0" t="n">
        <v>1.4</v>
      </c>
      <c r="AB26" s="0" t="s">
        <v>48</v>
      </c>
      <c r="AC26" s="0" t="n">
        <v>4.5</v>
      </c>
      <c r="AD26" s="0" t="n">
        <v>1.6</v>
      </c>
      <c r="AE26" s="0" t="n">
        <v>0</v>
      </c>
      <c r="AF26" s="22" t="n">
        <v>0.327777777777778</v>
      </c>
      <c r="AG26" s="0" t="n">
        <v>0</v>
      </c>
      <c r="AH26" s="0" t="n">
        <v>3.93</v>
      </c>
      <c r="AI26" s="5" t="n">
        <v>30</v>
      </c>
      <c r="AJ26" s="5" t="n">
        <v>11</v>
      </c>
      <c r="AK26" s="5" t="n">
        <f aca="false">AI26-AJ26</f>
        <v>19</v>
      </c>
      <c r="AL26" s="5" t="n">
        <v>8</v>
      </c>
      <c r="AN26" s="8" t="n">
        <v>1</v>
      </c>
      <c r="AZ26" s="0" t="n">
        <v>13</v>
      </c>
    </row>
    <row r="27" customFormat="false" ht="15" hidden="false" customHeight="false" outlineLevel="0" collapsed="false">
      <c r="A27" s="81"/>
      <c r="B27" s="7" t="n">
        <v>25</v>
      </c>
      <c r="C27" s="0" t="n">
        <v>20.3</v>
      </c>
      <c r="D27" s="5" t="n">
        <v>17</v>
      </c>
      <c r="E27" s="0" t="n">
        <v>15.7</v>
      </c>
      <c r="F27" s="0" t="n">
        <v>18.2</v>
      </c>
      <c r="G27" s="0" t="n">
        <v>14.6</v>
      </c>
      <c r="H27" s="0" t="n">
        <v>13.7</v>
      </c>
      <c r="I27" s="0" t="n">
        <v>62</v>
      </c>
      <c r="J27" s="0" t="n">
        <v>98</v>
      </c>
      <c r="K27" s="0" t="n">
        <v>37</v>
      </c>
      <c r="L27" s="0" t="n">
        <v>852.4</v>
      </c>
      <c r="M27" s="0" t="n">
        <v>854.1</v>
      </c>
      <c r="N27" s="0" t="n">
        <v>850.5</v>
      </c>
      <c r="O27" s="0" t="n">
        <f aca="false">M27-N27</f>
        <v>3.60000000000002</v>
      </c>
      <c r="P27" s="0" t="n">
        <v>1014.8</v>
      </c>
      <c r="Q27" s="0" t="n">
        <v>1018.5</v>
      </c>
      <c r="R27" s="0" t="n">
        <v>1009.7</v>
      </c>
      <c r="S27" s="0" t="n">
        <f aca="false">Q27-R27</f>
        <v>8.79999999999995</v>
      </c>
      <c r="T27" s="0" t="n">
        <v>852.4</v>
      </c>
      <c r="U27" s="0" t="s">
        <v>77</v>
      </c>
      <c r="V27" s="0" t="n">
        <v>2</v>
      </c>
      <c r="W27" s="0" t="s">
        <v>55</v>
      </c>
      <c r="X27" s="0" t="n">
        <v>25</v>
      </c>
      <c r="Z27" s="0" t="s">
        <v>42</v>
      </c>
      <c r="AA27" s="0" t="n">
        <v>2.3</v>
      </c>
      <c r="AB27" s="0" t="s">
        <v>42</v>
      </c>
      <c r="AC27" s="5" t="n">
        <v>4</v>
      </c>
      <c r="AD27" s="0" t="n">
        <v>1.5</v>
      </c>
      <c r="AE27" s="0" t="n">
        <v>0</v>
      </c>
      <c r="AF27" s="22" t="n">
        <v>0.347222222222222</v>
      </c>
      <c r="AG27" s="0" t="n">
        <v>0</v>
      </c>
      <c r="AH27" s="0" t="n">
        <v>5.02</v>
      </c>
      <c r="AI27" s="5" t="n">
        <v>30.4</v>
      </c>
      <c r="AJ27" s="5" t="n">
        <v>12.4</v>
      </c>
      <c r="AK27" s="5" t="n">
        <f aca="false">AI27-AJ27</f>
        <v>18</v>
      </c>
      <c r="AL27" s="5" t="n">
        <v>9.6</v>
      </c>
      <c r="AM27" s="8" t="n">
        <v>1</v>
      </c>
      <c r="AN27" s="8" t="n">
        <v>1</v>
      </c>
      <c r="AZ27" s="0" t="n">
        <v>13</v>
      </c>
    </row>
    <row r="28" customFormat="false" ht="15" hidden="false" customHeight="false" outlineLevel="0" collapsed="false">
      <c r="A28" s="81"/>
      <c r="B28" s="7" t="n">
        <v>26</v>
      </c>
      <c r="C28" s="0" t="n">
        <v>19.6</v>
      </c>
      <c r="D28" s="0" t="n">
        <v>16.1</v>
      </c>
      <c r="E28" s="0" t="n">
        <v>14.5</v>
      </c>
      <c r="F28" s="0" t="n">
        <v>18.8</v>
      </c>
      <c r="G28" s="0" t="n">
        <v>12.3</v>
      </c>
      <c r="H28" s="0" t="n">
        <v>12.4</v>
      </c>
      <c r="I28" s="0" t="n">
        <v>58</v>
      </c>
      <c r="J28" s="0" t="n">
        <v>89</v>
      </c>
      <c r="K28" s="0" t="n">
        <v>33</v>
      </c>
      <c r="L28" s="0" t="n">
        <v>851.6</v>
      </c>
      <c r="M28" s="0" t="n">
        <v>853.6</v>
      </c>
      <c r="N28" s="0" t="n">
        <v>849.2</v>
      </c>
      <c r="O28" s="0" t="n">
        <f aca="false">M28-N28</f>
        <v>4.39999999999998</v>
      </c>
      <c r="P28" s="0" t="n">
        <v>1014.2</v>
      </c>
      <c r="Q28" s="0" t="n">
        <v>1018.4</v>
      </c>
      <c r="R28" s="0" t="n">
        <v>1008.5</v>
      </c>
      <c r="S28" s="0" t="n">
        <f aca="false">Q28-R28</f>
        <v>9.89999999999998</v>
      </c>
      <c r="T28" s="0" t="n">
        <v>851.6</v>
      </c>
      <c r="U28" s="0" t="s">
        <v>44</v>
      </c>
      <c r="V28" s="0" t="n">
        <v>2</v>
      </c>
      <c r="W28" s="0" t="s">
        <v>41</v>
      </c>
      <c r="X28" s="0" t="n">
        <v>25</v>
      </c>
      <c r="Z28" s="0" t="s">
        <v>42</v>
      </c>
      <c r="AA28" s="0" t="n">
        <v>2.8</v>
      </c>
      <c r="AB28" s="0" t="s">
        <v>42</v>
      </c>
      <c r="AC28" s="0" t="n">
        <v>4.5</v>
      </c>
      <c r="AD28" s="0" t="n">
        <v>2.1</v>
      </c>
      <c r="AE28" s="0" t="n">
        <v>0</v>
      </c>
      <c r="AF28" s="22" t="n">
        <v>0.340277777777778</v>
      </c>
      <c r="AG28" s="0" t="n">
        <v>0</v>
      </c>
      <c r="AH28" s="0" t="n">
        <v>4.48</v>
      </c>
      <c r="AI28" s="5" t="n">
        <v>30.4</v>
      </c>
      <c r="AJ28" s="5" t="n">
        <v>11</v>
      </c>
      <c r="AK28" s="0" t="n">
        <f aca="false">AI28-AJ28</f>
        <v>19.4</v>
      </c>
      <c r="AL28" s="5" t="n">
        <v>8</v>
      </c>
      <c r="AZ28" s="0" t="n">
        <v>13</v>
      </c>
    </row>
    <row r="29" customFormat="false" ht="15" hidden="false" customHeight="false" outlineLevel="0" collapsed="false">
      <c r="A29" s="81"/>
      <c r="B29" s="7" t="n">
        <v>27</v>
      </c>
      <c r="C29" s="0" t="n">
        <v>20.2</v>
      </c>
      <c r="D29" s="0" t="n">
        <v>17</v>
      </c>
      <c r="E29" s="0" t="n">
        <v>15.8</v>
      </c>
      <c r="F29" s="0" t="n">
        <v>19.1</v>
      </c>
      <c r="G29" s="0" t="n">
        <v>13.5</v>
      </c>
      <c r="H29" s="0" t="n">
        <v>13.7</v>
      </c>
      <c r="I29" s="0" t="n">
        <v>62</v>
      </c>
      <c r="J29" s="0" t="n">
        <v>98</v>
      </c>
      <c r="K29" s="0" t="n">
        <v>31</v>
      </c>
      <c r="L29" s="0" t="n">
        <v>851.1</v>
      </c>
      <c r="M29" s="0" t="n">
        <v>853.2</v>
      </c>
      <c r="N29" s="0" t="n">
        <v>848.5</v>
      </c>
      <c r="O29" s="0" t="n">
        <f aca="false">M29-N29</f>
        <v>4.70000000000005</v>
      </c>
      <c r="P29" s="0" t="n">
        <v>1013.4</v>
      </c>
      <c r="Q29" s="0" t="n">
        <v>1017.9</v>
      </c>
      <c r="R29" s="0" t="n">
        <v>1007.4</v>
      </c>
      <c r="S29" s="0" t="n">
        <f aca="false">Q29-R29</f>
        <v>10.5</v>
      </c>
      <c r="T29" s="5" t="n">
        <v>851</v>
      </c>
      <c r="U29" s="0" t="s">
        <v>51</v>
      </c>
      <c r="V29" s="0" t="n">
        <v>3</v>
      </c>
      <c r="W29" s="0" t="s">
        <v>53</v>
      </c>
      <c r="X29" s="0" t="n">
        <v>25</v>
      </c>
      <c r="Z29" s="0" t="s">
        <v>42</v>
      </c>
      <c r="AA29" s="0" t="n">
        <v>2.8</v>
      </c>
      <c r="AB29" s="0" t="s">
        <v>42</v>
      </c>
      <c r="AC29" s="0" t="n">
        <v>4.3</v>
      </c>
      <c r="AD29" s="0" t="n">
        <v>1.4</v>
      </c>
      <c r="AE29" s="0" t="n">
        <v>0</v>
      </c>
      <c r="AF29" s="22" t="n">
        <v>0.359027777777778</v>
      </c>
      <c r="AG29" s="0" t="n">
        <v>0</v>
      </c>
      <c r="AH29" s="0" t="n">
        <v>1.54</v>
      </c>
      <c r="AI29" s="5" t="n">
        <v>31.4</v>
      </c>
      <c r="AJ29" s="5" t="n">
        <v>11.4</v>
      </c>
      <c r="AK29" s="5" t="n">
        <f aca="false">AI29-AJ29</f>
        <v>20</v>
      </c>
      <c r="AL29" s="5" t="n">
        <v>8.4</v>
      </c>
      <c r="AN29" s="8" t="n">
        <v>1</v>
      </c>
      <c r="AZ29" s="0" t="n">
        <v>13</v>
      </c>
    </row>
    <row r="30" customFormat="false" ht="15" hidden="false" customHeight="false" outlineLevel="0" collapsed="false">
      <c r="A30" s="81"/>
      <c r="B30" s="7" t="n">
        <v>28</v>
      </c>
      <c r="C30" s="0" t="n">
        <v>19.6</v>
      </c>
      <c r="D30" s="0" t="n">
        <v>13.8</v>
      </c>
      <c r="E30" s="0" t="n">
        <v>13.9</v>
      </c>
      <c r="F30" s="0" t="n">
        <v>15.6</v>
      </c>
      <c r="G30" s="0" t="n">
        <v>12.1</v>
      </c>
      <c r="H30" s="0" t="n">
        <v>11.7</v>
      </c>
      <c r="I30" s="0" t="n">
        <v>74</v>
      </c>
      <c r="J30" s="0" t="n">
        <v>91</v>
      </c>
      <c r="K30" s="0" t="n">
        <v>46</v>
      </c>
      <c r="L30" s="0" t="n">
        <v>851.6</v>
      </c>
      <c r="M30" s="0" t="n">
        <v>852.6</v>
      </c>
      <c r="N30" s="0" t="n">
        <v>850.8</v>
      </c>
      <c r="O30" s="0" t="n">
        <f aca="false">M30-N30</f>
        <v>1.80000000000007</v>
      </c>
      <c r="P30" s="0" t="n">
        <v>1015.5</v>
      </c>
      <c r="Q30" s="0" t="n">
        <v>1017.3</v>
      </c>
      <c r="R30" s="0" t="n">
        <v>1013.5</v>
      </c>
      <c r="S30" s="0" t="n">
        <f aca="false">Q30-R30</f>
        <v>3.79999999999995</v>
      </c>
      <c r="T30" s="0" t="n">
        <v>851.6</v>
      </c>
      <c r="V30" s="0" t="n">
        <v>0</v>
      </c>
      <c r="X30" s="0" t="n">
        <v>25</v>
      </c>
      <c r="Z30" s="0" t="s">
        <v>42</v>
      </c>
      <c r="AA30" s="0" t="n">
        <v>1.9</v>
      </c>
      <c r="AB30" s="0" t="s">
        <v>42</v>
      </c>
      <c r="AC30" s="5" t="n">
        <v>5</v>
      </c>
      <c r="AD30" s="0" t="n">
        <v>1.6</v>
      </c>
      <c r="AE30" s="0" t="n">
        <v>0</v>
      </c>
      <c r="AF30" s="22" t="n">
        <v>0.359027777777778</v>
      </c>
      <c r="AG30" s="0" t="n">
        <v>0</v>
      </c>
      <c r="AH30" s="0" t="n">
        <v>6.11</v>
      </c>
      <c r="AI30" s="5" t="n">
        <v>30.2</v>
      </c>
      <c r="AJ30" s="5" t="n">
        <v>11</v>
      </c>
      <c r="AK30" s="0" t="n">
        <f aca="false">AI30-AJ30</f>
        <v>19.2</v>
      </c>
      <c r="AL30" s="5" t="n">
        <v>9</v>
      </c>
      <c r="AN30" s="8" t="n">
        <v>1</v>
      </c>
      <c r="AZ30" s="0" t="n">
        <v>7</v>
      </c>
    </row>
    <row r="31" customFormat="false" ht="15" hidden="false" customHeight="false" outlineLevel="0" collapsed="false">
      <c r="A31" s="81"/>
      <c r="B31" s="7" t="n">
        <v>29</v>
      </c>
      <c r="C31" s="0" t="n">
        <v>19.6</v>
      </c>
      <c r="D31" s="0" t="n">
        <v>15.8</v>
      </c>
      <c r="E31" s="0" t="n">
        <v>16.4</v>
      </c>
      <c r="F31" s="0" t="n">
        <v>19.1</v>
      </c>
      <c r="G31" s="0" t="n">
        <v>14.4</v>
      </c>
      <c r="H31" s="0" t="n">
        <v>14.3</v>
      </c>
      <c r="I31" s="0" t="n">
        <v>78</v>
      </c>
      <c r="J31" s="0" t="n">
        <v>94</v>
      </c>
      <c r="K31" s="0" t="n">
        <v>58</v>
      </c>
      <c r="L31" s="0" t="n">
        <v>851.2</v>
      </c>
      <c r="M31" s="0" t="n">
        <v>852.1</v>
      </c>
      <c r="N31" s="0" t="n">
        <v>849.9</v>
      </c>
      <c r="O31" s="0" t="n">
        <f aca="false">M31-N31</f>
        <v>2.20000000000005</v>
      </c>
      <c r="P31" s="0" t="n">
        <v>1013.8</v>
      </c>
      <c r="Q31" s="0" t="n">
        <v>1015.3</v>
      </c>
      <c r="R31" s="0" t="n">
        <v>1011.7</v>
      </c>
      <c r="S31" s="0" t="n">
        <f aca="false">Q31-R31</f>
        <v>3.59999999999991</v>
      </c>
      <c r="T31" s="0" t="n">
        <v>851.1</v>
      </c>
      <c r="U31" s="0" t="s">
        <v>98</v>
      </c>
      <c r="V31" s="0" t="n">
        <v>0</v>
      </c>
      <c r="W31" s="0" t="s">
        <v>99</v>
      </c>
      <c r="X31" s="0" t="n">
        <v>25</v>
      </c>
      <c r="Z31" s="0" t="s">
        <v>42</v>
      </c>
      <c r="AA31" s="0" t="n">
        <v>2.3</v>
      </c>
      <c r="AB31" s="0" t="s">
        <v>48</v>
      </c>
      <c r="AC31" s="0" t="n">
        <v>5.6</v>
      </c>
      <c r="AD31" s="0" t="n">
        <v>2.8</v>
      </c>
      <c r="AE31" s="0" t="n">
        <v>0</v>
      </c>
      <c r="AF31" s="22" t="n">
        <v>0.359027777777778</v>
      </c>
      <c r="AG31" s="0" t="n">
        <v>0</v>
      </c>
      <c r="AH31" s="0" t="n">
        <v>1.9</v>
      </c>
      <c r="AI31" s="5" t="n">
        <v>27.6</v>
      </c>
      <c r="AJ31" s="5" t="n">
        <v>13</v>
      </c>
      <c r="AK31" s="0" t="n">
        <f aca="false">AI31-AJ31</f>
        <v>14.6</v>
      </c>
      <c r="AL31" s="5" t="n">
        <v>10</v>
      </c>
      <c r="AZ31" s="0" t="n">
        <v>7</v>
      </c>
    </row>
    <row r="32" customFormat="false" ht="15" hidden="false" customHeight="false" outlineLevel="0" collapsed="false">
      <c r="A32" s="81"/>
      <c r="B32" s="7" t="n">
        <v>30</v>
      </c>
      <c r="C32" s="0" t="n">
        <v>19</v>
      </c>
      <c r="D32" s="0" t="n">
        <v>15.3</v>
      </c>
      <c r="E32" s="0" t="n">
        <v>16.3</v>
      </c>
      <c r="F32" s="0" t="n">
        <v>19.1</v>
      </c>
      <c r="G32" s="0" t="n">
        <v>14.3</v>
      </c>
      <c r="H32" s="0" t="n">
        <v>14.3</v>
      </c>
      <c r="I32" s="0" t="n">
        <v>85</v>
      </c>
      <c r="J32" s="0" t="n">
        <v>94</v>
      </c>
      <c r="K32" s="0" t="n">
        <v>65</v>
      </c>
      <c r="L32" s="0" t="n">
        <v>852.9</v>
      </c>
      <c r="M32" s="0" t="n">
        <v>853.5</v>
      </c>
      <c r="N32" s="0" t="n">
        <v>852.1</v>
      </c>
      <c r="O32" s="0" t="n">
        <f aca="false">M32-N32</f>
        <v>1.39999999999998</v>
      </c>
      <c r="P32" s="0" t="n">
        <v>1016.7</v>
      </c>
      <c r="Q32" s="0" t="n">
        <v>1017.7</v>
      </c>
      <c r="R32" s="0" t="n">
        <v>1015.4</v>
      </c>
      <c r="S32" s="0" t="n">
        <f aca="false">Q32-R32</f>
        <v>2.30000000000007</v>
      </c>
      <c r="T32" s="0" t="n">
        <v>852.8</v>
      </c>
      <c r="U32" s="0" t="s">
        <v>100</v>
      </c>
      <c r="V32" s="0" t="n">
        <v>6</v>
      </c>
      <c r="W32" s="0" t="n">
        <v>9</v>
      </c>
      <c r="X32" s="0" t="n">
        <v>25</v>
      </c>
      <c r="Y32" s="0" t="n">
        <v>0</v>
      </c>
      <c r="Z32" s="0" t="s">
        <v>42</v>
      </c>
      <c r="AA32" s="0" t="n">
        <v>3.4</v>
      </c>
      <c r="AB32" s="0" t="s">
        <v>42</v>
      </c>
      <c r="AC32" s="0" t="n">
        <v>6.2</v>
      </c>
      <c r="AD32" s="0" t="n">
        <v>2.8</v>
      </c>
      <c r="AE32" s="0" t="n">
        <v>0</v>
      </c>
      <c r="AF32" s="22" t="n">
        <v>0.305555555555555</v>
      </c>
      <c r="AG32" s="0" t="n">
        <v>0</v>
      </c>
      <c r="AH32" s="0" t="n">
        <v>6.38</v>
      </c>
      <c r="AI32" s="5" t="n">
        <v>27.6</v>
      </c>
      <c r="AJ32" s="5" t="n">
        <v>13.4</v>
      </c>
      <c r="AK32" s="0" t="n">
        <f aca="false">AI32-AJ32</f>
        <v>14.2</v>
      </c>
      <c r="AL32" s="5" t="n">
        <v>10.8</v>
      </c>
      <c r="AN32" s="8" t="n">
        <v>1</v>
      </c>
    </row>
    <row r="33" customFormat="false" ht="15" hidden="false" customHeight="false" outlineLevel="0" collapsed="false">
      <c r="A33" s="81"/>
      <c r="B33" s="4" t="n">
        <v>31</v>
      </c>
      <c r="O33" s="0" t="n">
        <f aca="false">M33-N33</f>
        <v>0</v>
      </c>
      <c r="S33" s="0" t="n">
        <f aca="false">Q33-R33</f>
        <v>0</v>
      </c>
      <c r="AK33" s="0" t="n">
        <f aca="false">AI33-AJ33</f>
        <v>0</v>
      </c>
    </row>
    <row r="34" customFormat="false" ht="15" hidden="false" customHeight="false" outlineLevel="0" collapsed="false">
      <c r="A34" s="12" t="s">
        <v>60</v>
      </c>
      <c r="B34" s="12"/>
      <c r="C34" s="0" t="n">
        <f aca="false">SUM(C3:C12)</f>
        <v>189.7</v>
      </c>
      <c r="D34" s="0" t="n">
        <f aca="false">SUM(D3:D12)</f>
        <v>143.4</v>
      </c>
      <c r="E34" s="0" t="n">
        <f aca="false">SUM(E3:E12)</f>
        <v>129.3</v>
      </c>
      <c r="F34" s="0" t="n">
        <f aca="false">SUM(F3:F12)</f>
        <v>147.9</v>
      </c>
      <c r="G34" s="0" t="n">
        <f aca="false">SUM(G3:G12)</f>
        <v>112.6</v>
      </c>
      <c r="H34" s="0" t="n">
        <f aca="false">SUM(H3:H12)</f>
        <v>104.6</v>
      </c>
      <c r="I34" s="0" t="n">
        <f aca="false">SUM(I3:I12)</f>
        <v>591</v>
      </c>
      <c r="J34" s="0" t="n">
        <f aca="false">SUM(J3:J12)</f>
        <v>801</v>
      </c>
      <c r="K34" s="0" t="n">
        <f aca="false">SUM(K3:K12)</f>
        <v>401</v>
      </c>
      <c r="L34" s="0" t="n">
        <f aca="false">SUM(L3:L12)</f>
        <v>8519</v>
      </c>
      <c r="M34" s="0" t="n">
        <f aca="false">SUM(M3:M12)</f>
        <v>8535.6</v>
      </c>
      <c r="N34" s="0" t="n">
        <f aca="false">SUM(N3:N12)</f>
        <v>8498.5</v>
      </c>
      <c r="O34" s="0" t="n">
        <f aca="false">SUM(O3:O12)</f>
        <v>37.1</v>
      </c>
      <c r="P34" s="0" t="n">
        <f aca="false">SUM(P3:P12)</f>
        <v>10151.6</v>
      </c>
      <c r="Q34" s="0" t="n">
        <f aca="false">SUM(Q3:Q12)</f>
        <v>10182.9</v>
      </c>
      <c r="R34" s="0" t="n">
        <f aca="false">SUM(R3:R12)</f>
        <v>10108.5</v>
      </c>
      <c r="S34" s="0" t="n">
        <f aca="false">SUM(S3:S12)</f>
        <v>74.4</v>
      </c>
      <c r="T34" s="0" t="n">
        <f aca="false">SUM(T3:T12)</f>
        <v>8518.5</v>
      </c>
      <c r="U34" s="0" t="n">
        <f aca="false">SUM(U3:U12)</f>
        <v>0</v>
      </c>
      <c r="V34" s="0" t="n">
        <f aca="false">SUM(V3:V12)</f>
        <v>8</v>
      </c>
      <c r="W34" s="0" t="n">
        <f aca="false">SUM(W3:W12)</f>
        <v>0</v>
      </c>
      <c r="X34" s="0" t="n">
        <f aca="false">SUM(X3:X12)</f>
        <v>250</v>
      </c>
      <c r="Y34" s="0" t="n">
        <f aca="false">SUM(Y3:Y12)</f>
        <v>0</v>
      </c>
      <c r="Z34" s="0" t="n">
        <f aca="false">SUM(Z3:Z12)</f>
        <v>0</v>
      </c>
      <c r="AA34" s="0" t="n">
        <f aca="false">SUM(AA3:AA12)</f>
        <v>22.6</v>
      </c>
      <c r="AB34" s="0" t="n">
        <f aca="false">SUM(AB3:AB12)</f>
        <v>0</v>
      </c>
      <c r="AC34" s="0" t="n">
        <f aca="false">SUM(AC3:AC12)</f>
        <v>47.1</v>
      </c>
      <c r="AD34" s="0" t="n">
        <f aca="false">SUM(AD3:AD12)</f>
        <v>20</v>
      </c>
      <c r="AE34" s="0" t="n">
        <f aca="false">SUM(AE3:AE12)</f>
        <v>0</v>
      </c>
      <c r="AF34" s="6" t="n">
        <f aca="false">SUM(AF3:AF12)</f>
        <v>3.71666666666667</v>
      </c>
      <c r="AG34" s="0" t="n">
        <f aca="false">SUM(AG3:AG12)</f>
        <v>0</v>
      </c>
      <c r="AH34" s="0" t="n">
        <f aca="false">SUM(AH3:AH12)</f>
        <v>48.13</v>
      </c>
      <c r="AI34" s="0" t="n">
        <f aca="false">SUM(AI3:AI12)</f>
        <v>276.4</v>
      </c>
      <c r="AJ34" s="0" t="n">
        <f aca="false">SUM(AJ3:AJ12)</f>
        <v>115.4</v>
      </c>
      <c r="AK34" s="0" t="n">
        <f aca="false">SUM(AK3:AK12)</f>
        <v>161</v>
      </c>
      <c r="AL34" s="0" t="n">
        <f aca="false">SUM(AL3:AL12)</f>
        <v>91.2</v>
      </c>
      <c r="AM34" s="0" t="n">
        <f aca="false">SUM(AM3:AM12)</f>
        <v>1</v>
      </c>
      <c r="AN34" s="0" t="n">
        <f aca="false">SUM(AN3:AN12)</f>
        <v>2</v>
      </c>
      <c r="AO34" s="0" t="n">
        <f aca="false">SUM(AO3:AO12)</f>
        <v>0</v>
      </c>
      <c r="AP34" s="0" t="n">
        <f aca="false">SUM(AP3:AP12)</f>
        <v>0</v>
      </c>
      <c r="AQ34" s="0" t="n">
        <f aca="false">SUM(AQ3:AQ12)</f>
        <v>0</v>
      </c>
      <c r="AR34" s="0" t="n">
        <f aca="false">SUM(AR3:AR12)</f>
        <v>0</v>
      </c>
      <c r="AS34" s="0" t="n">
        <f aca="false">SUM(AS3:AS12)</f>
        <v>0</v>
      </c>
      <c r="AT34" s="0" t="n">
        <f aca="false">SUM(AT3:AT12)</f>
        <v>0</v>
      </c>
      <c r="AU34" s="0" t="n">
        <f aca="false">SUM(AU3:AU12)</f>
        <v>0</v>
      </c>
      <c r="AV34" s="0" t="n">
        <f aca="false">SUM(AV3:AV12)</f>
        <v>0</v>
      </c>
      <c r="AW34" s="0" t="n">
        <f aca="false">SUM(AW3:AW12)</f>
        <v>0</v>
      </c>
      <c r="AX34" s="0" t="n">
        <f aca="false">SUM(AX3:AX12)</f>
        <v>0</v>
      </c>
      <c r="AY34" s="0" t="n">
        <f aca="false">SUM(AY3:AY12)</f>
        <v>0</v>
      </c>
      <c r="AZ34" s="0" t="n">
        <f aca="false">SUM(AZ3:AZ12)</f>
        <v>112</v>
      </c>
    </row>
    <row r="35" customFormat="false" ht="15" hidden="false" customHeight="false" outlineLevel="0" collapsed="false">
      <c r="A35" s="13" t="s">
        <v>61</v>
      </c>
      <c r="B35" s="13"/>
      <c r="C35" s="0" t="n">
        <f aca="false">SUM(C3:C12)/10</f>
        <v>18.97</v>
      </c>
      <c r="D35" s="0" t="n">
        <f aca="false">SUM(D3:D12)/10</f>
        <v>14.34</v>
      </c>
      <c r="E35" s="0" t="n">
        <f aca="false">SUM(E3:E12)/10</f>
        <v>12.93</v>
      </c>
      <c r="F35" s="0" t="n">
        <f aca="false">SUM(F3:F12)/10</f>
        <v>14.79</v>
      </c>
      <c r="G35" s="0" t="n">
        <f aca="false">SUM(G3:G12)/10</f>
        <v>11.26</v>
      </c>
      <c r="H35" s="0" t="n">
        <f aca="false">SUM(H3:H12)/10</f>
        <v>10.46</v>
      </c>
      <c r="I35" s="0" t="n">
        <f aca="false">SUM(I3:I12)/10</f>
        <v>59.1</v>
      </c>
      <c r="J35" s="0" t="n">
        <f aca="false">SUM(J3:J12)/10</f>
        <v>80.1</v>
      </c>
      <c r="K35" s="0" t="n">
        <f aca="false">SUM(K3:K12)/10</f>
        <v>40.1</v>
      </c>
      <c r="L35" s="0" t="n">
        <f aca="false">SUM(L3:L12)/10</f>
        <v>851.9</v>
      </c>
      <c r="M35" s="0" t="n">
        <f aca="false">SUM(M3:M12)/10</f>
        <v>853.56</v>
      </c>
      <c r="N35" s="0" t="n">
        <f aca="false">SUM(N3:N12)/10</f>
        <v>849.85</v>
      </c>
      <c r="O35" s="0" t="n">
        <f aca="false">SUM(O3:O12)/10</f>
        <v>3.71</v>
      </c>
      <c r="P35" s="0" t="n">
        <f aca="false">SUM(P3:P12)/10</f>
        <v>1015.16</v>
      </c>
      <c r="Q35" s="0" t="n">
        <f aca="false">SUM(Q3:Q12)/10</f>
        <v>1018.29</v>
      </c>
      <c r="R35" s="0" t="n">
        <f aca="false">SUM(R3:R12)/10</f>
        <v>1010.85</v>
      </c>
      <c r="S35" s="0" t="n">
        <f aca="false">SUM(S3:S12)/10</f>
        <v>7.44</v>
      </c>
      <c r="T35" s="0" t="n">
        <f aca="false">SUM(T3:T12)/10</f>
        <v>851.85</v>
      </c>
      <c r="U35" s="0" t="n">
        <f aca="false">SUM(U3:U12)/10</f>
        <v>0</v>
      </c>
      <c r="V35" s="0" t="n">
        <f aca="false">SUM(V3:V12)/10</f>
        <v>0.8</v>
      </c>
      <c r="W35" s="0" t="n">
        <f aca="false">SUM(W3:W12)/10</f>
        <v>0</v>
      </c>
      <c r="X35" s="0" t="n">
        <f aca="false">SUM(X3:X12)/10</f>
        <v>25</v>
      </c>
      <c r="Y35" s="0" t="n">
        <f aca="false">SUM(Y3:Y12)/10</f>
        <v>0</v>
      </c>
      <c r="Z35" s="0" t="n">
        <f aca="false">SUM(Z3:Z12)/10</f>
        <v>0</v>
      </c>
      <c r="AA35" s="0" t="n">
        <f aca="false">SUM(AA3:AA12)/10</f>
        <v>2.26</v>
      </c>
      <c r="AB35" s="0" t="n">
        <f aca="false">SUM(AB3:AB12)/10</f>
        <v>0</v>
      </c>
      <c r="AC35" s="0" t="n">
        <f aca="false">SUM(AC3:AC12)/10</f>
        <v>4.71</v>
      </c>
      <c r="AD35" s="0" t="n">
        <f aca="false">SUM(AD3:AD12)/10</f>
        <v>2</v>
      </c>
      <c r="AE35" s="0" t="n">
        <f aca="false">SUM(AE3:AE12)/10</f>
        <v>0</v>
      </c>
      <c r="AF35" s="6" t="n">
        <f aca="false">SUM(AF3:AF12)/10</f>
        <v>0.371666666666667</v>
      </c>
      <c r="AG35" s="0" t="n">
        <f aca="false">SUM(AG3:AG12)/10</f>
        <v>0</v>
      </c>
      <c r="AH35" s="0" t="n">
        <f aca="false">SUM(AH3:AH12)/10</f>
        <v>4.813</v>
      </c>
      <c r="AI35" s="0" t="n">
        <f aca="false">SUM(AI3:AI12)/10</f>
        <v>27.64</v>
      </c>
      <c r="AJ35" s="0" t="n">
        <f aca="false">SUM(AJ3:AJ12)/10</f>
        <v>11.54</v>
      </c>
      <c r="AK35" s="0" t="n">
        <f aca="false">SUM(AK3:AK12)/10</f>
        <v>16.1</v>
      </c>
      <c r="AL35" s="0" t="n">
        <f aca="false">SUM(AL3:AL12)/10</f>
        <v>9.12</v>
      </c>
      <c r="AM35" s="0" t="n">
        <f aca="false">SUM(AM3:AM12)/10</f>
        <v>0.1</v>
      </c>
      <c r="AN35" s="0" t="n">
        <f aca="false">SUM(AN3:AN12)/10</f>
        <v>0.2</v>
      </c>
      <c r="AO35" s="0" t="n">
        <f aca="false">SUM(AO3:AO12)/10</f>
        <v>0</v>
      </c>
      <c r="AP35" s="0" t="n">
        <f aca="false">SUM(AP3:AP12)/10</f>
        <v>0</v>
      </c>
      <c r="AQ35" s="0" t="n">
        <f aca="false">SUM(AQ3:AQ12)/10</f>
        <v>0</v>
      </c>
      <c r="AR35" s="0" t="n">
        <f aca="false">SUM(AR3:AR12)/10</f>
        <v>0</v>
      </c>
      <c r="AS35" s="0" t="n">
        <f aca="false">SUM(AS3:AS12)/10</f>
        <v>0</v>
      </c>
      <c r="AT35" s="0" t="n">
        <f aca="false">SUM(AT3:AT12)/10</f>
        <v>0</v>
      </c>
      <c r="AU35" s="0" t="n">
        <f aca="false">SUM(AU3:AU12)/10</f>
        <v>0</v>
      </c>
      <c r="AV35" s="0" t="n">
        <f aca="false">SUM(AV3:AV12)/10</f>
        <v>0</v>
      </c>
      <c r="AW35" s="0" t="n">
        <f aca="false">SUM(AW3:AW12)/10</f>
        <v>0</v>
      </c>
      <c r="AX35" s="0" t="n">
        <f aca="false">SUM(AX3:AX12)/10</f>
        <v>0</v>
      </c>
      <c r="AY35" s="0" t="n">
        <f aca="false">SUM(AY3:AY12)/10</f>
        <v>0</v>
      </c>
      <c r="AZ35" s="0" t="n">
        <f aca="false">SUM(AZ3:AZ12)/240</f>
        <v>0.466666666666667</v>
      </c>
    </row>
    <row r="36" customFormat="false" ht="15" hidden="false" customHeight="false" outlineLevel="0" collapsed="false">
      <c r="A36" s="16" t="s">
        <v>63</v>
      </c>
      <c r="B36" s="16"/>
      <c r="C36" s="0" t="n">
        <f aca="false">SUM(C13:C22)</f>
        <v>193.5</v>
      </c>
      <c r="D36" s="0" t="n">
        <f aca="false">SUM(D13:D22)</f>
        <v>153.5</v>
      </c>
      <c r="E36" s="0" t="n">
        <f aca="false">SUM(E13:E22)</f>
        <v>143.7</v>
      </c>
      <c r="F36" s="0" t="n">
        <f aca="false">SUM(F13:F22)</f>
        <v>164.4</v>
      </c>
      <c r="G36" s="0" t="n">
        <f aca="false">SUM(G13:G22)</f>
        <v>126.5</v>
      </c>
      <c r="H36" s="0" t="n">
        <f aca="false">SUM(H13:H22)</f>
        <v>122.4</v>
      </c>
      <c r="I36" s="0" t="n">
        <f aca="false">SUM(I13:I22)</f>
        <v>640</v>
      </c>
      <c r="J36" s="0" t="n">
        <f aca="false">SUM(J13:J22)</f>
        <v>879</v>
      </c>
      <c r="K36" s="0" t="n">
        <f aca="false">SUM(K13:K22)</f>
        <v>430</v>
      </c>
      <c r="L36" s="0" t="n">
        <f aca="false">SUM(L13:L22)</f>
        <v>8528.2</v>
      </c>
      <c r="M36" s="0" t="n">
        <f aca="false">SUM(M13:M22)</f>
        <v>8543.6</v>
      </c>
      <c r="N36" s="0" t="n">
        <f aca="false">SUM(N13:N22)</f>
        <v>8510.7</v>
      </c>
      <c r="O36" s="0" t="n">
        <f aca="false">SUM(O13:O22)</f>
        <v>32.8999999999999</v>
      </c>
      <c r="P36" s="0" t="n">
        <f aca="false">SUM(P13:P22)</f>
        <v>10159.6</v>
      </c>
      <c r="Q36" s="0" t="n">
        <f aca="false">SUM(Q13:Q22)</f>
        <v>10189.9</v>
      </c>
      <c r="R36" s="0" t="n">
        <f aca="false">SUM(R13:R22)</f>
        <v>10118.6</v>
      </c>
      <c r="S36" s="0" t="n">
        <f aca="false">SUM(S13:S22)</f>
        <v>71.3000000000003</v>
      </c>
      <c r="T36" s="0" t="n">
        <f aca="false">SUM(T13:T22)</f>
        <v>8527.5</v>
      </c>
      <c r="U36" s="0" t="n">
        <f aca="false">SUM(U13:U22)</f>
        <v>0</v>
      </c>
      <c r="V36" s="0" t="n">
        <f aca="false">SUM(V13:V22)</f>
        <v>9</v>
      </c>
      <c r="W36" s="0" t="n">
        <f aca="false">SUM(W13:W22)</f>
        <v>0</v>
      </c>
      <c r="X36" s="0" t="n">
        <f aca="false">SUM(X13:X22)</f>
        <v>250</v>
      </c>
      <c r="Y36" s="0" t="n">
        <f aca="false">SUM(Y13:Y22)</f>
        <v>0</v>
      </c>
      <c r="Z36" s="0" t="n">
        <f aca="false">SUM(Z13:Z22)</f>
        <v>0</v>
      </c>
      <c r="AA36" s="0" t="n">
        <f aca="false">SUM(AA13:AA22)</f>
        <v>20.7</v>
      </c>
      <c r="AB36" s="0" t="n">
        <f aca="false">SUM(AB13:AB22)</f>
        <v>0</v>
      </c>
      <c r="AC36" s="0" t="n">
        <f aca="false">SUM(AC13:AC22)</f>
        <v>48.1</v>
      </c>
      <c r="AD36" s="0" t="n">
        <f aca="false">SUM(AD13:AD22)</f>
        <v>18.6</v>
      </c>
      <c r="AE36" s="0" t="n">
        <f aca="false">SUM(AE13:AE22)</f>
        <v>0</v>
      </c>
      <c r="AF36" s="6" t="n">
        <f aca="false">SUM(AF13:AF22)</f>
        <v>3.55486111111111</v>
      </c>
      <c r="AG36" s="0" t="n">
        <f aca="false">SUM(AG13:AG22)</f>
        <v>0</v>
      </c>
      <c r="AH36" s="0" t="n">
        <f aca="false">SUM(AH13:AH22)</f>
        <v>44.37</v>
      </c>
      <c r="AI36" s="0" t="n">
        <f aca="false">SUM(AI13:AI22)</f>
        <v>281.2</v>
      </c>
      <c r="AJ36" s="0" t="n">
        <f aca="false">SUM(AJ13:AJ22)</f>
        <v>120.8</v>
      </c>
      <c r="AK36" s="0" t="n">
        <f aca="false">SUM(AK13:AK22)</f>
        <v>160.4</v>
      </c>
      <c r="AL36" s="0" t="n">
        <f aca="false">SUM(AL13:AL22)</f>
        <v>94.2</v>
      </c>
      <c r="AM36" s="0" t="n">
        <f aca="false">SUM(AM13:AM22)</f>
        <v>2</v>
      </c>
      <c r="AN36" s="0" t="n">
        <f aca="false">SUM(AN13:AN22)</f>
        <v>5</v>
      </c>
      <c r="AO36" s="0" t="n">
        <f aca="false">SUM(AO13:AO22)</f>
        <v>0</v>
      </c>
      <c r="AP36" s="0" t="n">
        <f aca="false">SUM(AP13:AP22)</f>
        <v>0</v>
      </c>
      <c r="AQ36" s="0" t="n">
        <f aca="false">SUM(AQ13:AQ22)</f>
        <v>0</v>
      </c>
      <c r="AR36" s="0" t="n">
        <f aca="false">SUM(AR13:AR22)</f>
        <v>0</v>
      </c>
      <c r="AS36" s="0" t="n">
        <f aca="false">SUM(AS13:AS22)</f>
        <v>0</v>
      </c>
      <c r="AT36" s="0" t="n">
        <f aca="false">SUM(AT13:AT22)</f>
        <v>0</v>
      </c>
      <c r="AU36" s="0" t="n">
        <f aca="false">SUM(AU13:AU22)</f>
        <v>0</v>
      </c>
      <c r="AV36" s="0" t="n">
        <f aca="false">SUM(AV13:AV22)</f>
        <v>0</v>
      </c>
      <c r="AW36" s="0" t="n">
        <f aca="false">SUM(AW13:AW22)</f>
        <v>0</v>
      </c>
      <c r="AX36" s="0" t="n">
        <f aca="false">SUM(AX13:AX22)</f>
        <v>0</v>
      </c>
      <c r="AY36" s="0" t="n">
        <f aca="false">SUM(AY13:AY22)</f>
        <v>0</v>
      </c>
      <c r="AZ36" s="0" t="n">
        <f aca="false">SUM(AZ13:AZ22)</f>
        <v>112</v>
      </c>
    </row>
    <row r="37" customFormat="false" ht="15" hidden="false" customHeight="false" outlineLevel="0" collapsed="false">
      <c r="A37" s="12" t="s">
        <v>62</v>
      </c>
      <c r="B37" s="12"/>
      <c r="C37" s="0" t="n">
        <f aca="false">SUM(C23:C32)/10</f>
        <v>19.73</v>
      </c>
      <c r="D37" s="0" t="n">
        <f aca="false">SUM(D13:D22)/10</f>
        <v>15.35</v>
      </c>
      <c r="E37" s="0" t="n">
        <f aca="false">SUM(E13:E22)/10</f>
        <v>14.37</v>
      </c>
      <c r="F37" s="0" t="n">
        <f aca="false">SUM(F13:F22)/10</f>
        <v>16.44</v>
      </c>
      <c r="G37" s="0" t="n">
        <f aca="false">SUM(G13:G22)/10</f>
        <v>12.65</v>
      </c>
      <c r="H37" s="0" t="n">
        <f aca="false">SUM(H13:H22)/10</f>
        <v>12.24</v>
      </c>
      <c r="I37" s="0" t="n">
        <f aca="false">SUM(I13:I22)/10</f>
        <v>64</v>
      </c>
      <c r="J37" s="0" t="n">
        <f aca="false">SUM(J13:J22)/10</f>
        <v>87.9</v>
      </c>
      <c r="K37" s="0" t="n">
        <f aca="false">SUM(K13:K22)/10</f>
        <v>43</v>
      </c>
      <c r="L37" s="0" t="n">
        <f aca="false">SUM(L13:L22)/10</f>
        <v>852.82</v>
      </c>
      <c r="M37" s="0" t="n">
        <f aca="false">SUM(M13:M22)/10</f>
        <v>854.36</v>
      </c>
      <c r="N37" s="0" t="n">
        <f aca="false">SUM(N13:N22)/10</f>
        <v>851.07</v>
      </c>
      <c r="O37" s="0" t="n">
        <f aca="false">SUM(O13:O22)/10</f>
        <v>3.28999999999999</v>
      </c>
      <c r="P37" s="0" t="n">
        <f aca="false">SUM(P13:P22)/10</f>
        <v>1015.96</v>
      </c>
      <c r="Q37" s="0" t="n">
        <f aca="false">SUM(Q13:Q22)/10</f>
        <v>1018.99</v>
      </c>
      <c r="R37" s="0" t="n">
        <f aca="false">SUM(R13:R22)/10</f>
        <v>1011.86</v>
      </c>
      <c r="S37" s="0" t="n">
        <f aca="false">SUM(S13:S22)/10</f>
        <v>7.13000000000003</v>
      </c>
      <c r="T37" s="0" t="n">
        <f aca="false">SUM(T13:T22)/10</f>
        <v>852.75</v>
      </c>
      <c r="U37" s="0" t="n">
        <f aca="false">SUM(U13:U22)/10</f>
        <v>0</v>
      </c>
      <c r="V37" s="0" t="n">
        <f aca="false">SUM(V13:V22)/10</f>
        <v>0.9</v>
      </c>
      <c r="W37" s="0" t="n">
        <f aca="false">SUM(W13:W22)/10</f>
        <v>0</v>
      </c>
      <c r="X37" s="0" t="n">
        <f aca="false">SUM(X13:X22)/10</f>
        <v>25</v>
      </c>
      <c r="Y37" s="0" t="n">
        <f aca="false">SUM(Y13:Y22)/10</f>
        <v>0</v>
      </c>
      <c r="Z37" s="0" t="n">
        <f aca="false">SUM(Z13:Z22)/10</f>
        <v>0</v>
      </c>
      <c r="AA37" s="0" t="n">
        <f aca="false">SUM(AA13:AA22)/10</f>
        <v>2.07</v>
      </c>
      <c r="AB37" s="0" t="n">
        <f aca="false">SUM(AB13:AB22)/10</f>
        <v>0</v>
      </c>
      <c r="AC37" s="0" t="n">
        <f aca="false">SUM(AC13:AC22)/10</f>
        <v>4.81</v>
      </c>
      <c r="AD37" s="0" t="n">
        <f aca="false">SUM(AD13:AD22)/10</f>
        <v>1.86</v>
      </c>
      <c r="AE37" s="0" t="n">
        <f aca="false">SUM(AE13:AE22)/10</f>
        <v>0</v>
      </c>
      <c r="AF37" s="6" t="n">
        <f aca="false">SUM(AF13:AF22)/10</f>
        <v>0.355486111111111</v>
      </c>
      <c r="AG37" s="0" t="n">
        <f aca="false">SUM(AG13:AG22)/10</f>
        <v>0</v>
      </c>
      <c r="AH37" s="0" t="n">
        <f aca="false">SUM(AH13:AH22)/10</f>
        <v>4.437</v>
      </c>
      <c r="AI37" s="0" t="n">
        <f aca="false">SUM(AI13:AI22)/10</f>
        <v>28.12</v>
      </c>
      <c r="AJ37" s="0" t="n">
        <f aca="false">SUM(AJ13:AJ22)/10</f>
        <v>12.08</v>
      </c>
      <c r="AK37" s="0" t="n">
        <f aca="false">SUM(AK13:AK22)/10</f>
        <v>16.04</v>
      </c>
      <c r="AL37" s="0" t="n">
        <f aca="false">SUM(AL13:AL22)/10</f>
        <v>9.42</v>
      </c>
      <c r="AM37" s="0" t="n">
        <f aca="false">SUM(AM13:AM22)/10</f>
        <v>0.2</v>
      </c>
      <c r="AN37" s="0" t="n">
        <f aca="false">SUM(AN13:AN22)/10</f>
        <v>0.5</v>
      </c>
      <c r="AO37" s="0" t="n">
        <f aca="false">SUM(AO13:AO22)/10</f>
        <v>0</v>
      </c>
      <c r="AP37" s="0" t="n">
        <f aca="false">SUM(AP13:AP22)/10</f>
        <v>0</v>
      </c>
      <c r="AQ37" s="0" t="n">
        <f aca="false">SUM(AQ13:AQ22)/10</f>
        <v>0</v>
      </c>
      <c r="AR37" s="0" t="n">
        <f aca="false">SUM(AR13:AR22)/10</f>
        <v>0</v>
      </c>
      <c r="AS37" s="0" t="n">
        <f aca="false">SUM(AS13:AS22)/10</f>
        <v>0</v>
      </c>
      <c r="AT37" s="0" t="n">
        <f aca="false">SUM(AT13:AT22)/10</f>
        <v>0</v>
      </c>
      <c r="AU37" s="0" t="n">
        <f aca="false">SUM(AU13:AU22)/10</f>
        <v>0</v>
      </c>
      <c r="AV37" s="0" t="n">
        <f aca="false">SUM(AV13:AV22)/10</f>
        <v>0</v>
      </c>
      <c r="AW37" s="0" t="n">
        <f aca="false">SUM(AW13:AW22)/10</f>
        <v>0</v>
      </c>
      <c r="AX37" s="0" t="n">
        <f aca="false">SUM(AX13:AX22)/10</f>
        <v>0</v>
      </c>
      <c r="AY37" s="0" t="n">
        <f aca="false">SUM(AY13:AY22)/10</f>
        <v>0</v>
      </c>
      <c r="AZ37" s="0" t="n">
        <f aca="false">SUM(AZ13:AZ22)/240</f>
        <v>0.466666666666667</v>
      </c>
    </row>
    <row r="38" customFormat="false" ht="15" hidden="false" customHeight="false" outlineLevel="0" collapsed="false">
      <c r="A38" s="19" t="s">
        <v>64</v>
      </c>
      <c r="B38" s="19"/>
      <c r="C38" s="0" t="n">
        <f aca="false">SUM(C23:C32)</f>
        <v>197.3</v>
      </c>
      <c r="D38" s="0" t="n">
        <f aca="false">SUM(D23:D33)</f>
        <v>155</v>
      </c>
      <c r="E38" s="0" t="n">
        <f aca="false">SUM(E23:E33)</f>
        <v>148.8</v>
      </c>
      <c r="F38" s="0" t="n">
        <f aca="false">SUM(F23:F33)</f>
        <v>173.8</v>
      </c>
      <c r="G38" s="0" t="n">
        <f aca="false">SUM(G23:G33)</f>
        <v>130.6</v>
      </c>
      <c r="H38" s="0" t="n">
        <f aca="false">SUM(H23:H33)</f>
        <v>127.9</v>
      </c>
      <c r="I38" s="0" t="n">
        <f aca="false">SUM(I23:I33)</f>
        <v>673</v>
      </c>
      <c r="J38" s="0" t="n">
        <f aca="false">SUM(J23:J33)</f>
        <v>920</v>
      </c>
      <c r="K38" s="0" t="n">
        <f aca="false">SUM(K23:K33)</f>
        <v>447</v>
      </c>
      <c r="L38" s="0" t="n">
        <f aca="false">SUM(L23:L33)</f>
        <v>8521.6</v>
      </c>
      <c r="M38" s="0" t="n">
        <f aca="false">SUM(M23:M33)</f>
        <v>8535.5</v>
      </c>
      <c r="N38" s="0" t="n">
        <f aca="false">SUM(N23:N33)</f>
        <v>8505.3</v>
      </c>
      <c r="O38" s="0" t="n">
        <f aca="false">SUM(O23:O33)</f>
        <v>30.2000000000002</v>
      </c>
      <c r="P38" s="0" t="n">
        <f aca="false">SUM(P23:P33)</f>
        <v>10152.1</v>
      </c>
      <c r="Q38" s="0" t="n">
        <f aca="false">SUM(Q23:Q33)</f>
        <v>10179.3</v>
      </c>
      <c r="R38" s="0" t="n">
        <f aca="false">SUM(R23:R33)</f>
        <v>10115.9</v>
      </c>
      <c r="S38" s="0" t="n">
        <f aca="false">SUM(S23:S33)</f>
        <v>63.3999999999999</v>
      </c>
      <c r="T38" s="0" t="n">
        <f aca="false">SUM(T23:T33)</f>
        <v>8521</v>
      </c>
      <c r="U38" s="0" t="n">
        <f aca="false">SUM(U23:U33)</f>
        <v>0</v>
      </c>
      <c r="V38" s="0" t="n">
        <f aca="false">SUM(V23:V33)</f>
        <v>17</v>
      </c>
      <c r="W38" s="0" t="n">
        <f aca="false">SUM(W23:W33)</f>
        <v>9</v>
      </c>
      <c r="X38" s="0" t="n">
        <f aca="false">SUM(X23:X33)</f>
        <v>250</v>
      </c>
      <c r="Y38" s="0" t="n">
        <f aca="false">SUM(Y23:Y33)</f>
        <v>0</v>
      </c>
      <c r="Z38" s="0" t="n">
        <f aca="false">SUM(Z23:Z33)</f>
        <v>0</v>
      </c>
      <c r="AA38" s="0" t="n">
        <f aca="false">SUM(AA23:AA33)</f>
        <v>22.5</v>
      </c>
      <c r="AB38" s="0" t="n">
        <f aca="false">SUM(AB23:AB33)</f>
        <v>0</v>
      </c>
      <c r="AC38" s="0" t="n">
        <f aca="false">SUM(AC23:AC33)</f>
        <v>48.4</v>
      </c>
      <c r="AD38" s="0" t="n">
        <f aca="false">SUM(AD23:AD33)</f>
        <v>18.9</v>
      </c>
      <c r="AE38" s="0" t="n">
        <f aca="false">SUM(AE23:AE33)</f>
        <v>0</v>
      </c>
      <c r="AF38" s="6" t="n">
        <f aca="false">SUM(AF23:AF33)</f>
        <v>3.45347222222222</v>
      </c>
      <c r="AG38" s="0" t="n">
        <f aca="false">SUM(AG23:AG33)</f>
        <v>0</v>
      </c>
      <c r="AH38" s="0" t="n">
        <f aca="false">SUM(AH23:AH33)</f>
        <v>43.81</v>
      </c>
      <c r="AI38" s="0" t="n">
        <f aca="false">SUM(AI23:AI33)</f>
        <v>293.8</v>
      </c>
      <c r="AJ38" s="0" t="n">
        <f aca="false">SUM(AJ23:AJ33)</f>
        <v>118.2</v>
      </c>
      <c r="AK38" s="0" t="n">
        <f aca="false">SUM(AK23:AK33)</f>
        <v>175.6</v>
      </c>
      <c r="AL38" s="0" t="n">
        <f aca="false">SUM(AL23:AL33)</f>
        <v>90.2</v>
      </c>
      <c r="AM38" s="0" t="n">
        <f aca="false">SUM(AM23:AM33)</f>
        <v>1</v>
      </c>
      <c r="AN38" s="0" t="n">
        <f aca="false">SUM(AN23:AN33)</f>
        <v>6</v>
      </c>
      <c r="AO38" s="0" t="n">
        <f aca="false">SUM(AO23:AO33)</f>
        <v>0</v>
      </c>
      <c r="AP38" s="0" t="n">
        <f aca="false">SUM(AP23:AP33)</f>
        <v>0</v>
      </c>
      <c r="AQ38" s="0" t="n">
        <f aca="false">SUM(AQ23:AQ33)</f>
        <v>0</v>
      </c>
      <c r="AR38" s="0" t="n">
        <f aca="false">SUM(AR23:AR33)</f>
        <v>0</v>
      </c>
      <c r="AS38" s="0" t="n">
        <f aca="false">SUM(AS23:AS33)</f>
        <v>0</v>
      </c>
      <c r="AT38" s="0" t="n">
        <f aca="false">SUM(AT23:AT33)</f>
        <v>0</v>
      </c>
      <c r="AU38" s="0" t="n">
        <f aca="false">SUM(AU23:AU33)</f>
        <v>0</v>
      </c>
      <c r="AV38" s="0" t="n">
        <f aca="false">SUM(AV23:AV33)</f>
        <v>0</v>
      </c>
      <c r="AW38" s="0" t="n">
        <f aca="false">SUM(AW23:AW33)</f>
        <v>0</v>
      </c>
      <c r="AX38" s="0" t="n">
        <f aca="false">SUM(AX23:AX33)</f>
        <v>0</v>
      </c>
      <c r="AY38" s="0" t="n">
        <f aca="false">SUM(AY23:AY33)</f>
        <v>0</v>
      </c>
      <c r="AZ38" s="0" t="n">
        <f aca="false">SUM(AZ23:AZ33)</f>
        <v>93</v>
      </c>
    </row>
    <row r="39" customFormat="false" ht="15" hidden="false" customHeight="false" outlineLevel="0" collapsed="false">
      <c r="A39" s="20" t="s">
        <v>65</v>
      </c>
      <c r="B39" s="20"/>
      <c r="C39" s="0" t="n">
        <f aca="false">SUM(C23:C32)/10</f>
        <v>19.73</v>
      </c>
      <c r="D39" s="0" t="n">
        <f aca="false">SUM(D23:D32)/10</f>
        <v>15.5</v>
      </c>
      <c r="E39" s="0" t="n">
        <f aca="false">SUM(E23:E32)/10</f>
        <v>14.88</v>
      </c>
      <c r="F39" s="0" t="n">
        <f aca="false">SUM(F23:F32)/10</f>
        <v>17.38</v>
      </c>
      <c r="G39" s="0" t="n">
        <f aca="false">SUM(G23:G32)/10</f>
        <v>13.06</v>
      </c>
      <c r="H39" s="0" t="n">
        <f aca="false">SUM(H23:H32)/10</f>
        <v>12.79</v>
      </c>
      <c r="I39" s="0" t="n">
        <f aca="false">SUM(I23:I32)/10</f>
        <v>67.3</v>
      </c>
      <c r="J39" s="0" t="n">
        <f aca="false">SUM(J23:J32)/10</f>
        <v>92</v>
      </c>
      <c r="K39" s="0" t="n">
        <f aca="false">SUM(K23:K32)/10</f>
        <v>44.7</v>
      </c>
      <c r="L39" s="0" t="n">
        <f aca="false">SUM(L23:L32)/10</f>
        <v>852.16</v>
      </c>
      <c r="M39" s="0" t="n">
        <f aca="false">SUM(M23:M32)/10</f>
        <v>853.55</v>
      </c>
      <c r="N39" s="0" t="n">
        <f aca="false">SUM(N23:N32)/10</f>
        <v>850.53</v>
      </c>
      <c r="O39" s="0" t="n">
        <f aca="false">SUM(O23:O32)/10</f>
        <v>3.02000000000002</v>
      </c>
      <c r="P39" s="0" t="n">
        <f aca="false">SUM(P23:P32)/10</f>
        <v>1015.21</v>
      </c>
      <c r="Q39" s="0" t="n">
        <f aca="false">SUM(Q23:Q32)/10</f>
        <v>1017.93</v>
      </c>
      <c r="R39" s="0" t="n">
        <f aca="false">SUM(R23:R32)/10</f>
        <v>1011.59</v>
      </c>
      <c r="S39" s="0" t="n">
        <f aca="false">SUM(S23:S32)/10</f>
        <v>6.33999999999999</v>
      </c>
      <c r="T39" s="0" t="n">
        <f aca="false">SUM(T23:T32)/10</f>
        <v>852.1</v>
      </c>
      <c r="U39" s="0" t="n">
        <f aca="false">SUM(U23:U32)/10</f>
        <v>0</v>
      </c>
      <c r="V39" s="0" t="n">
        <f aca="false">SUM(V23:V32)/10</f>
        <v>1.7</v>
      </c>
      <c r="W39" s="0" t="n">
        <f aca="false">SUM(W23:W32)/10</f>
        <v>0.9</v>
      </c>
      <c r="X39" s="0" t="n">
        <f aca="false">SUM(X23:X32)/10</f>
        <v>25</v>
      </c>
      <c r="Y39" s="0" t="n">
        <f aca="false">SUM(Y23:Y32)/10</f>
        <v>0</v>
      </c>
      <c r="Z39" s="0" t="n">
        <f aca="false">SUM(Z23:Z32)/10</f>
        <v>0</v>
      </c>
      <c r="AA39" s="0" t="n">
        <f aca="false">SUM(AA23:AA32)/10</f>
        <v>2.25</v>
      </c>
      <c r="AB39" s="0" t="n">
        <f aca="false">SUM(AB23:AB32)/10</f>
        <v>0</v>
      </c>
      <c r="AC39" s="0" t="n">
        <f aca="false">SUM(AC23:AC32)/10</f>
        <v>4.84</v>
      </c>
      <c r="AD39" s="0" t="n">
        <f aca="false">SUM(AD23:AD32)/10</f>
        <v>1.89</v>
      </c>
      <c r="AE39" s="0" t="n">
        <f aca="false">SUM(AE23:AE32)/10</f>
        <v>0</v>
      </c>
      <c r="AF39" s="6" t="n">
        <f aca="false">SUM(AF23:AF32)/10</f>
        <v>0.345347222222222</v>
      </c>
      <c r="AG39" s="0" t="n">
        <f aca="false">SUM(AG23:AG32)/10</f>
        <v>0</v>
      </c>
      <c r="AH39" s="0" t="n">
        <f aca="false">SUM(AH23:AH32)/10</f>
        <v>4.381</v>
      </c>
      <c r="AI39" s="0" t="n">
        <f aca="false">SUM(AI23:AI32)/10</f>
        <v>29.38</v>
      </c>
      <c r="AJ39" s="0" t="n">
        <f aca="false">SUM(AJ23:AJ32)/10</f>
        <v>11.82</v>
      </c>
      <c r="AK39" s="0" t="n">
        <f aca="false">SUM(AK23:AK32)/10</f>
        <v>17.56</v>
      </c>
      <c r="AL39" s="0" t="n">
        <f aca="false">SUM(AL23:AL32)/10</f>
        <v>9.02</v>
      </c>
      <c r="AM39" s="0" t="n">
        <f aca="false">SUM(AM23:AM32)/10</f>
        <v>0.1</v>
      </c>
      <c r="AN39" s="0" t="n">
        <f aca="false">SUM(AN23:AN32)/10</f>
        <v>0.6</v>
      </c>
      <c r="AO39" s="0" t="n">
        <f aca="false">SUM(AO23:AO32)/10</f>
        <v>0</v>
      </c>
      <c r="AP39" s="0" t="n">
        <f aca="false">SUM(AP23:AP32)/10</f>
        <v>0</v>
      </c>
      <c r="AQ39" s="0" t="n">
        <f aca="false">SUM(AQ23:AQ32)/10</f>
        <v>0</v>
      </c>
      <c r="AR39" s="0" t="n">
        <f aca="false">SUM(AR23:AR32)/10</f>
        <v>0</v>
      </c>
      <c r="AS39" s="0" t="n">
        <f aca="false">SUM(AS23:AS32)/10</f>
        <v>0</v>
      </c>
      <c r="AT39" s="0" t="n">
        <f aca="false">SUM(AT23:AT32)/10</f>
        <v>0</v>
      </c>
      <c r="AU39" s="0" t="n">
        <f aca="false">SUM(AU23:AU32)/10</f>
        <v>0</v>
      </c>
      <c r="AV39" s="0" t="n">
        <f aca="false">SUM(AV23:AV32)/10</f>
        <v>0</v>
      </c>
      <c r="AW39" s="0" t="n">
        <f aca="false">SUM(AW23:AW32)/10</f>
        <v>0</v>
      </c>
      <c r="AX39" s="0" t="n">
        <f aca="false">SUM(AX23:AX32)/10</f>
        <v>0</v>
      </c>
      <c r="AY39" s="0" t="n">
        <f aca="false">SUM(AY23:AY32)/10</f>
        <v>0</v>
      </c>
      <c r="AZ39" s="0" t="n">
        <f aca="false">SUM(AZ23:AZ32)/240</f>
        <v>0.3875</v>
      </c>
    </row>
    <row r="40" customFormat="false" ht="15" hidden="false" customHeight="false" outlineLevel="0" collapsed="false">
      <c r="A40" s="21" t="s">
        <v>66</v>
      </c>
      <c r="B40" s="21"/>
      <c r="C40" s="0" t="n">
        <f aca="false">AVERAGE(C3:C33)</f>
        <v>19.35</v>
      </c>
      <c r="D40" s="0" t="n">
        <f aca="false">AVERAGE(D3:D33)</f>
        <v>15.0633333333333</v>
      </c>
      <c r="E40" s="0" t="n">
        <f aca="false">AVERAGE(E3:E33)</f>
        <v>14.06</v>
      </c>
      <c r="F40" s="0" t="n">
        <f aca="false">AVERAGE(F3:F33)</f>
        <v>16.2033333333333</v>
      </c>
      <c r="G40" s="0" t="n">
        <f aca="false">AVERAGE(G3:G33)</f>
        <v>12.3233333333333</v>
      </c>
      <c r="H40" s="0" t="n">
        <f aca="false">AVERAGE(H3:H33)</f>
        <v>11.83</v>
      </c>
      <c r="I40" s="0" t="n">
        <f aca="false">AVERAGE(I3:I33)</f>
        <v>63.4666666666667</v>
      </c>
      <c r="J40" s="0" t="n">
        <f aca="false">AVERAGE(J3:J33)</f>
        <v>86.6666666666667</v>
      </c>
      <c r="K40" s="0" t="n">
        <f aca="false">AVERAGE(K3:K33)</f>
        <v>42.6</v>
      </c>
      <c r="L40" s="0" t="n">
        <f aca="false">AVERAGE(L3:L33)</f>
        <v>852.293333333333</v>
      </c>
      <c r="M40" s="0" t="n">
        <f aca="false">AVERAGE(M3:M33)</f>
        <v>853.823333333333</v>
      </c>
      <c r="N40" s="0" t="n">
        <f aca="false">AVERAGE(N3:N33)</f>
        <v>850.483333333333</v>
      </c>
      <c r="O40" s="0" t="n">
        <f aca="false">AVERAGE(O3:O33)</f>
        <v>3.23225806451613</v>
      </c>
      <c r="P40" s="0" t="n">
        <f aca="false">AVERAGE(P3:P33)</f>
        <v>1015.44333333333</v>
      </c>
      <c r="Q40" s="0" t="n">
        <f aca="false">AVERAGE(Q3:Q33)</f>
        <v>1018.40333333333</v>
      </c>
      <c r="R40" s="0" t="n">
        <f aca="false">AVERAGE(R3:R33)</f>
        <v>1011.43333333333</v>
      </c>
      <c r="S40" s="0" t="n">
        <f aca="false">AVERAGE(S3:S33)</f>
        <v>6.74516129032259</v>
      </c>
      <c r="T40" s="0" t="n">
        <f aca="false">AVERAGE(T3:T33)</f>
        <v>852.233333333333</v>
      </c>
      <c r="U40" s="0" t="e">
        <f aca="false">AVERAGE(U3:U33)</f>
        <v>#DIV/0!</v>
      </c>
      <c r="V40" s="0" t="n">
        <f aca="false">AVERAGE(V3:V33)</f>
        <v>1.13333333333333</v>
      </c>
      <c r="W40" s="0" t="n">
        <f aca="false">AVERAGE(W3:W33)</f>
        <v>9</v>
      </c>
      <c r="X40" s="0" t="n">
        <f aca="false">AVERAGE(X3:X33)</f>
        <v>25</v>
      </c>
      <c r="Y40" s="0" t="n">
        <f aca="false">AVERAGE(Y3:Y33)</f>
        <v>0</v>
      </c>
      <c r="Z40" s="0" t="e">
        <f aca="false">AVERAGE(Z3:Z33)</f>
        <v>#DIV/0!</v>
      </c>
      <c r="AA40" s="0" t="n">
        <f aca="false">AVERAGE(AA3:AA33)</f>
        <v>2.19333333333333</v>
      </c>
      <c r="AB40" s="0" t="e">
        <f aca="false">AVERAGE(AB3:AB33)</f>
        <v>#DIV/0!</v>
      </c>
      <c r="AC40" s="0" t="n">
        <f aca="false">AVERAGE(AC3:AC33)</f>
        <v>4.78666666666667</v>
      </c>
      <c r="AD40" s="0" t="n">
        <f aca="false">AVERAGE(AD3:AD33)</f>
        <v>1.91666666666667</v>
      </c>
      <c r="AE40" s="0" t="n">
        <f aca="false">AVERAGE(AE3:AE33)</f>
        <v>0</v>
      </c>
      <c r="AF40" s="6" t="n">
        <f aca="false">SUM(AF3:AF33)</f>
        <v>10.725</v>
      </c>
      <c r="AG40" s="0" t="n">
        <f aca="false">AVERAGE(AG3:AG33)</f>
        <v>0</v>
      </c>
      <c r="AH40" s="0" t="n">
        <f aca="false">AVERAGE(AH3:AH33)</f>
        <v>4.54366666666667</v>
      </c>
      <c r="AI40" s="0" t="n">
        <f aca="false">AVERAGE(AI3:AI33)</f>
        <v>28.38</v>
      </c>
      <c r="AJ40" s="0" t="n">
        <f aca="false">AVERAGE(AJ3:AJ33)</f>
        <v>11.8133333333333</v>
      </c>
      <c r="AK40" s="0" t="n">
        <f aca="false">AVERAGE(AK3:AK33)</f>
        <v>16.0322580645161</v>
      </c>
      <c r="AL40" s="0" t="n">
        <f aca="false">AVERAGE(AL3:AL33)</f>
        <v>9.18666666666667</v>
      </c>
      <c r="AM40" s="0" t="n">
        <f aca="false">AVERAGE(AM3:AM33)</f>
        <v>1</v>
      </c>
      <c r="AN40" s="0" t="n">
        <f aca="false">AVERAGE(AN3:AN33)</f>
        <v>1</v>
      </c>
      <c r="AO40" s="0" t="e">
        <f aca="false">AVERAGE(AO3:AO33)</f>
        <v>#DIV/0!</v>
      </c>
      <c r="AP40" s="0" t="e">
        <f aca="false">AVERAGE(AP3:AP33)</f>
        <v>#DIV/0!</v>
      </c>
      <c r="AQ40" s="0" t="e">
        <f aca="false">AVERAGE(AQ3:AQ33)</f>
        <v>#DIV/0!</v>
      </c>
      <c r="AR40" s="0" t="e">
        <f aca="false">AVERAGE(AR3:AR33)</f>
        <v>#DIV/0!</v>
      </c>
      <c r="AS40" s="0" t="e">
        <f aca="false">AVERAGE(AS3:AS33)</f>
        <v>#DIV/0!</v>
      </c>
      <c r="AT40" s="0" t="e">
        <f aca="false">AVERAGE(AT3:AT33)</f>
        <v>#DIV/0!</v>
      </c>
      <c r="AU40" s="0" t="e">
        <f aca="false">AVERAGE(AU3:AU33)</f>
        <v>#DIV/0!</v>
      </c>
      <c r="AV40" s="0" t="e">
        <f aca="false">AVERAGE(AV3:AV33)</f>
        <v>#DIV/0!</v>
      </c>
      <c r="AW40" s="0" t="e">
        <f aca="false">AVERAGE(AW3:AW33)</f>
        <v>#DIV/0!</v>
      </c>
      <c r="AX40" s="0" t="e">
        <f aca="false">AVERAGE(AX3:AX33)</f>
        <v>#DIV/0!</v>
      </c>
      <c r="AY40" s="0" t="e">
        <f aca="false">AVERAGE(AY3:AY33)</f>
        <v>#DIV/0!</v>
      </c>
      <c r="AZ40" s="0" t="n">
        <f aca="false">AVERAGE(AZ3:AZ33)</f>
        <v>10.9310344827586</v>
      </c>
    </row>
    <row r="42" customFormat="false" ht="15" hidden="false" customHeight="false" outlineLevel="0" collapsed="false">
      <c r="B42" s="0" t="s">
        <v>96</v>
      </c>
      <c r="C42" s="0" t="n">
        <f aca="false">STDEV(C3:C33)</f>
        <v>0.898562069699945</v>
      </c>
    </row>
  </sheetData>
  <mergeCells count="8">
    <mergeCell ref="A3:A33"/>
    <mergeCell ref="A34:B34"/>
    <mergeCell ref="A35:B35"/>
    <mergeCell ref="A36:B36"/>
    <mergeCell ref="A37:B37"/>
    <mergeCell ref="A38:B38"/>
    <mergeCell ref="A39:B39"/>
    <mergeCell ref="A40:B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Z34" activeCellId="0" sqref="AZ34"/>
    </sheetView>
  </sheetViews>
  <sheetFormatPr defaultRowHeight="15" zeroHeight="false" outlineLevelRow="0" outlineLevelCol="0"/>
  <cols>
    <col collapsed="false" customWidth="true" hidden="false" outlineLevel="0" max="5" min="1" style="0" width="10.53"/>
    <col collapsed="false" customWidth="true" hidden="false" outlineLevel="0" max="7" min="6" style="0" width="12.57"/>
    <col collapsed="false" customWidth="true" hidden="false" outlineLevel="0" max="19" min="8" style="0" width="10.53"/>
    <col collapsed="false" customWidth="true" hidden="false" outlineLevel="0" max="20" min="20" style="0" width="13.57"/>
    <col collapsed="false" customWidth="true" hidden="false" outlineLevel="0" max="1025" min="21" style="0" width="10.53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</v>
      </c>
      <c r="K1" s="2" t="s">
        <v>5</v>
      </c>
      <c r="L1" s="2" t="s">
        <v>8</v>
      </c>
      <c r="M1" s="2" t="s">
        <v>4</v>
      </c>
      <c r="N1" s="2" t="s">
        <v>5</v>
      </c>
      <c r="O1" s="2" t="s">
        <v>9</v>
      </c>
      <c r="P1" s="2" t="s">
        <v>10</v>
      </c>
      <c r="Q1" s="2" t="s">
        <v>4</v>
      </c>
      <c r="R1" s="2" t="s">
        <v>5</v>
      </c>
      <c r="S1" s="2" t="s">
        <v>9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0</v>
      </c>
      <c r="Y1" s="2" t="s">
        <v>15</v>
      </c>
      <c r="Z1" s="2" t="s">
        <v>16</v>
      </c>
      <c r="AA1" s="2" t="s">
        <v>17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  <c r="AI1" s="2" t="s">
        <v>4</v>
      </c>
      <c r="AJ1" s="2" t="s">
        <v>5</v>
      </c>
      <c r="AK1" s="2" t="s">
        <v>9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71</v>
      </c>
      <c r="AW1" s="2" t="s">
        <v>32</v>
      </c>
      <c r="AX1" s="2" t="s">
        <v>33</v>
      </c>
      <c r="AY1" s="2" t="s">
        <v>34</v>
      </c>
      <c r="AZ1" s="59" t="s">
        <v>35</v>
      </c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 t="s">
        <v>36</v>
      </c>
      <c r="AF2" s="2" t="s">
        <v>36</v>
      </c>
      <c r="AG2" s="2" t="s">
        <v>37</v>
      </c>
      <c r="AH2" s="2"/>
      <c r="AI2" s="2"/>
      <c r="AJ2" s="2"/>
      <c r="AK2" s="2"/>
      <c r="AL2" s="2"/>
      <c r="AM2" s="2" t="s">
        <v>38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60"/>
    </row>
    <row r="3" customFormat="false" ht="15" hidden="false" customHeight="false" outlineLevel="0" collapsed="false">
      <c r="A3" s="81"/>
      <c r="B3" s="4" t="n">
        <v>1</v>
      </c>
      <c r="C3" s="0" t="n">
        <v>17.8</v>
      </c>
      <c r="D3" s="0" t="n">
        <v>14.8</v>
      </c>
      <c r="E3" s="0" t="n">
        <v>15.3</v>
      </c>
      <c r="F3" s="0" t="n">
        <v>16.8</v>
      </c>
      <c r="G3" s="0" t="n">
        <v>14.5</v>
      </c>
      <c r="H3" s="0" t="n">
        <v>13.4</v>
      </c>
      <c r="I3" s="0" t="n">
        <v>81</v>
      </c>
      <c r="J3" s="0" t="n">
        <v>96</v>
      </c>
      <c r="K3" s="0" t="n">
        <v>55</v>
      </c>
      <c r="L3" s="0" t="n">
        <v>852.7</v>
      </c>
      <c r="M3" s="0" t="n">
        <v>853.4</v>
      </c>
      <c r="N3" s="0" t="n">
        <v>852.1</v>
      </c>
      <c r="O3" s="0" t="n">
        <f aca="false">M3-N3</f>
        <v>1.29999999999995</v>
      </c>
      <c r="P3" s="0" t="n">
        <v>1016.3</v>
      </c>
      <c r="Q3" s="0" t="n">
        <v>1017.6</v>
      </c>
      <c r="R3" s="0" t="n">
        <v>1015.1</v>
      </c>
      <c r="S3" s="0" t="n">
        <f aca="false">Q3-R3</f>
        <v>2.5</v>
      </c>
      <c r="T3" s="0" t="n">
        <v>852.6</v>
      </c>
      <c r="U3" s="0" t="s">
        <v>100</v>
      </c>
      <c r="V3" s="0" t="n">
        <v>3</v>
      </c>
      <c r="W3" s="0" t="s">
        <v>55</v>
      </c>
      <c r="X3" s="0" t="n">
        <v>25</v>
      </c>
      <c r="Z3" s="0" t="s">
        <v>42</v>
      </c>
      <c r="AA3" s="0" t="n">
        <v>4.5</v>
      </c>
      <c r="AB3" s="0" t="s">
        <v>42</v>
      </c>
      <c r="AC3" s="0" t="n">
        <v>7.8</v>
      </c>
      <c r="AD3" s="0" t="n">
        <v>3.8</v>
      </c>
      <c r="AE3" s="0" t="n">
        <v>0</v>
      </c>
      <c r="AF3" s="22" t="n">
        <v>0.345138888888889</v>
      </c>
      <c r="AG3" s="0" t="n">
        <v>0</v>
      </c>
      <c r="AH3" s="0" t="n">
        <v>4.92</v>
      </c>
      <c r="AI3" s="0" t="n">
        <v>24.8</v>
      </c>
      <c r="AJ3" s="5" t="n">
        <v>13</v>
      </c>
      <c r="AK3" s="0" t="n">
        <f aca="false">AI3-AJ3</f>
        <v>11.8</v>
      </c>
      <c r="AL3" s="0" t="n">
        <v>10.2</v>
      </c>
      <c r="AM3" s="0" t="n">
        <v>1</v>
      </c>
      <c r="AN3" s="0" t="n">
        <v>1</v>
      </c>
      <c r="AZ3" s="0" t="n">
        <v>7</v>
      </c>
    </row>
    <row r="4" customFormat="false" ht="15" hidden="false" customHeight="false" outlineLevel="0" collapsed="false">
      <c r="A4" s="81"/>
      <c r="B4" s="7" t="n">
        <v>2</v>
      </c>
      <c r="C4" s="0" t="n">
        <v>17.4</v>
      </c>
      <c r="D4" s="0" t="n">
        <v>12.7</v>
      </c>
      <c r="E4" s="0" t="n">
        <v>13.1</v>
      </c>
      <c r="F4" s="0" t="n">
        <v>15.5</v>
      </c>
      <c r="G4" s="0" t="n">
        <v>11.4</v>
      </c>
      <c r="H4" s="0" t="n">
        <v>10.9</v>
      </c>
      <c r="I4" s="0" t="n">
        <v>76</v>
      </c>
      <c r="J4" s="0" t="n">
        <v>91</v>
      </c>
      <c r="K4" s="0" t="n">
        <v>51</v>
      </c>
      <c r="L4" s="0" t="n">
        <v>852.2</v>
      </c>
      <c r="M4" s="0" t="n">
        <v>852.7</v>
      </c>
      <c r="N4" s="0" t="n">
        <v>851.3</v>
      </c>
      <c r="O4" s="0" t="n">
        <f aca="false">M4-N4</f>
        <v>1.40000000000009</v>
      </c>
      <c r="P4" s="0" t="n">
        <v>1017.1</v>
      </c>
      <c r="Q4" s="0" t="n">
        <v>1018.1</v>
      </c>
      <c r="R4" s="0" t="n">
        <v>1015.5</v>
      </c>
      <c r="S4" s="0" t="n">
        <f aca="false">Q4-R4</f>
        <v>2.60000000000002</v>
      </c>
      <c r="T4" s="0" t="n">
        <v>852.1</v>
      </c>
      <c r="U4" s="0" t="s">
        <v>101</v>
      </c>
      <c r="V4" s="0" t="n">
        <v>2</v>
      </c>
      <c r="W4" s="0" t="s">
        <v>55</v>
      </c>
      <c r="X4" s="0" t="n">
        <v>25</v>
      </c>
      <c r="Z4" s="0" t="s">
        <v>42</v>
      </c>
      <c r="AA4" s="0" t="n">
        <v>4</v>
      </c>
      <c r="AB4" s="0" t="s">
        <v>42</v>
      </c>
      <c r="AC4" s="0" t="n">
        <v>8.1</v>
      </c>
      <c r="AD4" s="0" t="n">
        <v>3.2</v>
      </c>
      <c r="AE4" s="0" t="n">
        <v>0</v>
      </c>
      <c r="AF4" s="22" t="n">
        <v>0.327777777777778</v>
      </c>
      <c r="AG4" s="0" t="n">
        <v>0</v>
      </c>
      <c r="AH4" s="0" t="n">
        <v>4.09</v>
      </c>
      <c r="AI4" s="5" t="n">
        <v>25</v>
      </c>
      <c r="AJ4" s="5" t="n">
        <v>10</v>
      </c>
      <c r="AK4" s="0" t="n">
        <f aca="false">AI4-AJ4</f>
        <v>15</v>
      </c>
      <c r="AL4" s="0" t="n">
        <v>7</v>
      </c>
      <c r="AN4" s="0" t="n">
        <v>1</v>
      </c>
      <c r="AZ4" s="0" t="n">
        <v>7</v>
      </c>
    </row>
    <row r="5" customFormat="false" ht="15" hidden="false" customHeight="false" outlineLevel="0" collapsed="false">
      <c r="A5" s="81"/>
      <c r="B5" s="7" t="n">
        <v>3</v>
      </c>
      <c r="C5" s="5" t="n">
        <v>17</v>
      </c>
      <c r="D5" s="0" t="n">
        <v>14.1</v>
      </c>
      <c r="E5" s="0" t="n">
        <v>13.6</v>
      </c>
      <c r="F5" s="0" t="n">
        <v>15.5</v>
      </c>
      <c r="G5" s="0" t="n">
        <v>10.5</v>
      </c>
      <c r="H5" s="0" t="n">
        <v>11.4</v>
      </c>
      <c r="I5" s="0" t="n">
        <v>67</v>
      </c>
      <c r="J5" s="0" t="n">
        <v>93</v>
      </c>
      <c r="K5" s="0" t="n">
        <v>49</v>
      </c>
      <c r="L5" s="0" t="n">
        <v>850.7</v>
      </c>
      <c r="M5" s="0" t="n">
        <v>852.5</v>
      </c>
      <c r="N5" s="0" t="n">
        <v>849.2</v>
      </c>
      <c r="O5" s="0" t="n">
        <f aca="false">M5-N5</f>
        <v>3.29999999999995</v>
      </c>
      <c r="P5" s="0" t="n">
        <v>1014.8</v>
      </c>
      <c r="Q5" s="0" t="n">
        <v>1018.5</v>
      </c>
      <c r="R5" s="0" t="n">
        <v>1010.7</v>
      </c>
      <c r="S5" s="0" t="n">
        <f aca="false">Q5-R5</f>
        <v>7.79999999999995</v>
      </c>
      <c r="T5" s="0" t="n">
        <v>850.7</v>
      </c>
      <c r="U5" s="0" t="s">
        <v>44</v>
      </c>
      <c r="V5" s="0" t="n">
        <v>4</v>
      </c>
      <c r="W5" s="0" t="s">
        <v>41</v>
      </c>
      <c r="X5" s="0" t="n">
        <v>25</v>
      </c>
      <c r="Z5" s="0" t="s">
        <v>42</v>
      </c>
      <c r="AA5" s="0" t="n">
        <v>4.8</v>
      </c>
      <c r="AB5" s="0" t="s">
        <v>42</v>
      </c>
      <c r="AC5" s="0" t="n">
        <v>8.7</v>
      </c>
      <c r="AD5" s="0" t="n">
        <v>4.4</v>
      </c>
      <c r="AE5" s="0" t="n">
        <v>0</v>
      </c>
      <c r="AF5" s="22" t="n">
        <v>0.340277777777778</v>
      </c>
      <c r="AG5" s="0" t="n">
        <v>0</v>
      </c>
      <c r="AH5" s="0" t="n">
        <v>3.63</v>
      </c>
      <c r="AI5" s="5" t="n">
        <v>25</v>
      </c>
      <c r="AJ5" s="0" t="n">
        <v>8.2</v>
      </c>
      <c r="AK5" s="0" t="n">
        <f aca="false">AI5-AJ5</f>
        <v>16.8</v>
      </c>
      <c r="AL5" s="0" t="n">
        <v>5.2</v>
      </c>
      <c r="AN5" s="0" t="n">
        <v>1</v>
      </c>
      <c r="AZ5" s="0" t="n">
        <v>13</v>
      </c>
    </row>
    <row r="6" customFormat="false" ht="15" hidden="false" customHeight="false" outlineLevel="0" collapsed="false">
      <c r="A6" s="81"/>
      <c r="B6" s="7" t="n">
        <v>4</v>
      </c>
      <c r="C6" s="0" t="n">
        <v>18.5</v>
      </c>
      <c r="D6" s="0" t="n">
        <v>16.1</v>
      </c>
      <c r="E6" s="0" t="n">
        <v>16.2</v>
      </c>
      <c r="F6" s="0" t="n">
        <v>16.6</v>
      </c>
      <c r="G6" s="0" t="n">
        <v>15.7</v>
      </c>
      <c r="H6" s="0" t="n">
        <v>14.2</v>
      </c>
      <c r="I6" s="0" t="n">
        <v>74</v>
      </c>
      <c r="J6" s="0" t="n">
        <v>94</v>
      </c>
      <c r="K6" s="0" t="n">
        <v>61</v>
      </c>
      <c r="L6" s="0" t="n">
        <v>851.1</v>
      </c>
      <c r="M6" s="0" t="n">
        <v>852.5</v>
      </c>
      <c r="N6" s="0" t="n">
        <v>849.7</v>
      </c>
      <c r="O6" s="0" t="n">
        <f aca="false">M6-N6</f>
        <v>2.79999999999995</v>
      </c>
      <c r="P6" s="0" t="n">
        <v>1013.3</v>
      </c>
      <c r="Q6" s="0" t="n">
        <v>1015.5</v>
      </c>
      <c r="R6" s="0" t="n">
        <v>1010.8</v>
      </c>
      <c r="S6" s="0" t="n">
        <f aca="false">Q6-R6</f>
        <v>4.70000000000005</v>
      </c>
      <c r="T6" s="5" t="n">
        <v>851</v>
      </c>
      <c r="U6" s="0" t="s">
        <v>79</v>
      </c>
      <c r="V6" s="0" t="n">
        <v>7</v>
      </c>
      <c r="W6" s="0" t="s">
        <v>42</v>
      </c>
      <c r="X6" s="0" t="n">
        <v>25</v>
      </c>
      <c r="Z6" s="0" t="s">
        <v>42</v>
      </c>
      <c r="AA6" s="0" t="n">
        <v>3.6</v>
      </c>
      <c r="AB6" s="0" t="s">
        <v>42</v>
      </c>
      <c r="AC6" s="0" t="n">
        <v>7.3</v>
      </c>
      <c r="AD6" s="0" t="n">
        <v>3.5</v>
      </c>
      <c r="AE6" s="0" t="n">
        <v>0</v>
      </c>
      <c r="AF6" s="22" t="n">
        <v>0.0638888888888889</v>
      </c>
      <c r="AG6" s="0" t="n">
        <v>0</v>
      </c>
      <c r="AH6" s="0" t="n">
        <v>2.71</v>
      </c>
      <c r="AI6" s="0" t="n">
        <v>22.8</v>
      </c>
      <c r="AJ6" s="5" t="n">
        <v>15</v>
      </c>
      <c r="AK6" s="0" t="n">
        <f aca="false">AI6-AJ6</f>
        <v>7.8</v>
      </c>
      <c r="AL6" s="0" t="n">
        <v>13</v>
      </c>
      <c r="AZ6" s="0" t="n">
        <v>13</v>
      </c>
    </row>
    <row r="7" customFormat="false" ht="15" hidden="false" customHeight="false" outlineLevel="0" collapsed="false">
      <c r="A7" s="81"/>
      <c r="B7" s="7" t="n">
        <v>5</v>
      </c>
      <c r="C7" s="0" t="n">
        <v>18.7</v>
      </c>
      <c r="D7" s="0" t="n">
        <v>14.7</v>
      </c>
      <c r="E7" s="0" t="n">
        <v>15.4</v>
      </c>
      <c r="F7" s="5" t="n">
        <v>18</v>
      </c>
      <c r="G7" s="5" t="n">
        <v>14</v>
      </c>
      <c r="H7" s="0" t="n">
        <v>13.3</v>
      </c>
      <c r="I7" s="0" t="n">
        <v>82</v>
      </c>
      <c r="J7" s="0" t="n">
        <v>96</v>
      </c>
      <c r="K7" s="0" t="n">
        <v>53</v>
      </c>
      <c r="L7" s="0" t="n">
        <v>853.3</v>
      </c>
      <c r="M7" s="0" t="n">
        <v>853.7</v>
      </c>
      <c r="N7" s="0" t="n">
        <v>852.5</v>
      </c>
      <c r="O7" s="0" t="n">
        <f aca="false">M7-N7</f>
        <v>1.20000000000005</v>
      </c>
      <c r="P7" s="5" t="n">
        <v>1017</v>
      </c>
      <c r="Q7" s="0" t="n">
        <v>1017.8</v>
      </c>
      <c r="R7" s="0" t="n">
        <v>1015.6</v>
      </c>
      <c r="S7" s="0" t="n">
        <f aca="false">Q7-R7</f>
        <v>2.19999999999993</v>
      </c>
      <c r="T7" s="0" t="n">
        <v>853.2</v>
      </c>
      <c r="U7" s="0" t="s">
        <v>44</v>
      </c>
      <c r="V7" s="0" t="n">
        <v>4</v>
      </c>
      <c r="W7" s="0" t="s">
        <v>41</v>
      </c>
      <c r="X7" s="0" t="n">
        <v>25</v>
      </c>
      <c r="Z7" s="0" t="s">
        <v>42</v>
      </c>
      <c r="AA7" s="0" t="n">
        <v>3.6</v>
      </c>
      <c r="AB7" s="0" t="s">
        <v>42</v>
      </c>
      <c r="AC7" s="0" t="n">
        <v>7.3</v>
      </c>
      <c r="AD7" s="0" t="n">
        <v>2.9</v>
      </c>
      <c r="AE7" s="0" t="n">
        <v>0</v>
      </c>
      <c r="AF7" s="22" t="n">
        <v>0.277777777777778</v>
      </c>
      <c r="AG7" s="0" t="n">
        <v>0</v>
      </c>
      <c r="AH7" s="0" t="n">
        <v>5.48</v>
      </c>
      <c r="AI7" s="0" t="n">
        <v>25.5</v>
      </c>
      <c r="AJ7" s="5" t="n">
        <v>13</v>
      </c>
      <c r="AK7" s="0" t="n">
        <f aca="false">AI7-AJ7</f>
        <v>12.5</v>
      </c>
      <c r="AL7" s="0" t="n">
        <v>9.4</v>
      </c>
      <c r="AZ7" s="0" t="n">
        <v>7</v>
      </c>
    </row>
    <row r="8" customFormat="false" ht="15" hidden="false" customHeight="false" outlineLevel="0" collapsed="false">
      <c r="A8" s="81"/>
      <c r="B8" s="7" t="n">
        <v>6</v>
      </c>
      <c r="C8" s="0" t="n">
        <v>18.2</v>
      </c>
      <c r="D8" s="0" t="n">
        <v>13.7</v>
      </c>
      <c r="E8" s="0" t="n">
        <v>14.2</v>
      </c>
      <c r="F8" s="5" t="n">
        <v>15</v>
      </c>
      <c r="G8" s="0" t="n">
        <v>13.6</v>
      </c>
      <c r="H8" s="0" t="n">
        <v>12.1</v>
      </c>
      <c r="I8" s="0" t="n">
        <v>79</v>
      </c>
      <c r="J8" s="0" t="n">
        <v>91</v>
      </c>
      <c r="K8" s="0" t="n">
        <v>59</v>
      </c>
      <c r="L8" s="0" t="n">
        <v>852.2</v>
      </c>
      <c r="M8" s="0" t="n">
        <v>853.1</v>
      </c>
      <c r="N8" s="0" t="n">
        <v>851.1</v>
      </c>
      <c r="O8" s="5" t="n">
        <f aca="false">M8-N8</f>
        <v>2</v>
      </c>
      <c r="P8" s="5" t="n">
        <v>1016</v>
      </c>
      <c r="Q8" s="0" t="n">
        <v>1017.5</v>
      </c>
      <c r="R8" s="0" t="n">
        <v>1014.1</v>
      </c>
      <c r="S8" s="0" t="n">
        <f aca="false">Q8-R8</f>
        <v>3.39999999999998</v>
      </c>
      <c r="T8" s="0" t="n">
        <v>852.1</v>
      </c>
      <c r="U8" s="0" t="s">
        <v>43</v>
      </c>
      <c r="V8" s="0" t="n">
        <v>7</v>
      </c>
      <c r="W8" s="0" t="s">
        <v>41</v>
      </c>
      <c r="X8" s="0" t="n">
        <v>25</v>
      </c>
      <c r="Z8" s="0" t="s">
        <v>42</v>
      </c>
      <c r="AA8" s="0" t="n">
        <v>3.6</v>
      </c>
      <c r="AB8" s="0" t="s">
        <v>42</v>
      </c>
      <c r="AC8" s="0" t="n">
        <v>8.1</v>
      </c>
      <c r="AD8" s="0" t="n">
        <v>2.8</v>
      </c>
      <c r="AE8" s="0" t="n">
        <v>0</v>
      </c>
      <c r="AF8" s="22" t="n">
        <v>0.136111111111111</v>
      </c>
      <c r="AG8" s="0" t="n">
        <v>0</v>
      </c>
      <c r="AH8" s="0" t="n">
        <v>1.88</v>
      </c>
      <c r="AI8" s="0" t="n">
        <v>25.8</v>
      </c>
      <c r="AJ8" s="0" t="n">
        <v>12.6</v>
      </c>
      <c r="AK8" s="0" t="n">
        <f aca="false">AI8-AJ8</f>
        <v>13.2</v>
      </c>
      <c r="AL8" s="5" t="n">
        <v>10</v>
      </c>
      <c r="AZ8" s="0" t="n">
        <v>7</v>
      </c>
    </row>
    <row r="9" customFormat="false" ht="15" hidden="false" customHeight="false" outlineLevel="0" collapsed="false">
      <c r="A9" s="81"/>
      <c r="B9" s="7" t="n">
        <v>7</v>
      </c>
      <c r="C9" s="0" t="n">
        <v>17.6</v>
      </c>
      <c r="D9" s="0" t="n">
        <v>15.5</v>
      </c>
      <c r="E9" s="0" t="n">
        <v>15.5</v>
      </c>
      <c r="F9" s="5" t="n">
        <v>18</v>
      </c>
      <c r="G9" s="0" t="n">
        <v>14.3</v>
      </c>
      <c r="H9" s="0" t="n">
        <v>13.4</v>
      </c>
      <c r="I9" s="0" t="n">
        <v>72</v>
      </c>
      <c r="J9" s="0" t="n">
        <v>86</v>
      </c>
      <c r="K9" s="0" t="n">
        <v>62</v>
      </c>
      <c r="L9" s="0" t="n">
        <v>852.3</v>
      </c>
      <c r="M9" s="5" t="n">
        <v>854</v>
      </c>
      <c r="N9" s="0" t="n">
        <v>850.7</v>
      </c>
      <c r="O9" s="0" t="n">
        <f aca="false">M9-N9</f>
        <v>3.29999999999995</v>
      </c>
      <c r="P9" s="0" t="n">
        <v>1015.1</v>
      </c>
      <c r="Q9" s="0" t="n">
        <v>1017.7</v>
      </c>
      <c r="R9" s="0" t="n">
        <v>1012.4</v>
      </c>
      <c r="S9" s="0" t="n">
        <f aca="false">Q9-R9</f>
        <v>5.30000000000007</v>
      </c>
      <c r="T9" s="0" t="n">
        <v>852.2</v>
      </c>
      <c r="U9" s="0" t="s">
        <v>43</v>
      </c>
      <c r="V9" s="0" t="n">
        <v>7</v>
      </c>
      <c r="W9" s="0" t="s">
        <v>41</v>
      </c>
      <c r="X9" s="0" t="n">
        <v>25</v>
      </c>
      <c r="Z9" s="0" t="s">
        <v>45</v>
      </c>
      <c r="AA9" s="0" t="n">
        <v>1.2</v>
      </c>
      <c r="AB9" s="0" t="s">
        <v>45</v>
      </c>
      <c r="AC9" s="0" t="n">
        <v>2.8</v>
      </c>
      <c r="AD9" s="5" t="n">
        <v>1</v>
      </c>
      <c r="AE9" s="0" t="n">
        <v>0.5</v>
      </c>
      <c r="AF9" s="22" t="n">
        <v>0.0347222222222222</v>
      </c>
      <c r="AG9" s="0" t="n">
        <v>0.5</v>
      </c>
      <c r="AH9" s="0" t="n">
        <v>1.21</v>
      </c>
      <c r="AI9" s="0" t="n">
        <v>21.8</v>
      </c>
      <c r="AJ9" s="0" t="n">
        <v>14.4</v>
      </c>
      <c r="AK9" s="0" t="n">
        <f aca="false">AI9-AJ9</f>
        <v>7.4</v>
      </c>
      <c r="AL9" s="5" t="n">
        <v>12</v>
      </c>
      <c r="AO9" s="0" t="n">
        <v>1</v>
      </c>
      <c r="AZ9" s="0" t="n">
        <v>13</v>
      </c>
    </row>
    <row r="10" customFormat="false" ht="15" hidden="false" customHeight="false" outlineLevel="0" collapsed="false">
      <c r="A10" s="81"/>
      <c r="B10" s="7" t="n">
        <v>8</v>
      </c>
      <c r="C10" s="0" t="n">
        <v>18.1</v>
      </c>
      <c r="D10" s="0" t="n">
        <v>15.1</v>
      </c>
      <c r="E10" s="5" t="n">
        <v>14</v>
      </c>
      <c r="F10" s="5" t="n">
        <v>15.4</v>
      </c>
      <c r="G10" s="0" t="n">
        <v>12.6</v>
      </c>
      <c r="H10" s="0" t="n">
        <v>11.9</v>
      </c>
      <c r="I10" s="0" t="n">
        <v>63</v>
      </c>
      <c r="J10" s="0" t="n">
        <v>91</v>
      </c>
      <c r="K10" s="0" t="n">
        <v>39</v>
      </c>
      <c r="L10" s="0" t="n">
        <v>853.7</v>
      </c>
      <c r="M10" s="0" t="n">
        <v>855.6</v>
      </c>
      <c r="N10" s="0" t="n">
        <v>851.8</v>
      </c>
      <c r="O10" s="0" t="n">
        <f aca="false">M10-N10</f>
        <v>3.80000000000007</v>
      </c>
      <c r="P10" s="0" t="n">
        <v>1017.4</v>
      </c>
      <c r="Q10" s="0" t="n">
        <v>1020.8</v>
      </c>
      <c r="R10" s="0" t="n">
        <v>1013.3</v>
      </c>
      <c r="S10" s="0" t="n">
        <f aca="false">Q10-R10</f>
        <v>7.5</v>
      </c>
      <c r="T10" s="0" t="n">
        <v>853.7</v>
      </c>
      <c r="U10" s="0" t="s">
        <v>43</v>
      </c>
      <c r="V10" s="0" t="n">
        <v>6</v>
      </c>
      <c r="W10" s="0" t="s">
        <v>41</v>
      </c>
      <c r="X10" s="0" t="n">
        <v>25</v>
      </c>
      <c r="Z10" s="0" t="s">
        <v>42</v>
      </c>
      <c r="AA10" s="0" t="n">
        <v>2.3</v>
      </c>
      <c r="AB10" s="0" t="s">
        <v>42</v>
      </c>
      <c r="AC10" s="5" t="n">
        <v>4</v>
      </c>
      <c r="AD10" s="0" t="n">
        <v>1.8</v>
      </c>
      <c r="AE10" s="0" t="n">
        <v>0</v>
      </c>
      <c r="AF10" s="22" t="n">
        <v>0.220833333333333</v>
      </c>
      <c r="AG10" s="0" t="n">
        <v>0</v>
      </c>
      <c r="AH10" s="0" t="n">
        <v>2.93</v>
      </c>
      <c r="AI10" s="0" t="n">
        <v>26.2</v>
      </c>
      <c r="AJ10" s="5" t="n">
        <v>12</v>
      </c>
      <c r="AK10" s="0" t="n">
        <f aca="false">AI10-AJ10</f>
        <v>14.2</v>
      </c>
      <c r="AL10" s="0" t="n">
        <v>9.4</v>
      </c>
      <c r="AZ10" s="0" t="n">
        <v>13</v>
      </c>
    </row>
    <row r="11" customFormat="false" ht="15" hidden="false" customHeight="false" outlineLevel="0" collapsed="false">
      <c r="A11" s="81"/>
      <c r="B11" s="7" t="n">
        <v>9</v>
      </c>
      <c r="C11" s="5" t="n">
        <v>19</v>
      </c>
      <c r="D11" s="0" t="n">
        <v>14.2</v>
      </c>
      <c r="E11" s="0" t="n">
        <v>14.5</v>
      </c>
      <c r="F11" s="5" t="n">
        <v>15.4</v>
      </c>
      <c r="G11" s="0" t="n">
        <v>13.6</v>
      </c>
      <c r="H11" s="0" t="n">
        <v>12.4</v>
      </c>
      <c r="I11" s="0" t="n">
        <v>77</v>
      </c>
      <c r="J11" s="0" t="n">
        <v>93</v>
      </c>
      <c r="K11" s="0" t="n">
        <v>52</v>
      </c>
      <c r="L11" s="0" t="n">
        <v>855.5</v>
      </c>
      <c r="M11" s="0" t="n">
        <v>856.1</v>
      </c>
      <c r="N11" s="0" t="n">
        <v>854.5</v>
      </c>
      <c r="O11" s="0" t="n">
        <f aca="false">M11-N11</f>
        <v>1.60000000000002</v>
      </c>
      <c r="P11" s="0" t="n">
        <v>1020.2</v>
      </c>
      <c r="Q11" s="0" t="n">
        <v>1021.3</v>
      </c>
      <c r="R11" s="0" t="n">
        <v>1018.6</v>
      </c>
      <c r="S11" s="0" t="n">
        <f aca="false">Q11-R11</f>
        <v>2.69999999999993</v>
      </c>
      <c r="T11" s="0" t="n">
        <v>855.4</v>
      </c>
      <c r="U11" s="0" t="s">
        <v>77</v>
      </c>
      <c r="V11" s="0" t="n">
        <v>1</v>
      </c>
      <c r="W11" s="0" t="s">
        <v>55</v>
      </c>
      <c r="X11" s="0" t="n">
        <v>25</v>
      </c>
      <c r="Z11" s="0" t="s">
        <v>42</v>
      </c>
      <c r="AA11" s="0" t="n">
        <v>2.5</v>
      </c>
      <c r="AB11" s="0" t="s">
        <v>42</v>
      </c>
      <c r="AC11" s="0" t="n">
        <v>5.9</v>
      </c>
      <c r="AD11" s="0" t="n">
        <v>2.2</v>
      </c>
      <c r="AE11" s="0" t="n">
        <v>0</v>
      </c>
      <c r="AF11" s="22" t="n">
        <v>0.326388888888889</v>
      </c>
      <c r="AG11" s="0" t="n">
        <v>0</v>
      </c>
      <c r="AH11" s="0" t="n">
        <v>3.89</v>
      </c>
      <c r="AI11" s="0" t="n">
        <v>27.8</v>
      </c>
      <c r="AJ11" s="5" t="n">
        <v>12</v>
      </c>
      <c r="AK11" s="0" t="n">
        <f aca="false">AI11-AJ11</f>
        <v>15.8</v>
      </c>
      <c r="AL11" s="0" t="n">
        <v>8.6</v>
      </c>
      <c r="AZ11" s="0" t="n">
        <v>7</v>
      </c>
    </row>
    <row r="12" customFormat="false" ht="15" hidden="false" customHeight="false" outlineLevel="0" collapsed="false">
      <c r="A12" s="81"/>
      <c r="B12" s="7" t="n">
        <v>10</v>
      </c>
      <c r="C12" s="10" t="n">
        <v>17.5</v>
      </c>
      <c r="D12" s="10" t="n">
        <v>15.4</v>
      </c>
      <c r="E12" s="10" t="n">
        <v>15.1</v>
      </c>
      <c r="F12" s="10" t="n">
        <v>16.3</v>
      </c>
      <c r="G12" s="10" t="n">
        <v>13.7</v>
      </c>
      <c r="H12" s="10" t="n">
        <v>13.2</v>
      </c>
      <c r="I12" s="10" t="n">
        <v>72</v>
      </c>
      <c r="J12" s="10" t="n">
        <v>98</v>
      </c>
      <c r="K12" s="10" t="n">
        <v>50</v>
      </c>
      <c r="L12" s="10" t="n">
        <v>852.8</v>
      </c>
      <c r="M12" s="10" t="n">
        <v>854.8</v>
      </c>
      <c r="N12" s="10" t="n">
        <v>851.2</v>
      </c>
      <c r="O12" s="10" t="n">
        <f aca="false">M12-N12</f>
        <v>3.59999999999991</v>
      </c>
      <c r="P12" s="10" t="n">
        <v>1016.3</v>
      </c>
      <c r="Q12" s="10" t="n">
        <v>1019.8</v>
      </c>
      <c r="R12" s="10" t="n">
        <v>1012.9</v>
      </c>
      <c r="S12" s="10" t="n">
        <f aca="false">Q12-R12</f>
        <v>6.89999999999998</v>
      </c>
      <c r="T12" s="10" t="n">
        <v>852.8</v>
      </c>
      <c r="U12" s="10" t="s">
        <v>44</v>
      </c>
      <c r="V12" s="10" t="n">
        <v>5</v>
      </c>
      <c r="W12" s="10" t="s">
        <v>41</v>
      </c>
      <c r="X12" s="10" t="n">
        <v>25</v>
      </c>
      <c r="Y12" s="10"/>
      <c r="Z12" s="10" t="s">
        <v>42</v>
      </c>
      <c r="AA12" s="10" t="n">
        <v>3.2</v>
      </c>
      <c r="AB12" s="10" t="s">
        <v>42</v>
      </c>
      <c r="AC12" s="10" t="n">
        <v>6.2</v>
      </c>
      <c r="AD12" s="10" t="n">
        <v>2.3</v>
      </c>
      <c r="AE12" s="10" t="n">
        <v>0</v>
      </c>
      <c r="AF12" s="23" t="n">
        <v>0.163194444444444</v>
      </c>
      <c r="AG12" s="10" t="n">
        <v>0</v>
      </c>
      <c r="AH12" s="10" t="n">
        <v>2.83</v>
      </c>
      <c r="AI12" s="10" t="n">
        <v>25.6</v>
      </c>
      <c r="AJ12" s="10" t="n">
        <v>11.2</v>
      </c>
      <c r="AK12" s="10" t="n">
        <f aca="false">AI12-AJ12</f>
        <v>14.4</v>
      </c>
      <c r="AL12" s="10" t="n">
        <v>9.2</v>
      </c>
      <c r="AM12" s="10" t="n">
        <v>1</v>
      </c>
      <c r="AN12" s="10" t="n">
        <v>1</v>
      </c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 t="n">
        <v>13</v>
      </c>
    </row>
    <row r="13" customFormat="false" ht="15" hidden="false" customHeight="false" outlineLevel="0" collapsed="false">
      <c r="A13" s="81"/>
      <c r="B13" s="7" t="n">
        <v>11</v>
      </c>
      <c r="C13" s="0" t="n">
        <v>18.1</v>
      </c>
      <c r="D13" s="0" t="n">
        <v>15.8</v>
      </c>
      <c r="E13" s="0" t="n">
        <v>15.1</v>
      </c>
      <c r="F13" s="5" t="n">
        <v>16.1</v>
      </c>
      <c r="G13" s="0" t="n">
        <v>13.9</v>
      </c>
      <c r="H13" s="0" t="n">
        <v>13.1</v>
      </c>
      <c r="I13" s="0" t="n">
        <v>68</v>
      </c>
      <c r="J13" s="0" t="n">
        <v>98</v>
      </c>
      <c r="K13" s="0" t="n">
        <v>43</v>
      </c>
      <c r="L13" s="0" t="n">
        <v>850.6</v>
      </c>
      <c r="M13" s="0" t="n">
        <v>852.5</v>
      </c>
      <c r="N13" s="0" t="n">
        <v>848.4</v>
      </c>
      <c r="O13" s="0" t="n">
        <f aca="false">M13-N13</f>
        <v>4.10000000000002</v>
      </c>
      <c r="P13" s="0" t="n">
        <v>1013.8</v>
      </c>
      <c r="Q13" s="0" t="n">
        <v>1017.6</v>
      </c>
      <c r="R13" s="0" t="n">
        <v>1008.6</v>
      </c>
      <c r="S13" s="5" t="n">
        <f aca="false">Q13-R13</f>
        <v>9</v>
      </c>
      <c r="T13" s="0" t="n">
        <v>850.5</v>
      </c>
      <c r="U13" s="0" t="s">
        <v>51</v>
      </c>
      <c r="V13" s="0" t="n">
        <v>2</v>
      </c>
      <c r="W13" s="0" t="s">
        <v>53</v>
      </c>
      <c r="X13" s="0" t="n">
        <v>25</v>
      </c>
      <c r="Z13" s="0" t="s">
        <v>42</v>
      </c>
      <c r="AA13" s="0" t="n">
        <v>2.8</v>
      </c>
      <c r="AB13" s="0" t="s">
        <v>42</v>
      </c>
      <c r="AC13" s="0" t="n">
        <v>5.9</v>
      </c>
      <c r="AD13" s="0" t="n">
        <v>2.1</v>
      </c>
      <c r="AE13" s="0" t="n">
        <v>0</v>
      </c>
      <c r="AF13" s="22" t="n">
        <v>0.350694444444444</v>
      </c>
      <c r="AG13" s="0" t="n">
        <v>0</v>
      </c>
      <c r="AH13" s="0" t="n">
        <v>3.77</v>
      </c>
      <c r="AI13" s="0" t="n">
        <v>27.2</v>
      </c>
      <c r="AJ13" s="0" t="n">
        <v>11.4</v>
      </c>
      <c r="AK13" s="0" t="n">
        <f aca="false">AI13-AJ13</f>
        <v>15.8</v>
      </c>
      <c r="AL13" s="0" t="n">
        <v>9.4</v>
      </c>
      <c r="AM13" s="0" t="n">
        <v>1</v>
      </c>
      <c r="AN13" s="0" t="n">
        <v>1</v>
      </c>
      <c r="AZ13" s="0" t="n">
        <v>13</v>
      </c>
    </row>
    <row r="14" customFormat="false" ht="15" hidden="false" customHeight="false" outlineLevel="0" collapsed="false">
      <c r="A14" s="81"/>
      <c r="B14" s="7" t="n">
        <v>12</v>
      </c>
      <c r="C14" s="0" t="n">
        <v>18.1</v>
      </c>
      <c r="D14" s="0" t="n">
        <v>13.1</v>
      </c>
      <c r="E14" s="0" t="n">
        <v>13.8</v>
      </c>
      <c r="F14" s="5" t="n">
        <v>16.1</v>
      </c>
      <c r="G14" s="0" t="n">
        <v>11.8</v>
      </c>
      <c r="H14" s="0" t="n">
        <v>11.6</v>
      </c>
      <c r="I14" s="0" t="n">
        <v>81</v>
      </c>
      <c r="J14" s="0" t="n">
        <v>98</v>
      </c>
      <c r="K14" s="0" t="n">
        <v>57</v>
      </c>
      <c r="L14" s="0" t="n">
        <v>851.3</v>
      </c>
      <c r="M14" s="0" t="n">
        <v>852.1</v>
      </c>
      <c r="N14" s="5" t="n">
        <v>850</v>
      </c>
      <c r="O14" s="0" t="n">
        <f aca="false">M14-N14</f>
        <v>2.10000000000002</v>
      </c>
      <c r="P14" s="0" t="n">
        <v>1016.2</v>
      </c>
      <c r="Q14" s="0" t="n">
        <v>1017.5</v>
      </c>
      <c r="R14" s="0" t="n">
        <v>1013.8</v>
      </c>
      <c r="S14" s="0" t="n">
        <f aca="false">Q14-R14</f>
        <v>3.70000000000005</v>
      </c>
      <c r="T14" s="0" t="n">
        <v>851.3</v>
      </c>
      <c r="U14" s="0" t="s">
        <v>44</v>
      </c>
      <c r="V14" s="0" t="n">
        <v>4</v>
      </c>
      <c r="W14" s="0" t="s">
        <v>41</v>
      </c>
      <c r="X14" s="0" t="n">
        <v>25</v>
      </c>
      <c r="Z14" s="0" t="s">
        <v>42</v>
      </c>
      <c r="AA14" s="0" t="n">
        <v>2.7</v>
      </c>
      <c r="AB14" s="0" t="s">
        <v>42</v>
      </c>
      <c r="AC14" s="0" t="n">
        <v>6.7</v>
      </c>
      <c r="AD14" s="5" t="n">
        <v>2</v>
      </c>
      <c r="AE14" s="0" t="n">
        <v>0</v>
      </c>
      <c r="AF14" s="22" t="n">
        <v>0.327777777777778</v>
      </c>
      <c r="AG14" s="0" t="n">
        <v>0</v>
      </c>
      <c r="AH14" s="0" t="n">
        <v>3.49</v>
      </c>
      <c r="AI14" s="5" t="n">
        <v>27</v>
      </c>
      <c r="AJ14" s="5" t="n">
        <v>10</v>
      </c>
      <c r="AK14" s="5" t="n">
        <f aca="false">AI14-AJ14</f>
        <v>17</v>
      </c>
      <c r="AL14" s="5" t="n">
        <v>6</v>
      </c>
      <c r="AM14" s="8" t="n">
        <v>1</v>
      </c>
      <c r="AZ14" s="0" t="n">
        <v>7</v>
      </c>
    </row>
    <row r="15" customFormat="false" ht="15" hidden="false" customHeight="false" outlineLevel="0" collapsed="false">
      <c r="A15" s="81"/>
      <c r="B15" s="7" t="n">
        <v>13</v>
      </c>
      <c r="C15" s="0" t="n">
        <v>19.3</v>
      </c>
      <c r="D15" s="5" t="n">
        <v>15</v>
      </c>
      <c r="E15" s="0" t="n">
        <v>15.5</v>
      </c>
      <c r="F15" s="5" t="n">
        <v>16.9</v>
      </c>
      <c r="G15" s="0" t="n">
        <v>14.7</v>
      </c>
      <c r="H15" s="5" t="n">
        <v>13.5</v>
      </c>
      <c r="I15" s="0" t="n">
        <v>80</v>
      </c>
      <c r="J15" s="8" t="n">
        <v>96</v>
      </c>
      <c r="K15" s="0" t="n">
        <v>54</v>
      </c>
      <c r="L15" s="0" t="n">
        <v>852.5</v>
      </c>
      <c r="M15" s="0" t="n">
        <v>853.6</v>
      </c>
      <c r="N15" s="0" t="n">
        <v>851.1</v>
      </c>
      <c r="O15" s="0" t="n">
        <f aca="false">M15-N15</f>
        <v>2.5</v>
      </c>
      <c r="P15" s="0" t="n">
        <v>1015.9</v>
      </c>
      <c r="Q15" s="0" t="n">
        <v>1017.5</v>
      </c>
      <c r="R15" s="0" t="n">
        <v>1013.6</v>
      </c>
      <c r="S15" s="0" t="n">
        <f aca="false">Q15-R15</f>
        <v>3.89999999999998</v>
      </c>
      <c r="T15" s="0" t="n">
        <v>852.4</v>
      </c>
      <c r="U15" s="0" t="s">
        <v>88</v>
      </c>
      <c r="V15" s="0" t="n">
        <v>4</v>
      </c>
      <c r="W15" s="0" t="s">
        <v>70</v>
      </c>
      <c r="X15" s="0" t="n">
        <v>25</v>
      </c>
      <c r="Z15" s="0" t="s">
        <v>42</v>
      </c>
      <c r="AA15" s="0" t="n">
        <v>3.1</v>
      </c>
      <c r="AB15" s="0" t="s">
        <v>42</v>
      </c>
      <c r="AC15" s="0" t="n">
        <v>6.2</v>
      </c>
      <c r="AD15" s="0" t="n">
        <v>2.3</v>
      </c>
      <c r="AE15" s="0" t="n">
        <v>0</v>
      </c>
      <c r="AF15" s="22" t="n">
        <v>0.354861111111111</v>
      </c>
      <c r="AG15" s="0" t="n">
        <v>0</v>
      </c>
      <c r="AH15" s="0" t="n">
        <v>4.58</v>
      </c>
      <c r="AI15" s="5" t="n">
        <v>27</v>
      </c>
      <c r="AJ15" s="5" t="n">
        <v>12.8</v>
      </c>
      <c r="AK15" s="0" t="n">
        <f aca="false">AI15-AJ15</f>
        <v>14.2</v>
      </c>
      <c r="AL15" s="5" t="n">
        <v>10</v>
      </c>
      <c r="AM15" s="8" t="n">
        <v>1</v>
      </c>
      <c r="AZ15" s="0" t="n">
        <v>7</v>
      </c>
    </row>
    <row r="16" customFormat="false" ht="15" hidden="false" customHeight="false" outlineLevel="0" collapsed="false">
      <c r="A16" s="81"/>
      <c r="B16" s="7" t="n">
        <v>14</v>
      </c>
      <c r="C16" s="0" t="n">
        <v>18.1</v>
      </c>
      <c r="D16" s="0" t="n">
        <v>15.3</v>
      </c>
      <c r="E16" s="0" t="n">
        <v>14.2</v>
      </c>
      <c r="F16" s="5" t="n">
        <v>16.3</v>
      </c>
      <c r="G16" s="0" t="n">
        <v>12.9</v>
      </c>
      <c r="H16" s="0" t="n">
        <v>12.1</v>
      </c>
      <c r="I16" s="0" t="n">
        <v>63</v>
      </c>
      <c r="J16" s="0" t="n">
        <v>93</v>
      </c>
      <c r="K16" s="0" t="n">
        <v>41</v>
      </c>
      <c r="L16" s="5" t="n">
        <v>852</v>
      </c>
      <c r="M16" s="0" t="n">
        <v>853.7</v>
      </c>
      <c r="N16" s="0" t="n">
        <v>850.2</v>
      </c>
      <c r="O16" s="0" t="n">
        <f aca="false">M16-N16</f>
        <v>3.5</v>
      </c>
      <c r="P16" s="0" t="n">
        <v>1015.1</v>
      </c>
      <c r="Q16" s="0" t="n">
        <v>1018.6</v>
      </c>
      <c r="R16" s="5" t="n">
        <v>1011</v>
      </c>
      <c r="S16" s="0" t="n">
        <f aca="false">Q16-R16</f>
        <v>7.60000000000002</v>
      </c>
      <c r="T16" s="0" t="n">
        <v>851.9</v>
      </c>
      <c r="U16" s="0" t="s">
        <v>44</v>
      </c>
      <c r="V16" s="0" t="n">
        <v>3</v>
      </c>
      <c r="W16" s="0" t="s">
        <v>41</v>
      </c>
      <c r="X16" s="0" t="n">
        <v>25</v>
      </c>
      <c r="Z16" s="0" t="s">
        <v>42</v>
      </c>
      <c r="AA16" s="0" t="n">
        <v>3.9</v>
      </c>
      <c r="AB16" s="0" t="s">
        <v>42</v>
      </c>
      <c r="AC16" s="5" t="n">
        <v>7</v>
      </c>
      <c r="AD16" s="0" t="n">
        <v>3.9</v>
      </c>
      <c r="AE16" s="0" t="n">
        <v>0</v>
      </c>
      <c r="AF16" s="22" t="n">
        <v>0.333333333333333</v>
      </c>
      <c r="AG16" s="0" t="n">
        <v>0</v>
      </c>
      <c r="AH16" s="0" t="n">
        <v>4.05</v>
      </c>
      <c r="AI16" s="0" t="n">
        <v>26.2</v>
      </c>
      <c r="AJ16" s="5" t="n">
        <v>11.6</v>
      </c>
      <c r="AK16" s="0" t="n">
        <f aca="false">AI16-AJ16</f>
        <v>14.6</v>
      </c>
      <c r="AL16" s="0" t="n">
        <v>8.6</v>
      </c>
      <c r="AN16" s="0" t="n">
        <v>1</v>
      </c>
      <c r="AZ16" s="0" t="n">
        <v>13</v>
      </c>
    </row>
    <row r="17" customFormat="false" ht="15" hidden="false" customHeight="false" outlineLevel="0" collapsed="false">
      <c r="A17" s="81"/>
      <c r="B17" s="7" t="n">
        <v>15</v>
      </c>
      <c r="C17" s="5" t="n">
        <v>17</v>
      </c>
      <c r="D17" s="0" t="n">
        <v>14.7</v>
      </c>
      <c r="E17" s="0" t="n">
        <v>14.2</v>
      </c>
      <c r="F17" s="5" t="n">
        <v>15.7</v>
      </c>
      <c r="G17" s="0" t="n">
        <v>12.3</v>
      </c>
      <c r="H17" s="0" t="n">
        <v>12.1</v>
      </c>
      <c r="I17" s="0" t="n">
        <v>68</v>
      </c>
      <c r="J17" s="0" t="n">
        <v>98</v>
      </c>
      <c r="K17" s="0" t="n">
        <v>50</v>
      </c>
      <c r="L17" s="0" t="n">
        <v>851.2</v>
      </c>
      <c r="M17" s="0" t="n">
        <v>852.9</v>
      </c>
      <c r="N17" s="0" t="n">
        <v>848.8</v>
      </c>
      <c r="O17" s="0" t="n">
        <f aca="false">M17-N17</f>
        <v>4.10000000000002</v>
      </c>
      <c r="P17" s="0" t="n">
        <v>1014.9</v>
      </c>
      <c r="Q17" s="0" t="n">
        <v>1018.3</v>
      </c>
      <c r="R17" s="5" t="n">
        <v>1010</v>
      </c>
      <c r="S17" s="0" t="n">
        <f aca="false">Q17-R17</f>
        <v>8.29999999999995</v>
      </c>
      <c r="T17" s="0" t="n">
        <v>851.1</v>
      </c>
      <c r="U17" s="0" t="s">
        <v>44</v>
      </c>
      <c r="V17" s="0" t="n">
        <v>4</v>
      </c>
      <c r="W17" s="0" t="s">
        <v>41</v>
      </c>
      <c r="X17" s="0" t="n">
        <v>25</v>
      </c>
      <c r="Z17" s="0" t="s">
        <v>42</v>
      </c>
      <c r="AA17" s="0" t="n">
        <v>3.6</v>
      </c>
      <c r="AB17" s="0" t="s">
        <v>42</v>
      </c>
      <c r="AC17" s="5" t="n">
        <v>5</v>
      </c>
      <c r="AD17" s="0" t="n">
        <v>3.6</v>
      </c>
      <c r="AE17" s="0" t="n">
        <v>0</v>
      </c>
      <c r="AF17" s="22" t="n">
        <v>0.3125</v>
      </c>
      <c r="AG17" s="0" t="n">
        <v>0</v>
      </c>
      <c r="AH17" s="0" t="n">
        <v>4.58</v>
      </c>
      <c r="AI17" s="0" t="n">
        <v>25.4</v>
      </c>
      <c r="AJ17" s="5" t="n">
        <v>9.8</v>
      </c>
      <c r="AK17" s="0" t="n">
        <f aca="false">AI17-AJ17</f>
        <v>15.6</v>
      </c>
      <c r="AL17" s="0" t="n">
        <v>6.8</v>
      </c>
      <c r="AM17" s="0" t="n">
        <v>1</v>
      </c>
      <c r="AN17" s="0" t="n">
        <v>1</v>
      </c>
      <c r="AZ17" s="0" t="n">
        <v>13</v>
      </c>
    </row>
    <row r="18" customFormat="false" ht="15" hidden="false" customHeight="false" outlineLevel="0" collapsed="false">
      <c r="A18" s="81"/>
      <c r="B18" s="7" t="n">
        <v>16</v>
      </c>
      <c r="C18" s="5" t="n">
        <v>17</v>
      </c>
      <c r="D18" s="0" t="n">
        <v>13.8</v>
      </c>
      <c r="E18" s="0" t="n">
        <v>12.4</v>
      </c>
      <c r="F18" s="5" t="n">
        <v>14</v>
      </c>
      <c r="G18" s="0" t="n">
        <v>9.7</v>
      </c>
      <c r="H18" s="0" t="n">
        <v>10.1</v>
      </c>
      <c r="I18" s="0" t="n">
        <v>63</v>
      </c>
      <c r="J18" s="0" t="n">
        <v>98</v>
      </c>
      <c r="K18" s="0" t="n">
        <v>30</v>
      </c>
      <c r="L18" s="0" t="n">
        <v>849.8</v>
      </c>
      <c r="M18" s="5" t="n">
        <v>852</v>
      </c>
      <c r="N18" s="0" t="n">
        <v>847.6</v>
      </c>
      <c r="O18" s="0" t="n">
        <f aca="false">M18-N18</f>
        <v>4.39999999999998</v>
      </c>
      <c r="P18" s="0" t="n">
        <v>1013.7</v>
      </c>
      <c r="Q18" s="0" t="n">
        <v>1017.9</v>
      </c>
      <c r="R18" s="0" t="n">
        <v>1008.7</v>
      </c>
      <c r="S18" s="0" t="n">
        <f aca="false">Q18-R18</f>
        <v>9.19999999999993</v>
      </c>
      <c r="T18" s="0" t="n">
        <v>849.8</v>
      </c>
      <c r="U18" s="0" t="s">
        <v>77</v>
      </c>
      <c r="V18" s="0" t="n">
        <v>1</v>
      </c>
      <c r="W18" s="0" t="s">
        <v>53</v>
      </c>
      <c r="X18" s="0" t="n">
        <v>25</v>
      </c>
      <c r="Z18" s="0" t="s">
        <v>42</v>
      </c>
      <c r="AA18" s="0" t="n">
        <v>3.8</v>
      </c>
      <c r="AB18" s="0" t="s">
        <v>42</v>
      </c>
      <c r="AC18" s="0" t="n">
        <v>5.9</v>
      </c>
      <c r="AD18" s="0" t="n">
        <v>3.3</v>
      </c>
      <c r="AE18" s="0" t="n">
        <v>0</v>
      </c>
      <c r="AF18" s="22" t="n">
        <v>0.351388888888889</v>
      </c>
      <c r="AG18" s="0" t="n">
        <v>0</v>
      </c>
      <c r="AH18" s="0" t="n">
        <v>4.04</v>
      </c>
      <c r="AI18" s="5" t="n">
        <v>27</v>
      </c>
      <c r="AJ18" s="5" t="n">
        <v>9</v>
      </c>
      <c r="AK18" s="5" t="n">
        <f aca="false">AI18-AJ18</f>
        <v>18</v>
      </c>
      <c r="AL18" s="5" t="n">
        <v>7</v>
      </c>
      <c r="AM18" s="8" t="n">
        <v>1</v>
      </c>
      <c r="AN18" s="8" t="n">
        <v>1</v>
      </c>
      <c r="AZ18" s="0" t="n">
        <v>13</v>
      </c>
    </row>
    <row r="19" customFormat="false" ht="15" hidden="false" customHeight="false" outlineLevel="0" collapsed="false">
      <c r="A19" s="81"/>
      <c r="B19" s="7" t="n">
        <v>17</v>
      </c>
      <c r="C19" s="0" t="n">
        <v>16.1</v>
      </c>
      <c r="D19" s="0" t="n">
        <v>13.3</v>
      </c>
      <c r="E19" s="5" t="n">
        <v>12</v>
      </c>
      <c r="F19" s="5" t="n">
        <v>14.9</v>
      </c>
      <c r="G19" s="5" t="n">
        <v>9</v>
      </c>
      <c r="H19" s="5" t="n">
        <v>9.6</v>
      </c>
      <c r="I19" s="8" t="n">
        <v>61</v>
      </c>
      <c r="J19" s="8" t="n">
        <v>95</v>
      </c>
      <c r="K19" s="8" t="n">
        <v>28</v>
      </c>
      <c r="L19" s="5" t="n">
        <v>851.8</v>
      </c>
      <c r="M19" s="5" t="n">
        <v>853.4</v>
      </c>
      <c r="N19" s="5" t="n">
        <v>850.4</v>
      </c>
      <c r="O19" s="5" t="n">
        <f aca="false">M19-N19</f>
        <v>3</v>
      </c>
      <c r="P19" s="5" t="n">
        <v>1016.5</v>
      </c>
      <c r="Q19" s="5" t="n">
        <v>1020.2</v>
      </c>
      <c r="R19" s="5" t="n">
        <v>1012.6</v>
      </c>
      <c r="S19" s="0" t="n">
        <f aca="false">Q19-R19</f>
        <v>7.60000000000002</v>
      </c>
      <c r="T19" s="5" t="n">
        <v>851.8</v>
      </c>
      <c r="U19" s="0" t="s">
        <v>44</v>
      </c>
      <c r="V19" s="8" t="n">
        <v>3</v>
      </c>
      <c r="W19" s="0" t="s">
        <v>41</v>
      </c>
      <c r="X19" s="0" t="n">
        <v>25</v>
      </c>
      <c r="Z19" s="0" t="s">
        <v>42</v>
      </c>
      <c r="AA19" s="0" t="n">
        <v>3.3</v>
      </c>
      <c r="AB19" s="0" t="s">
        <v>42</v>
      </c>
      <c r="AC19" s="0" t="n">
        <v>6.7</v>
      </c>
      <c r="AD19" s="0" t="n">
        <v>3.3</v>
      </c>
      <c r="AE19" s="0" t="n">
        <v>0</v>
      </c>
      <c r="AF19" s="22" t="n">
        <v>0.317361111111111</v>
      </c>
      <c r="AG19" s="0" t="n">
        <v>0</v>
      </c>
      <c r="AH19" s="0" t="n">
        <v>4.15</v>
      </c>
      <c r="AI19" s="5" t="n">
        <v>26.1</v>
      </c>
      <c r="AJ19" s="5" t="n">
        <v>8</v>
      </c>
      <c r="AK19" s="0" t="n">
        <f aca="false">AI19-AJ19</f>
        <v>18.1</v>
      </c>
      <c r="AL19" s="5" t="n">
        <v>4.6</v>
      </c>
      <c r="AN19" s="8" t="n">
        <v>1</v>
      </c>
      <c r="AZ19" s="0" t="n">
        <v>13</v>
      </c>
    </row>
    <row r="20" customFormat="false" ht="15" hidden="false" customHeight="false" outlineLevel="0" collapsed="false">
      <c r="A20" s="81"/>
      <c r="B20" s="7" t="n">
        <v>18</v>
      </c>
      <c r="C20" s="5" t="n">
        <v>16</v>
      </c>
      <c r="D20" s="0" t="n">
        <v>12.5</v>
      </c>
      <c r="E20" s="0" t="n">
        <v>10.7</v>
      </c>
      <c r="F20" s="5" t="n">
        <v>13.4</v>
      </c>
      <c r="G20" s="0" t="n">
        <v>9.6</v>
      </c>
      <c r="H20" s="0" t="n">
        <v>7.8</v>
      </c>
      <c r="I20" s="0" t="n">
        <v>56</v>
      </c>
      <c r="J20" s="0" t="n">
        <v>87</v>
      </c>
      <c r="K20" s="0" t="n">
        <v>31</v>
      </c>
      <c r="L20" s="0" t="n">
        <v>853.6</v>
      </c>
      <c r="M20" s="0" t="n">
        <v>854.9</v>
      </c>
      <c r="N20" s="0" t="n">
        <v>852.2</v>
      </c>
      <c r="O20" s="0" t="n">
        <f aca="false">M20-N20</f>
        <v>2.69999999999993</v>
      </c>
      <c r="P20" s="0" t="n">
        <v>1018.8</v>
      </c>
      <c r="Q20" s="0" t="n">
        <v>1022.2</v>
      </c>
      <c r="R20" s="5" t="n">
        <v>1014.3</v>
      </c>
      <c r="S20" s="0" t="n">
        <f aca="false">Q20-R20</f>
        <v>7.90000000000009</v>
      </c>
      <c r="T20" s="0" t="n">
        <v>853.6</v>
      </c>
      <c r="U20" s="0" t="s">
        <v>46</v>
      </c>
      <c r="V20" s="0" t="n">
        <v>3</v>
      </c>
      <c r="W20" s="0" t="s">
        <v>41</v>
      </c>
      <c r="X20" s="0" t="n">
        <v>25</v>
      </c>
      <c r="Z20" s="0" t="s">
        <v>42</v>
      </c>
      <c r="AA20" s="0" t="n">
        <v>3.8</v>
      </c>
      <c r="AB20" s="0" t="s">
        <v>42</v>
      </c>
      <c r="AC20" s="0" t="n">
        <v>6.7</v>
      </c>
      <c r="AD20" s="0" t="n">
        <v>3.2</v>
      </c>
      <c r="AE20" s="0" t="n">
        <v>0</v>
      </c>
      <c r="AF20" s="22" t="n">
        <v>0.349305555555556</v>
      </c>
      <c r="AG20" s="0" t="n">
        <v>0</v>
      </c>
      <c r="AH20" s="0" t="n">
        <v>2.26</v>
      </c>
      <c r="AI20" s="5" t="n">
        <v>25.4</v>
      </c>
      <c r="AJ20" s="5" t="n">
        <v>7.8</v>
      </c>
      <c r="AK20" s="0" t="n">
        <f aca="false">AI20-AJ20</f>
        <v>17.6</v>
      </c>
      <c r="AL20" s="5" t="n">
        <v>4</v>
      </c>
      <c r="AM20" s="8"/>
      <c r="AN20" s="8" t="n">
        <v>1</v>
      </c>
      <c r="AZ20" s="0" t="n">
        <v>13</v>
      </c>
    </row>
    <row r="21" customFormat="false" ht="15" hidden="false" customHeight="false" outlineLevel="0" collapsed="false">
      <c r="A21" s="81"/>
      <c r="B21" s="7" t="n">
        <v>19</v>
      </c>
      <c r="C21" s="5" t="n">
        <v>16.7</v>
      </c>
      <c r="D21" s="0" t="n">
        <v>9.9</v>
      </c>
      <c r="E21" s="0" t="n">
        <v>10.4</v>
      </c>
      <c r="F21" s="5" t="n">
        <v>12.2</v>
      </c>
      <c r="G21" s="0" t="n">
        <v>9.2</v>
      </c>
      <c r="H21" s="0" t="n">
        <v>7.5</v>
      </c>
      <c r="I21" s="0" t="n">
        <v>73</v>
      </c>
      <c r="J21" s="0" t="n">
        <v>92</v>
      </c>
      <c r="K21" s="0" t="n">
        <v>45</v>
      </c>
      <c r="L21" s="0" t="n">
        <v>854.3</v>
      </c>
      <c r="M21" s="0" t="n">
        <v>854.8</v>
      </c>
      <c r="N21" s="0" t="n">
        <v>853.8</v>
      </c>
      <c r="O21" s="5" t="n">
        <f aca="false">M21-N21</f>
        <v>1</v>
      </c>
      <c r="P21" s="0" t="n">
        <v>1021.4</v>
      </c>
      <c r="Q21" s="0" t="n">
        <v>1022.6</v>
      </c>
      <c r="R21" s="5" t="n">
        <v>1019.8</v>
      </c>
      <c r="S21" s="0" t="n">
        <f aca="false">Q21-R21</f>
        <v>2.80000000000007</v>
      </c>
      <c r="T21" s="0" t="n">
        <v>854.2</v>
      </c>
      <c r="U21" s="0" t="s">
        <v>46</v>
      </c>
      <c r="V21" s="0" t="n">
        <v>1</v>
      </c>
      <c r="W21" s="0" t="s">
        <v>41</v>
      </c>
      <c r="X21" s="0" t="n">
        <v>25</v>
      </c>
      <c r="Z21" s="0" t="s">
        <v>45</v>
      </c>
      <c r="AA21" s="0" t="n">
        <v>1.2</v>
      </c>
      <c r="AB21" s="0" t="s">
        <v>45</v>
      </c>
      <c r="AC21" s="0" t="n">
        <v>3.4</v>
      </c>
      <c r="AD21" s="0" t="n">
        <v>1.3</v>
      </c>
      <c r="AE21" s="0" t="n">
        <v>0</v>
      </c>
      <c r="AF21" s="22" t="n">
        <v>0.370833333333333</v>
      </c>
      <c r="AG21" s="0" t="n">
        <v>0</v>
      </c>
      <c r="AH21" s="9" t="n">
        <v>5</v>
      </c>
      <c r="AI21" s="5" t="n">
        <v>27</v>
      </c>
      <c r="AJ21" s="5" t="n">
        <v>6.6</v>
      </c>
      <c r="AK21" s="0" t="n">
        <f aca="false">AI21-AJ21</f>
        <v>20.4</v>
      </c>
      <c r="AL21" s="5" t="n">
        <v>3</v>
      </c>
      <c r="AN21" s="8" t="n">
        <v>1</v>
      </c>
      <c r="AZ21" s="0" t="n">
        <v>7</v>
      </c>
    </row>
    <row r="22" customFormat="false" ht="15" hidden="false" customHeight="false" outlineLevel="0" collapsed="false">
      <c r="A22" s="81"/>
      <c r="B22" s="7" t="n">
        <v>20</v>
      </c>
      <c r="C22" s="10" t="n">
        <v>17.4</v>
      </c>
      <c r="D22" s="10" t="n">
        <v>10.6</v>
      </c>
      <c r="E22" s="10" t="n">
        <v>10.7</v>
      </c>
      <c r="F22" s="10" t="n">
        <v>11.6</v>
      </c>
      <c r="G22" s="10" t="n">
        <v>9.7</v>
      </c>
      <c r="H22" s="10" t="n">
        <v>7.9</v>
      </c>
      <c r="I22" s="10" t="n">
        <v>71</v>
      </c>
      <c r="J22" s="10" t="n">
        <v>92</v>
      </c>
      <c r="K22" s="10" t="n">
        <v>39</v>
      </c>
      <c r="L22" s="10" t="n">
        <v>852.4</v>
      </c>
      <c r="M22" s="10" t="n">
        <v>853.1</v>
      </c>
      <c r="N22" s="10" t="n">
        <v>851.6</v>
      </c>
      <c r="O22" s="10" t="n">
        <f aca="false">M22-N22</f>
        <v>1.5</v>
      </c>
      <c r="P22" s="10" t="n">
        <v>1018</v>
      </c>
      <c r="Q22" s="10" t="n">
        <v>1019.4</v>
      </c>
      <c r="R22" s="10" t="n">
        <v>1015.8</v>
      </c>
      <c r="S22" s="10" t="n">
        <f aca="false">Q22-R22</f>
        <v>3.60000000000002</v>
      </c>
      <c r="T22" s="10" t="n">
        <v>852.4</v>
      </c>
      <c r="U22" s="10" t="s">
        <v>102</v>
      </c>
      <c r="V22" s="10" t="n">
        <v>0</v>
      </c>
      <c r="W22" s="10" t="s">
        <v>99</v>
      </c>
      <c r="X22" s="10" t="n">
        <v>25</v>
      </c>
      <c r="Y22" s="10"/>
      <c r="Z22" s="10" t="s">
        <v>42</v>
      </c>
      <c r="AA22" s="10" t="n">
        <v>2.1</v>
      </c>
      <c r="AB22" s="10" t="s">
        <v>42</v>
      </c>
      <c r="AC22" s="10" t="n">
        <v>4.5</v>
      </c>
      <c r="AD22" s="10" t="n">
        <v>1.9</v>
      </c>
      <c r="AE22" s="10" t="n">
        <v>0</v>
      </c>
      <c r="AF22" s="23" t="n">
        <v>0.359027777777778</v>
      </c>
      <c r="AG22" s="10" t="n">
        <v>0</v>
      </c>
      <c r="AH22" s="10" t="n">
        <v>4.6</v>
      </c>
      <c r="AI22" s="10" t="n">
        <v>28</v>
      </c>
      <c r="AJ22" s="10" t="n">
        <v>7</v>
      </c>
      <c r="AK22" s="10" t="n">
        <f aca="false">AI22-AJ22</f>
        <v>21</v>
      </c>
      <c r="AL22" s="10" t="n">
        <v>3</v>
      </c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 t="n">
        <v>7</v>
      </c>
    </row>
    <row r="23" customFormat="false" ht="15" hidden="false" customHeight="false" outlineLevel="0" collapsed="false">
      <c r="A23" s="81"/>
      <c r="B23" s="7" t="n">
        <v>21</v>
      </c>
      <c r="C23" s="5" t="n">
        <v>17.2</v>
      </c>
      <c r="D23" s="0" t="n">
        <v>10.9</v>
      </c>
      <c r="E23" s="0" t="n">
        <v>10.7</v>
      </c>
      <c r="F23" s="5" t="n">
        <v>12.3</v>
      </c>
      <c r="G23" s="0" t="n">
        <v>9.3</v>
      </c>
      <c r="H23" s="0" t="n">
        <v>7.9</v>
      </c>
      <c r="I23" s="0" t="n">
        <v>68</v>
      </c>
      <c r="J23" s="0" t="n">
        <v>85</v>
      </c>
      <c r="K23" s="0" t="n">
        <v>39</v>
      </c>
      <c r="L23" s="0" t="n">
        <v>852.5</v>
      </c>
      <c r="M23" s="0" t="n">
        <v>853.3</v>
      </c>
      <c r="N23" s="0" t="n">
        <v>851.4</v>
      </c>
      <c r="O23" s="0" t="n">
        <f aca="false">M23-N23</f>
        <v>1.89999999999998</v>
      </c>
      <c r="P23" s="0" t="n">
        <v>1018.1</v>
      </c>
      <c r="Q23" s="0" t="n">
        <v>1019.7</v>
      </c>
      <c r="R23" s="5" t="n">
        <v>1015.6</v>
      </c>
      <c r="S23" s="0" t="n">
        <f aca="false">Q23-R23</f>
        <v>4.10000000000002</v>
      </c>
      <c r="T23" s="0" t="n">
        <v>852.5</v>
      </c>
      <c r="U23" s="0" t="s">
        <v>58</v>
      </c>
      <c r="V23" s="0" t="n">
        <v>2</v>
      </c>
      <c r="W23" s="0" t="s">
        <v>41</v>
      </c>
      <c r="X23" s="0" t="n">
        <v>25</v>
      </c>
      <c r="Z23" s="0" t="s">
        <v>42</v>
      </c>
      <c r="AA23" s="0" t="n">
        <v>2.4</v>
      </c>
      <c r="AB23" s="0" t="s">
        <v>48</v>
      </c>
      <c r="AC23" s="0" t="n">
        <v>5</v>
      </c>
      <c r="AD23" s="0" t="n">
        <v>2.3</v>
      </c>
      <c r="AE23" s="0" t="n">
        <v>0</v>
      </c>
      <c r="AF23" s="22" t="n">
        <v>0.365972222222222</v>
      </c>
      <c r="AG23" s="0" t="n">
        <v>0</v>
      </c>
      <c r="AH23" s="0" t="n">
        <v>5.53</v>
      </c>
      <c r="AI23" s="5" t="n">
        <v>27</v>
      </c>
      <c r="AJ23" s="5" t="n">
        <v>8</v>
      </c>
      <c r="AK23" s="0" t="n">
        <f aca="false">AI23-AJ23</f>
        <v>19</v>
      </c>
      <c r="AL23" s="5" t="n">
        <v>4</v>
      </c>
      <c r="AN23" s="8" t="n">
        <v>1</v>
      </c>
      <c r="AZ23" s="0" t="n">
        <v>7</v>
      </c>
    </row>
    <row r="24" customFormat="false" ht="15" hidden="false" customHeight="false" outlineLevel="0" collapsed="false">
      <c r="A24" s="81"/>
      <c r="B24" s="7" t="n">
        <v>22</v>
      </c>
      <c r="C24" s="5" t="n">
        <v>16.8</v>
      </c>
      <c r="D24" s="0" t="n">
        <v>10.6</v>
      </c>
      <c r="E24" s="0" t="n">
        <v>11.1</v>
      </c>
      <c r="F24" s="5" t="n">
        <v>13.8</v>
      </c>
      <c r="G24" s="0" t="n">
        <v>9.6</v>
      </c>
      <c r="H24" s="0" t="n">
        <v>8.4</v>
      </c>
      <c r="I24" s="0" t="n">
        <v>74</v>
      </c>
      <c r="J24" s="0" t="n">
        <v>92</v>
      </c>
      <c r="K24" s="0" t="n">
        <v>48</v>
      </c>
      <c r="L24" s="0" t="n">
        <v>854.7</v>
      </c>
      <c r="M24" s="0" t="n">
        <v>855.6</v>
      </c>
      <c r="N24" s="0" t="n">
        <v>853.6</v>
      </c>
      <c r="O24" s="0" t="n">
        <f aca="false">M24-N24</f>
        <v>2</v>
      </c>
      <c r="P24" s="0" t="n">
        <v>1021.3</v>
      </c>
      <c r="Q24" s="0" t="n">
        <v>1023</v>
      </c>
      <c r="R24" s="5" t="n">
        <v>1018.8</v>
      </c>
      <c r="S24" s="0" t="n">
        <f aca="false">Q24-R24</f>
        <v>4.20000000000005</v>
      </c>
      <c r="T24" s="0" t="n">
        <v>854.6</v>
      </c>
      <c r="U24" s="0" t="s">
        <v>102</v>
      </c>
      <c r="V24" s="0" t="n">
        <v>3</v>
      </c>
      <c r="W24" s="0" t="s">
        <v>99</v>
      </c>
      <c r="X24" s="0" t="n">
        <v>25</v>
      </c>
      <c r="Z24" s="0" t="s">
        <v>42</v>
      </c>
      <c r="AA24" s="0" t="n">
        <v>1.9</v>
      </c>
      <c r="AB24" s="0" t="s">
        <v>42</v>
      </c>
      <c r="AC24" s="0" t="n">
        <v>4.3</v>
      </c>
      <c r="AD24" s="0" t="n">
        <v>1.4</v>
      </c>
      <c r="AE24" s="0" t="n">
        <v>0</v>
      </c>
      <c r="AF24" s="22" t="n">
        <v>0.315972222222222</v>
      </c>
      <c r="AG24" s="0" t="n">
        <v>0</v>
      </c>
      <c r="AH24" s="0" t="n">
        <v>2.73</v>
      </c>
      <c r="AI24" s="5" t="n">
        <v>27.8</v>
      </c>
      <c r="AJ24" s="5" t="n">
        <v>7.8</v>
      </c>
      <c r="AK24" s="0" t="n">
        <f aca="false">AI24-AJ24</f>
        <v>20</v>
      </c>
      <c r="AL24" s="5" t="n">
        <v>3</v>
      </c>
      <c r="AN24" s="8" t="n">
        <v>1</v>
      </c>
      <c r="AZ24" s="0" t="n">
        <v>7</v>
      </c>
    </row>
    <row r="25" customFormat="false" ht="15" hidden="false" customHeight="false" outlineLevel="0" collapsed="false">
      <c r="A25" s="81"/>
      <c r="B25" s="7" t="n">
        <v>23</v>
      </c>
      <c r="C25" s="5" t="n">
        <v>17.4</v>
      </c>
      <c r="D25" s="0" t="n">
        <v>10.7</v>
      </c>
      <c r="E25" s="0" t="n">
        <v>10.9</v>
      </c>
      <c r="F25" s="5" t="n">
        <v>12.2</v>
      </c>
      <c r="G25" s="0" t="n">
        <v>9.6</v>
      </c>
      <c r="H25" s="0" t="n">
        <v>8.2</v>
      </c>
      <c r="I25" s="0" t="n">
        <v>71</v>
      </c>
      <c r="J25" s="0" t="n">
        <v>87</v>
      </c>
      <c r="K25" s="0" t="n">
        <v>43</v>
      </c>
      <c r="L25" s="0" t="n">
        <v>854</v>
      </c>
      <c r="M25" s="0" t="n">
        <v>854.9</v>
      </c>
      <c r="N25" s="0" t="n">
        <v>852.8</v>
      </c>
      <c r="O25" s="0" t="n">
        <f aca="false">M25-N25</f>
        <v>2.10000000000002</v>
      </c>
      <c r="P25" s="0" t="n">
        <v>1020.2</v>
      </c>
      <c r="Q25" s="0" t="n">
        <v>1021.9</v>
      </c>
      <c r="R25" s="5" t="n">
        <v>1017.7</v>
      </c>
      <c r="S25" s="0" t="n">
        <f aca="false">Q25-R25</f>
        <v>4.19999999999993</v>
      </c>
      <c r="T25" s="0" t="n">
        <v>853.9</v>
      </c>
      <c r="U25" s="0" t="s">
        <v>58</v>
      </c>
      <c r="V25" s="0" t="n">
        <v>1</v>
      </c>
      <c r="W25" s="0" t="s">
        <v>41</v>
      </c>
      <c r="X25" s="0" t="n">
        <v>25</v>
      </c>
      <c r="Z25" s="0" t="s">
        <v>42</v>
      </c>
      <c r="AA25" s="0" t="n">
        <v>2.3</v>
      </c>
      <c r="AB25" s="0" t="s">
        <v>42</v>
      </c>
      <c r="AC25" s="0" t="n">
        <v>5.3</v>
      </c>
      <c r="AD25" s="0" t="n">
        <v>1.4</v>
      </c>
      <c r="AE25" s="0" t="n">
        <v>0</v>
      </c>
      <c r="AF25" s="22" t="n">
        <v>0.367361111111111</v>
      </c>
      <c r="AG25" s="0" t="n">
        <v>0</v>
      </c>
      <c r="AH25" s="0" t="n">
        <v>3.8</v>
      </c>
      <c r="AI25" s="5" t="n">
        <v>29.2</v>
      </c>
      <c r="AJ25" s="5" t="n">
        <v>8</v>
      </c>
      <c r="AK25" s="0" t="n">
        <f aca="false">AI25-AJ25</f>
        <v>21.2</v>
      </c>
      <c r="AL25" s="5" t="n">
        <v>4</v>
      </c>
      <c r="AN25" s="8" t="n">
        <v>1</v>
      </c>
      <c r="AZ25" s="0" t="n">
        <v>7</v>
      </c>
    </row>
    <row r="26" customFormat="false" ht="15" hidden="false" customHeight="false" outlineLevel="0" collapsed="false">
      <c r="A26" s="81"/>
      <c r="B26" s="7" t="n">
        <v>24</v>
      </c>
      <c r="C26" s="5" t="n">
        <v>17.7</v>
      </c>
      <c r="D26" s="0" t="n">
        <v>9.6</v>
      </c>
      <c r="E26" s="0" t="n">
        <v>9.6</v>
      </c>
      <c r="F26" s="5" t="n">
        <v>10.3</v>
      </c>
      <c r="G26" s="0" t="n">
        <v>8.8</v>
      </c>
      <c r="H26" s="0" t="n">
        <v>6.3</v>
      </c>
      <c r="I26" s="0" t="n">
        <v>67</v>
      </c>
      <c r="J26" s="0" t="n">
        <v>87</v>
      </c>
      <c r="K26" s="0" t="n">
        <v>33</v>
      </c>
      <c r="L26" s="0" t="n">
        <v>853.2</v>
      </c>
      <c r="M26" s="0" t="n">
        <v>854</v>
      </c>
      <c r="N26" s="0" t="n">
        <v>852.6</v>
      </c>
      <c r="O26" s="0" t="n">
        <f aca="false">M26-N26</f>
        <v>1.39999999999998</v>
      </c>
      <c r="P26" s="0" t="n">
        <v>1019.6</v>
      </c>
      <c r="Q26" s="0" t="n">
        <v>1021</v>
      </c>
      <c r="R26" s="5" t="n">
        <v>1017.4</v>
      </c>
      <c r="S26" s="0" t="n">
        <f aca="false">Q26-R26</f>
        <v>3.60000000000002</v>
      </c>
      <c r="T26" s="0" t="n">
        <v>853.2</v>
      </c>
      <c r="U26" s="0" t="s">
        <v>103</v>
      </c>
      <c r="V26" s="0" t="n">
        <v>0</v>
      </c>
      <c r="W26" s="0" t="n">
        <v>0</v>
      </c>
      <c r="X26" s="0" t="n">
        <v>25</v>
      </c>
      <c r="Z26" s="0" t="s">
        <v>93</v>
      </c>
      <c r="AA26" s="0" t="n">
        <v>0.5</v>
      </c>
      <c r="AB26" s="0" t="s">
        <v>42</v>
      </c>
      <c r="AC26" s="0" t="n">
        <v>2.3</v>
      </c>
      <c r="AD26" s="0" t="n">
        <v>0.7</v>
      </c>
      <c r="AE26" s="0" t="n">
        <v>0</v>
      </c>
      <c r="AF26" s="22" t="n">
        <v>0.355555555555556</v>
      </c>
      <c r="AG26" s="0" t="n">
        <v>0</v>
      </c>
      <c r="AH26" s="0" t="n">
        <v>4.19</v>
      </c>
      <c r="AI26" s="5" t="n">
        <v>30</v>
      </c>
      <c r="AJ26" s="5" t="n">
        <v>6.8</v>
      </c>
      <c r="AK26" s="0" t="n">
        <f aca="false">AI26-AJ26</f>
        <v>23.2</v>
      </c>
      <c r="AL26" s="5" t="n">
        <v>2.6</v>
      </c>
      <c r="AN26" s="8" t="n">
        <v>1</v>
      </c>
      <c r="AZ26" s="0" t="n">
        <v>7</v>
      </c>
    </row>
    <row r="27" customFormat="false" ht="15" hidden="false" customHeight="false" outlineLevel="0" collapsed="false">
      <c r="A27" s="81"/>
      <c r="B27" s="7" t="n">
        <v>25</v>
      </c>
      <c r="C27" s="5" t="n">
        <v>16.8</v>
      </c>
      <c r="D27" s="0" t="n">
        <v>9.6</v>
      </c>
      <c r="E27" s="0" t="n">
        <v>8.8</v>
      </c>
      <c r="F27" s="5" t="n">
        <v>9.4</v>
      </c>
      <c r="G27" s="0" t="n">
        <v>7.7</v>
      </c>
      <c r="H27" s="0" t="n">
        <v>5.1</v>
      </c>
      <c r="I27" s="0" t="n">
        <v>56</v>
      </c>
      <c r="J27" s="0" t="n">
        <v>85</v>
      </c>
      <c r="K27" s="0" t="n">
        <v>38</v>
      </c>
      <c r="L27" s="0" t="n">
        <v>854.1</v>
      </c>
      <c r="M27" s="0" t="n">
        <v>855.2</v>
      </c>
      <c r="N27" s="0" t="n">
        <v>852.7</v>
      </c>
      <c r="O27" s="0" t="n">
        <f aca="false">M27-N27</f>
        <v>2.5</v>
      </c>
      <c r="P27" s="0" t="n">
        <v>1020.1</v>
      </c>
      <c r="Q27" s="0" t="n">
        <v>1022</v>
      </c>
      <c r="R27" s="5" t="n">
        <v>1017.2</v>
      </c>
      <c r="S27" s="0" t="n">
        <f aca="false">Q27-R27</f>
        <v>4.79999999999995</v>
      </c>
      <c r="T27" s="0" t="n">
        <v>854</v>
      </c>
      <c r="U27" s="0" t="s">
        <v>103</v>
      </c>
      <c r="V27" s="0" t="n">
        <v>0</v>
      </c>
      <c r="W27" s="0" t="n">
        <v>0</v>
      </c>
      <c r="X27" s="0" t="n">
        <v>25</v>
      </c>
      <c r="Z27" s="0" t="s">
        <v>42</v>
      </c>
      <c r="AA27" s="0" t="n">
        <v>2.8</v>
      </c>
      <c r="AB27" s="0" t="s">
        <v>42</v>
      </c>
      <c r="AC27" s="0" t="n">
        <v>5</v>
      </c>
      <c r="AD27" s="0" t="n">
        <v>2.2</v>
      </c>
      <c r="AE27" s="0" t="n">
        <v>0</v>
      </c>
      <c r="AF27" s="22" t="n">
        <v>0.353472222222222</v>
      </c>
      <c r="AG27" s="0" t="n">
        <v>0</v>
      </c>
      <c r="AH27" s="0" t="n">
        <v>4.43</v>
      </c>
      <c r="AI27" s="5" t="n">
        <v>27.4</v>
      </c>
      <c r="AJ27" s="5" t="n">
        <v>8</v>
      </c>
      <c r="AK27" s="0" t="n">
        <f aca="false">AI27-AJ27</f>
        <v>19.4</v>
      </c>
      <c r="AL27" s="5" t="n">
        <v>3</v>
      </c>
      <c r="AN27" s="8" t="n">
        <v>1</v>
      </c>
      <c r="AZ27" s="0" t="n">
        <v>7</v>
      </c>
    </row>
    <row r="28" customFormat="false" ht="15" hidden="false" customHeight="false" outlineLevel="0" collapsed="false">
      <c r="A28" s="81"/>
      <c r="B28" s="7" t="n">
        <v>26</v>
      </c>
      <c r="C28" s="5" t="n">
        <v>15.9</v>
      </c>
      <c r="D28" s="0" t="n">
        <v>8.1</v>
      </c>
      <c r="E28" s="0" t="n">
        <v>8.6</v>
      </c>
      <c r="F28" s="5" t="n">
        <v>9.5</v>
      </c>
      <c r="G28" s="0" t="n">
        <v>7.7</v>
      </c>
      <c r="H28" s="0" t="n">
        <v>4.8</v>
      </c>
      <c r="I28" s="0" t="n">
        <v>67</v>
      </c>
      <c r="J28" s="0" t="n">
        <v>86</v>
      </c>
      <c r="K28" s="0" t="n">
        <v>34</v>
      </c>
      <c r="L28" s="0" t="n">
        <v>853.1</v>
      </c>
      <c r="M28" s="0" t="n">
        <v>853.6</v>
      </c>
      <c r="N28" s="0" t="n">
        <v>852.3</v>
      </c>
      <c r="O28" s="0" t="n">
        <f aca="false">M28-N28</f>
        <v>1.30000000000007</v>
      </c>
      <c r="P28" s="0" t="n">
        <v>1020.4</v>
      </c>
      <c r="Q28" s="0" t="n">
        <v>1021.9</v>
      </c>
      <c r="R28" s="5" t="n">
        <v>1018</v>
      </c>
      <c r="S28" s="0" t="n">
        <f aca="false">Q28-R28</f>
        <v>3.89999999999998</v>
      </c>
      <c r="T28" s="0" t="n">
        <v>853</v>
      </c>
      <c r="U28" s="0" t="s">
        <v>102</v>
      </c>
      <c r="V28" s="0" t="n">
        <v>0</v>
      </c>
      <c r="W28" s="0" t="s">
        <v>104</v>
      </c>
      <c r="X28" s="0" t="n">
        <v>25</v>
      </c>
      <c r="Z28" s="0" t="s">
        <v>42</v>
      </c>
      <c r="AA28" s="0" t="n">
        <v>2.8</v>
      </c>
      <c r="AB28" s="0" t="s">
        <v>42</v>
      </c>
      <c r="AC28" s="0" t="n">
        <v>5</v>
      </c>
      <c r="AD28" s="0" t="n">
        <v>2</v>
      </c>
      <c r="AE28" s="0" t="n">
        <v>0</v>
      </c>
      <c r="AF28" s="22" t="n">
        <v>0.355555555555556</v>
      </c>
      <c r="AG28" s="0" t="n">
        <v>0</v>
      </c>
      <c r="AH28" s="0" t="n">
        <v>1</v>
      </c>
      <c r="AI28" s="5" t="n">
        <v>27.4</v>
      </c>
      <c r="AJ28" s="5" t="n">
        <v>5</v>
      </c>
      <c r="AK28" s="0" t="n">
        <f aca="false">AI28-AJ28</f>
        <v>22.4</v>
      </c>
      <c r="AL28" s="5" t="n">
        <v>1</v>
      </c>
      <c r="AN28" s="8" t="n">
        <v>1</v>
      </c>
      <c r="AZ28" s="0" t="n">
        <v>7</v>
      </c>
    </row>
    <row r="29" customFormat="false" ht="15" hidden="false" customHeight="false" outlineLevel="0" collapsed="false">
      <c r="A29" s="81"/>
      <c r="B29" s="7" t="n">
        <v>27</v>
      </c>
      <c r="C29" s="5" t="n">
        <v>0</v>
      </c>
      <c r="D29" s="0" t="n">
        <v>0</v>
      </c>
      <c r="E29" s="0" t="n">
        <v>0</v>
      </c>
      <c r="F29" s="5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f aca="false">M29-N29</f>
        <v>0</v>
      </c>
      <c r="P29" s="0" t="n">
        <v>0</v>
      </c>
      <c r="Q29" s="0" t="n">
        <v>0</v>
      </c>
      <c r="R29" s="5" t="n">
        <v>0</v>
      </c>
      <c r="S29" s="0" t="n">
        <f aca="false">Q29-R29</f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22" t="n">
        <v>0</v>
      </c>
      <c r="AG29" s="0" t="n">
        <v>0</v>
      </c>
      <c r="AH29" s="0" t="n">
        <v>0</v>
      </c>
      <c r="AI29" s="5" t="n">
        <v>0</v>
      </c>
      <c r="AJ29" s="5" t="n">
        <v>0</v>
      </c>
      <c r="AK29" s="0" t="n">
        <f aca="false">AI29-AJ29</f>
        <v>0</v>
      </c>
      <c r="AL29" s="5" t="n">
        <v>0</v>
      </c>
      <c r="AZ29" s="0" t="n">
        <v>0</v>
      </c>
    </row>
    <row r="30" customFormat="false" ht="15" hidden="false" customHeight="false" outlineLevel="0" collapsed="false">
      <c r="A30" s="81"/>
      <c r="B30" s="7" t="n">
        <v>28</v>
      </c>
      <c r="C30" s="5" t="n">
        <v>15.8</v>
      </c>
      <c r="D30" s="0" t="n">
        <v>8.2</v>
      </c>
      <c r="E30" s="0" t="n">
        <v>8.8</v>
      </c>
      <c r="F30" s="5" t="n">
        <v>10.1</v>
      </c>
      <c r="G30" s="0" t="n">
        <v>7.9</v>
      </c>
      <c r="H30" s="0" t="n">
        <v>5.1</v>
      </c>
      <c r="I30" s="0" t="n">
        <v>68</v>
      </c>
      <c r="J30" s="0" t="n">
        <v>86</v>
      </c>
      <c r="K30" s="0" t="n">
        <v>36</v>
      </c>
      <c r="L30" s="0" t="n">
        <v>852.5</v>
      </c>
      <c r="M30" s="0" t="n">
        <v>853.1</v>
      </c>
      <c r="N30" s="0" t="n">
        <v>851.6</v>
      </c>
      <c r="O30" s="0" t="n">
        <f aca="false">M30-N30</f>
        <v>1.5</v>
      </c>
      <c r="P30" s="0" t="n">
        <v>1019.8</v>
      </c>
      <c r="Q30" s="0" t="n">
        <v>1021.3</v>
      </c>
      <c r="R30" s="5" t="n">
        <v>1017.4</v>
      </c>
      <c r="S30" s="0" t="n">
        <f aca="false">Q30-R30</f>
        <v>3.89999999999998</v>
      </c>
      <c r="T30" s="0" t="n">
        <v>852.4</v>
      </c>
      <c r="U30" s="0" t="s">
        <v>88</v>
      </c>
      <c r="V30" s="0" t="n">
        <v>0</v>
      </c>
      <c r="W30" s="0" t="n">
        <v>0</v>
      </c>
      <c r="X30" s="0" t="n">
        <v>25</v>
      </c>
      <c r="Z30" s="0" t="s">
        <v>42</v>
      </c>
      <c r="AA30" s="0" t="n">
        <v>2.5</v>
      </c>
      <c r="AB30" s="0" t="s">
        <v>42</v>
      </c>
      <c r="AC30" s="0" t="n">
        <v>4.3</v>
      </c>
      <c r="AD30" s="0" t="n">
        <v>1.5</v>
      </c>
      <c r="AE30" s="0" t="n">
        <v>0</v>
      </c>
      <c r="AF30" s="22" t="n">
        <v>0.349305555555556</v>
      </c>
      <c r="AG30" s="0" t="n">
        <v>0</v>
      </c>
      <c r="AH30" s="0" t="n">
        <v>4.92</v>
      </c>
      <c r="AI30" s="5" t="n">
        <v>28</v>
      </c>
      <c r="AJ30" s="5" t="n">
        <v>5</v>
      </c>
      <c r="AK30" s="0" t="n">
        <f aca="false">AI30-AJ30</f>
        <v>23</v>
      </c>
      <c r="AL30" s="5" t="n">
        <v>1</v>
      </c>
      <c r="AN30" s="8" t="n">
        <v>1</v>
      </c>
      <c r="AZ30" s="0" t="n">
        <v>7</v>
      </c>
    </row>
    <row r="31" customFormat="false" ht="15" hidden="false" customHeight="false" outlineLevel="0" collapsed="false">
      <c r="A31" s="81"/>
      <c r="B31" s="7" t="n">
        <v>29</v>
      </c>
      <c r="C31" s="5" t="n">
        <v>15.2</v>
      </c>
      <c r="D31" s="0" t="n">
        <v>8.7</v>
      </c>
      <c r="E31" s="0" t="n">
        <v>9.1</v>
      </c>
      <c r="F31" s="5" t="n">
        <v>10.5</v>
      </c>
      <c r="G31" s="0" t="n">
        <v>7.9</v>
      </c>
      <c r="H31" s="0" t="n">
        <v>5.5</v>
      </c>
      <c r="I31" s="0" t="n">
        <v>69</v>
      </c>
      <c r="J31" s="0" t="n">
        <v>95</v>
      </c>
      <c r="K31" s="0" t="n">
        <v>30</v>
      </c>
      <c r="L31" s="0" t="n">
        <v>852.4</v>
      </c>
      <c r="M31" s="0" t="n">
        <v>853</v>
      </c>
      <c r="N31" s="0" t="n">
        <v>851.7</v>
      </c>
      <c r="O31" s="0" t="n">
        <f aca="false">M31-N31</f>
        <v>1.29999999999995</v>
      </c>
      <c r="P31" s="0" t="n">
        <v>1019.3</v>
      </c>
      <c r="Q31" s="0" t="n">
        <v>1020.7</v>
      </c>
      <c r="R31" s="5" t="n">
        <v>1018</v>
      </c>
      <c r="S31" s="0" t="n">
        <f aca="false">Q31-R31</f>
        <v>2.70000000000005</v>
      </c>
      <c r="T31" s="0" t="n">
        <v>852.3</v>
      </c>
      <c r="U31" s="0" t="s">
        <v>103</v>
      </c>
      <c r="V31" s="0" t="n">
        <v>0</v>
      </c>
      <c r="W31" s="0" t="n">
        <v>0</v>
      </c>
      <c r="X31" s="0" t="n">
        <v>25</v>
      </c>
      <c r="Z31" s="0" t="s">
        <v>42</v>
      </c>
      <c r="AA31" s="0" t="n">
        <v>3.8</v>
      </c>
      <c r="AB31" s="0" t="s">
        <v>42</v>
      </c>
      <c r="AC31" s="0" t="n">
        <v>5.9</v>
      </c>
      <c r="AD31" s="0" t="n">
        <v>2.8</v>
      </c>
      <c r="AE31" s="0" t="n">
        <v>0</v>
      </c>
      <c r="AF31" s="22" t="n">
        <v>0.348611111111111</v>
      </c>
      <c r="AG31" s="0" t="n">
        <v>0</v>
      </c>
      <c r="AH31" s="0" t="n">
        <v>5.65</v>
      </c>
      <c r="AI31" s="5" t="n">
        <v>25.4</v>
      </c>
      <c r="AJ31" s="5" t="n">
        <v>6</v>
      </c>
      <c r="AK31" s="0" t="n">
        <f aca="false">AI31-AJ31</f>
        <v>19.4</v>
      </c>
      <c r="AL31" s="5" t="n">
        <v>2</v>
      </c>
      <c r="AN31" s="8" t="n">
        <v>1</v>
      </c>
      <c r="AZ31" s="0" t="n">
        <v>7</v>
      </c>
    </row>
    <row r="32" customFormat="false" ht="15" hidden="false" customHeight="false" outlineLevel="0" collapsed="false">
      <c r="A32" s="81"/>
      <c r="B32" s="7" t="n">
        <v>30</v>
      </c>
      <c r="C32" s="5" t="n">
        <v>13</v>
      </c>
      <c r="D32" s="0" t="n">
        <v>7.9</v>
      </c>
      <c r="E32" s="0" t="n">
        <v>9.1</v>
      </c>
      <c r="F32" s="5" t="n">
        <v>10.8</v>
      </c>
      <c r="G32" s="0" t="n">
        <v>7.6</v>
      </c>
      <c r="H32" s="0" t="n">
        <v>5.5</v>
      </c>
      <c r="I32" s="0" t="n">
        <v>73</v>
      </c>
      <c r="J32" s="0" t="n">
        <v>89</v>
      </c>
      <c r="K32" s="0" t="n">
        <v>45</v>
      </c>
      <c r="L32" s="0" t="n">
        <v>849.9</v>
      </c>
      <c r="M32" s="0" t="n">
        <v>850.4</v>
      </c>
      <c r="N32" s="0" t="n">
        <v>849.4</v>
      </c>
      <c r="O32" s="0" t="n">
        <f aca="false">M32-N32</f>
        <v>1</v>
      </c>
      <c r="P32" s="0" t="n">
        <v>1016.9</v>
      </c>
      <c r="Q32" s="0" t="n">
        <v>1018.3</v>
      </c>
      <c r="R32" s="5" t="n">
        <v>1014.8</v>
      </c>
      <c r="S32" s="0" t="n">
        <f aca="false">Q32-R32</f>
        <v>3.5</v>
      </c>
      <c r="T32" s="0" t="n">
        <v>849.9</v>
      </c>
      <c r="U32" s="0" t="s">
        <v>103</v>
      </c>
      <c r="V32" s="0" t="n">
        <v>0</v>
      </c>
      <c r="W32" s="0" t="n">
        <v>0</v>
      </c>
      <c r="X32" s="0" t="n">
        <v>25</v>
      </c>
      <c r="Z32" s="0" t="s">
        <v>42</v>
      </c>
      <c r="AA32" s="0" t="n">
        <v>5.9</v>
      </c>
      <c r="AB32" s="0" t="s">
        <v>42</v>
      </c>
      <c r="AC32" s="0" t="n">
        <v>7.8</v>
      </c>
      <c r="AD32" s="0" t="n">
        <v>4.5</v>
      </c>
      <c r="AE32" s="0" t="n">
        <v>0</v>
      </c>
      <c r="AF32" s="22" t="n">
        <v>0.352777777777778</v>
      </c>
      <c r="AG32" s="0" t="n">
        <v>0</v>
      </c>
      <c r="AH32" s="0" t="n">
        <v>3.88</v>
      </c>
      <c r="AI32" s="5" t="n">
        <v>21.8</v>
      </c>
      <c r="AJ32" s="5" t="n">
        <v>4.8</v>
      </c>
      <c r="AK32" s="0" t="n">
        <f aca="false">AI32-AJ32</f>
        <v>17</v>
      </c>
      <c r="AL32" s="5" t="n">
        <v>1</v>
      </c>
      <c r="AN32" s="8" t="n">
        <v>1</v>
      </c>
      <c r="AZ32" s="0" t="n">
        <v>7</v>
      </c>
    </row>
    <row r="33" customFormat="false" ht="15" hidden="false" customHeight="false" outlineLevel="0" collapsed="false">
      <c r="A33" s="81"/>
      <c r="B33" s="4" t="n">
        <v>31</v>
      </c>
      <c r="C33" s="5" t="n">
        <v>13.2</v>
      </c>
      <c r="D33" s="0" t="n">
        <v>10.1</v>
      </c>
      <c r="E33" s="0" t="n">
        <v>10.6</v>
      </c>
      <c r="F33" s="5" t="n">
        <v>11.1</v>
      </c>
      <c r="G33" s="0" t="n">
        <v>10</v>
      </c>
      <c r="H33" s="0" t="n">
        <v>7.8</v>
      </c>
      <c r="I33" s="0" t="n">
        <v>74</v>
      </c>
      <c r="J33" s="0" t="n">
        <v>86</v>
      </c>
      <c r="K33" s="0" t="n">
        <v>54</v>
      </c>
      <c r="L33" s="0" t="n">
        <v>847.4</v>
      </c>
      <c r="M33" s="0" t="n">
        <v>848.7</v>
      </c>
      <c r="N33" s="0" t="n">
        <v>846.4</v>
      </c>
      <c r="O33" s="0" t="n">
        <f aca="false">M33-N33</f>
        <v>2.30000000000007</v>
      </c>
      <c r="P33" s="0" t="n">
        <v>1012.8</v>
      </c>
      <c r="Q33" s="0" t="n">
        <v>1014.2</v>
      </c>
      <c r="R33" s="5" t="n">
        <v>1011.3</v>
      </c>
      <c r="S33" s="0" t="n">
        <f aca="false">Q33-R33</f>
        <v>2.90000000000009</v>
      </c>
      <c r="T33" s="0" t="n">
        <v>847.4</v>
      </c>
      <c r="U33" s="0" t="s">
        <v>51</v>
      </c>
      <c r="V33" s="0" t="n">
        <v>3</v>
      </c>
      <c r="W33" s="0" t="s">
        <v>55</v>
      </c>
      <c r="X33" s="0" t="n">
        <v>25</v>
      </c>
      <c r="Z33" s="0" t="s">
        <v>42</v>
      </c>
      <c r="AA33" s="0" t="n">
        <v>4.1</v>
      </c>
      <c r="AB33" s="0" t="s">
        <v>42</v>
      </c>
      <c r="AC33" s="0" t="n">
        <v>6.9</v>
      </c>
      <c r="AD33" s="0" t="n">
        <v>3.1</v>
      </c>
      <c r="AE33" s="0" t="n">
        <v>0</v>
      </c>
      <c r="AF33" s="22" t="n">
        <v>0.340972222222222</v>
      </c>
      <c r="AG33" s="0" t="n">
        <v>0</v>
      </c>
      <c r="AH33" s="0" t="n">
        <v>3.88</v>
      </c>
      <c r="AI33" s="5" t="n">
        <v>19</v>
      </c>
      <c r="AJ33" s="5" t="n">
        <v>10</v>
      </c>
      <c r="AK33" s="0" t="n">
        <f aca="false">AI33-AJ33</f>
        <v>9</v>
      </c>
      <c r="AL33" s="5" t="n">
        <v>1</v>
      </c>
      <c r="AN33" s="8" t="n">
        <v>1</v>
      </c>
      <c r="AZ33" s="0" t="n">
        <v>7</v>
      </c>
    </row>
    <row r="34" customFormat="false" ht="15" hidden="false" customHeight="false" outlineLevel="0" collapsed="false">
      <c r="A34" s="12" t="s">
        <v>60</v>
      </c>
      <c r="B34" s="12"/>
      <c r="C34" s="0" t="n">
        <f aca="false">SUM(C3:C12)</f>
        <v>179.8</v>
      </c>
      <c r="D34" s="0" t="n">
        <f aca="false">SUM(D3:D12)</f>
        <v>146.3</v>
      </c>
      <c r="E34" s="0" t="n">
        <f aca="false">SUM(E3:E12)</f>
        <v>146.9</v>
      </c>
      <c r="F34" s="0" t="n">
        <f aca="false">SUM(F3:F12)</f>
        <v>162.5</v>
      </c>
      <c r="G34" s="0" t="n">
        <f aca="false">SUM(G3:G12)</f>
        <v>133.9</v>
      </c>
      <c r="H34" s="0" t="n">
        <f aca="false">SUM(H3:H12)</f>
        <v>126.2</v>
      </c>
      <c r="I34" s="0" t="n">
        <f aca="false">SUM(I3:I12)</f>
        <v>743</v>
      </c>
      <c r="J34" s="0" t="n">
        <f aca="false">SUM(J3:J12)</f>
        <v>929</v>
      </c>
      <c r="K34" s="0" t="n">
        <f aca="false">SUM(K3:K12)</f>
        <v>531</v>
      </c>
      <c r="L34" s="0" t="n">
        <f aca="false">SUM(L3:L12)</f>
        <v>8526.5</v>
      </c>
      <c r="M34" s="0" t="n">
        <f aca="false">SUM(M3:M12)</f>
        <v>8538.4</v>
      </c>
      <c r="N34" s="0" t="n">
        <f aca="false">SUM(N3:N12)</f>
        <v>8514.1</v>
      </c>
      <c r="O34" s="0" t="n">
        <f aca="false">SUM(O3:O12)</f>
        <v>24.3</v>
      </c>
      <c r="P34" s="0" t="n">
        <f aca="false">SUM(P3:P12)</f>
        <v>10163.5</v>
      </c>
      <c r="Q34" s="0" t="n">
        <f aca="false">SUM(Q3:Q12)</f>
        <v>10184.6</v>
      </c>
      <c r="R34" s="0" t="n">
        <f aca="false">SUM(R3:R12)</f>
        <v>10139</v>
      </c>
      <c r="S34" s="0" t="n">
        <f aca="false">SUM(S3:S12)</f>
        <v>45.5999999999999</v>
      </c>
      <c r="T34" s="0" t="n">
        <f aca="false">SUM(T3:T12)</f>
        <v>8525.8</v>
      </c>
      <c r="U34" s="0" t="n">
        <f aca="false">SUM(U3:U12)</f>
        <v>0</v>
      </c>
      <c r="V34" s="0" t="n">
        <f aca="false">SUM(V3:V12)</f>
        <v>46</v>
      </c>
      <c r="W34" s="0" t="n">
        <f aca="false">SUM(W3:W12)</f>
        <v>0</v>
      </c>
      <c r="X34" s="0" t="n">
        <f aca="false">SUM(X3:X12)</f>
        <v>250</v>
      </c>
      <c r="Y34" s="0" t="n">
        <f aca="false">SUM(Y3:Y12)</f>
        <v>0</v>
      </c>
      <c r="Z34" s="0" t="n">
        <f aca="false">SUM(Z3:Z12)</f>
        <v>0</v>
      </c>
      <c r="AA34" s="0" t="n">
        <f aca="false">SUM(AA3:AA12)</f>
        <v>33.3</v>
      </c>
      <c r="AB34" s="0" t="n">
        <f aca="false">SUM(AB3:AB12)</f>
        <v>0</v>
      </c>
      <c r="AC34" s="0" t="n">
        <f aca="false">SUM(AC3:AC12)</f>
        <v>66.2</v>
      </c>
      <c r="AD34" s="0" t="n">
        <f aca="false">SUM(AD3:AD12)</f>
        <v>27.9</v>
      </c>
      <c r="AE34" s="0" t="n">
        <f aca="false">SUM(AE3:AE12)</f>
        <v>0.5</v>
      </c>
      <c r="AF34" s="6" t="n">
        <f aca="false">SUM(AF3:AF12)</f>
        <v>2.23611111111111</v>
      </c>
      <c r="AG34" s="0" t="n">
        <f aca="false">SUM(AG3:AG12)</f>
        <v>0.5</v>
      </c>
      <c r="AH34" s="0" t="n">
        <f aca="false">SUM(AH3:AH12)</f>
        <v>33.57</v>
      </c>
      <c r="AI34" s="0" t="n">
        <f aca="false">SUM(AI3:AI12)</f>
        <v>250.3</v>
      </c>
      <c r="AJ34" s="0" t="n">
        <f aca="false">SUM(AJ3:AJ12)</f>
        <v>121.4</v>
      </c>
      <c r="AK34" s="0" t="n">
        <f aca="false">SUM(AK3:AK12)</f>
        <v>128.9</v>
      </c>
      <c r="AL34" s="0" t="n">
        <f aca="false">SUM(AL3:AL12)</f>
        <v>94</v>
      </c>
      <c r="AM34" s="0" t="n">
        <f aca="false">SUM(AM3:AM12)</f>
        <v>2</v>
      </c>
      <c r="AN34" s="0" t="n">
        <f aca="false">SUM(AN3:AN12)</f>
        <v>4</v>
      </c>
      <c r="AO34" s="0" t="n">
        <f aca="false">SUM(AO3:AO12)</f>
        <v>1</v>
      </c>
      <c r="AP34" s="0" t="n">
        <f aca="false">SUM(AP3:AP12)</f>
        <v>0</v>
      </c>
      <c r="AQ34" s="0" t="n">
        <f aca="false">SUM(AQ3:AQ12)</f>
        <v>0</v>
      </c>
      <c r="AR34" s="0" t="n">
        <f aca="false">SUM(AR3:AR12)</f>
        <v>0</v>
      </c>
      <c r="AS34" s="0" t="n">
        <f aca="false">SUM(AS3:AS12)</f>
        <v>0</v>
      </c>
      <c r="AT34" s="0" t="n">
        <f aca="false">SUM(AT3:AT12)</f>
        <v>0</v>
      </c>
      <c r="AU34" s="0" t="n">
        <f aca="false">SUM(AU3:AU12)</f>
        <v>0</v>
      </c>
      <c r="AV34" s="0" t="n">
        <f aca="false">SUM(AV3:AV12)</f>
        <v>0</v>
      </c>
      <c r="AW34" s="0" t="n">
        <f aca="false">SUM(AW3:AW12)</f>
        <v>0</v>
      </c>
      <c r="AX34" s="0" t="n">
        <f aca="false">SUM(AX3:AX12)</f>
        <v>0</v>
      </c>
      <c r="AY34" s="0" t="n">
        <f aca="false">SUM(AY3:AY12)</f>
        <v>0</v>
      </c>
      <c r="AZ34" s="0" t="n">
        <f aca="false">SUM(AZ3:AZ12)/240</f>
        <v>0.416666666666667</v>
      </c>
    </row>
    <row r="35" customFormat="false" ht="15" hidden="false" customHeight="false" outlineLevel="0" collapsed="false">
      <c r="A35" s="13" t="s">
        <v>61</v>
      </c>
      <c r="B35" s="13"/>
      <c r="C35" s="0" t="n">
        <f aca="false">AVERAGE(C3:C12)</f>
        <v>17.98</v>
      </c>
      <c r="D35" s="0" t="n">
        <f aca="false">AVERAGE(D3:D12)</f>
        <v>14.63</v>
      </c>
      <c r="E35" s="0" t="n">
        <f aca="false">AVERAGE(E3:E12)</f>
        <v>14.69</v>
      </c>
      <c r="F35" s="0" t="n">
        <f aca="false">AVERAGE(F3:F12)</f>
        <v>16.25</v>
      </c>
      <c r="G35" s="0" t="n">
        <f aca="false">AVERAGE(G3:G12)</f>
        <v>13.39</v>
      </c>
      <c r="H35" s="0" t="n">
        <f aca="false">AVERAGE(H3:H12)</f>
        <v>12.62</v>
      </c>
      <c r="I35" s="0" t="n">
        <f aca="false">AVERAGE(I3:I12)</f>
        <v>74.3</v>
      </c>
      <c r="J35" s="0" t="n">
        <f aca="false">AVERAGE(J3:J12)</f>
        <v>92.9</v>
      </c>
      <c r="K35" s="0" t="n">
        <f aca="false">AVERAGE(K3:K12)</f>
        <v>53.1</v>
      </c>
      <c r="L35" s="0" t="n">
        <f aca="false">AVERAGE(L3:L12)</f>
        <v>852.65</v>
      </c>
      <c r="M35" s="0" t="n">
        <f aca="false">AVERAGE(M3:M12)</f>
        <v>853.84</v>
      </c>
      <c r="N35" s="0" t="n">
        <f aca="false">AVERAGE(N3:N12)</f>
        <v>851.41</v>
      </c>
      <c r="O35" s="0" t="n">
        <f aca="false">AVERAGE(O3:O12)</f>
        <v>2.43</v>
      </c>
      <c r="P35" s="0" t="n">
        <f aca="false">AVERAGE(P3:P12)</f>
        <v>1016.35</v>
      </c>
      <c r="Q35" s="0" t="n">
        <f aca="false">AVERAGE(Q3:Q12)</f>
        <v>1018.46</v>
      </c>
      <c r="R35" s="0" t="n">
        <f aca="false">AVERAGE(R3:R12)</f>
        <v>1013.9</v>
      </c>
      <c r="S35" s="0" t="n">
        <f aca="false">AVERAGE(S3:S12)</f>
        <v>4.55999999999999</v>
      </c>
      <c r="T35" s="0" t="n">
        <f aca="false">AVERAGE(T3:T12)</f>
        <v>852.58</v>
      </c>
      <c r="U35" s="0" t="e">
        <f aca="false">AVERAGE(U3:U12)</f>
        <v>#DIV/0!</v>
      </c>
      <c r="V35" s="0" t="n">
        <f aca="false">AVERAGE(V3:V12)</f>
        <v>4.6</v>
      </c>
      <c r="W35" s="0" t="e">
        <f aca="false">AVERAGE(W3:W12)</f>
        <v>#DIV/0!</v>
      </c>
      <c r="X35" s="0" t="n">
        <f aca="false">AVERAGE(X3:X12)</f>
        <v>25</v>
      </c>
      <c r="Y35" s="0" t="e">
        <f aca="false">AVERAGE(Y3:Y12)</f>
        <v>#DIV/0!</v>
      </c>
      <c r="Z35" s="0" t="e">
        <f aca="false">AVERAGE(Z3:Z12)</f>
        <v>#DIV/0!</v>
      </c>
      <c r="AA35" s="0" t="n">
        <f aca="false">AVERAGE(AA3:AA12)</f>
        <v>3.33</v>
      </c>
      <c r="AB35" s="0" t="e">
        <f aca="false">AVERAGE(AB3:AB12)</f>
        <v>#DIV/0!</v>
      </c>
      <c r="AC35" s="0" t="n">
        <f aca="false">AVERAGE(AC3:AC12)</f>
        <v>6.62</v>
      </c>
      <c r="AD35" s="0" t="n">
        <f aca="false">AVERAGE(AD3:AD12)</f>
        <v>2.79</v>
      </c>
      <c r="AE35" s="0" t="n">
        <f aca="false">AVERAGE(AE3:AE12)</f>
        <v>0.05</v>
      </c>
      <c r="AF35" s="6" t="n">
        <f aca="false">AVERAGE(AF3:AF12)</f>
        <v>0.223611111111111</v>
      </c>
      <c r="AG35" s="0" t="n">
        <f aca="false">AVERAGE(AG3:AG12)</f>
        <v>0.05</v>
      </c>
      <c r="AH35" s="0" t="n">
        <f aca="false">AVERAGE(AH3:AH12)</f>
        <v>3.357</v>
      </c>
      <c r="AI35" s="0" t="n">
        <f aca="false">AVERAGE(AI3:AI12)</f>
        <v>25.03</v>
      </c>
      <c r="AJ35" s="0" t="n">
        <f aca="false">AVERAGE(AJ3:AJ12)</f>
        <v>12.14</v>
      </c>
      <c r="AK35" s="0" t="n">
        <f aca="false">AVERAGE(AK3:AK12)</f>
        <v>12.89</v>
      </c>
      <c r="AL35" s="0" t="n">
        <f aca="false">AVERAGE(AL3:AL12)</f>
        <v>9.4</v>
      </c>
      <c r="AM35" s="0" t="n">
        <f aca="false">AVERAGE(AM3:AM12)</f>
        <v>1</v>
      </c>
      <c r="AN35" s="0" t="n">
        <f aca="false">AVERAGE(AN3:AN12)</f>
        <v>1</v>
      </c>
      <c r="AO35" s="0" t="n">
        <f aca="false">AVERAGE(AO3:AO12)</f>
        <v>1</v>
      </c>
      <c r="AP35" s="0" t="e">
        <f aca="false">AVERAGE(AP3:AP12)</f>
        <v>#DIV/0!</v>
      </c>
      <c r="AQ35" s="0" t="e">
        <f aca="false">AVERAGE(AQ3:AQ12)</f>
        <v>#DIV/0!</v>
      </c>
      <c r="AR35" s="0" t="e">
        <f aca="false">AVERAGE(AR3:AR12)</f>
        <v>#DIV/0!</v>
      </c>
      <c r="AS35" s="0" t="e">
        <f aca="false">AVERAGE(AS3:AS12)</f>
        <v>#DIV/0!</v>
      </c>
      <c r="AT35" s="0" t="e">
        <f aca="false">AVERAGE(AT3:AT12)</f>
        <v>#DIV/0!</v>
      </c>
      <c r="AU35" s="0" t="e">
        <f aca="false">AVERAGE(AU3:AU12)</f>
        <v>#DIV/0!</v>
      </c>
      <c r="AV35" s="0" t="e">
        <f aca="false">AVERAGE(AV3:AV12)</f>
        <v>#DIV/0!</v>
      </c>
      <c r="AW35" s="0" t="e">
        <f aca="false">AVERAGE(AW3:AW12)</f>
        <v>#DIV/0!</v>
      </c>
      <c r="AX35" s="0" t="e">
        <f aca="false">AVERAGE(AX3:AX12)</f>
        <v>#DIV/0!</v>
      </c>
      <c r="AY35" s="0" t="e">
        <f aca="false">AVERAGE(AY3:AY12)</f>
        <v>#DIV/0!</v>
      </c>
      <c r="AZ35" s="0" t="n">
        <f aca="false">AVERAGE(AZ3:AZ12)</f>
        <v>10</v>
      </c>
    </row>
    <row r="36" customFormat="false" ht="15" hidden="false" customHeight="false" outlineLevel="0" collapsed="false">
      <c r="A36" s="16" t="s">
        <v>63</v>
      </c>
      <c r="B36" s="16"/>
      <c r="C36" s="0" t="n">
        <f aca="false">SUM(C13:C22)</f>
        <v>173.8</v>
      </c>
      <c r="D36" s="0" t="n">
        <f aca="false">SUM(D13:D22)</f>
        <v>134</v>
      </c>
      <c r="E36" s="0" t="n">
        <f aca="false">SUM(E13:E22)</f>
        <v>129</v>
      </c>
      <c r="F36" s="0" t="n">
        <f aca="false">SUM(F13:F22)</f>
        <v>147.2</v>
      </c>
      <c r="G36" s="0" t="n">
        <f aca="false">SUM(G13:G22)</f>
        <v>112.8</v>
      </c>
      <c r="H36" s="0" t="n">
        <f aca="false">SUM(H13:H22)</f>
        <v>105.3</v>
      </c>
      <c r="I36" s="0" t="n">
        <f aca="false">SUM(I13:I22)</f>
        <v>684</v>
      </c>
      <c r="J36" s="0" t="n">
        <f aca="false">SUM(J13:J22)</f>
        <v>947</v>
      </c>
      <c r="K36" s="0" t="n">
        <f aca="false">SUM(K13:K22)</f>
        <v>418</v>
      </c>
      <c r="L36" s="0" t="n">
        <f aca="false">SUM(L13:L22)</f>
        <v>8519.5</v>
      </c>
      <c r="M36" s="0" t="n">
        <f aca="false">SUM(M13:M22)</f>
        <v>8533</v>
      </c>
      <c r="N36" s="0" t="n">
        <f aca="false">SUM(N13:N22)</f>
        <v>8504.1</v>
      </c>
      <c r="O36" s="0" t="n">
        <f aca="false">SUM(O13:O22)</f>
        <v>28.9</v>
      </c>
      <c r="P36" s="0" t="n">
        <f aca="false">SUM(P13:P22)</f>
        <v>10164.3</v>
      </c>
      <c r="Q36" s="0" t="n">
        <f aca="false">SUM(Q13:Q22)</f>
        <v>10191.8</v>
      </c>
      <c r="R36" s="0" t="n">
        <f aca="false">SUM(R13:R22)</f>
        <v>10128.2</v>
      </c>
      <c r="S36" s="0" t="n">
        <f aca="false">SUM(S13:S22)</f>
        <v>63.6000000000001</v>
      </c>
      <c r="T36" s="0" t="n">
        <f aca="false">SUM(T13:T22)</f>
        <v>8519</v>
      </c>
      <c r="U36" s="0" t="n">
        <f aca="false">SUM(U13:U22)</f>
        <v>0</v>
      </c>
      <c r="V36" s="0" t="n">
        <f aca="false">SUM(V13:V22)</f>
        <v>25</v>
      </c>
      <c r="W36" s="0" t="n">
        <f aca="false">SUM(W13:W22)</f>
        <v>0</v>
      </c>
      <c r="X36" s="0" t="n">
        <f aca="false">SUM(X13:X22)</f>
        <v>250</v>
      </c>
      <c r="Y36" s="0" t="n">
        <f aca="false">SUM(Y13:Y22)</f>
        <v>0</v>
      </c>
      <c r="Z36" s="0" t="n">
        <f aca="false">SUM(Z13:Z22)</f>
        <v>0</v>
      </c>
      <c r="AA36" s="0" t="n">
        <f aca="false">SUM(AA13:AA22)</f>
        <v>30.3</v>
      </c>
      <c r="AB36" s="0" t="n">
        <f aca="false">SUM(AB13:AB22)</f>
        <v>0</v>
      </c>
      <c r="AC36" s="0" t="n">
        <f aca="false">SUM(AC13:AC22)</f>
        <v>58</v>
      </c>
      <c r="AD36" s="0" t="n">
        <f aca="false">SUM(AD13:AD22)</f>
        <v>26.9</v>
      </c>
      <c r="AE36" s="0" t="n">
        <f aca="false">SUM(AE13:AE22)</f>
        <v>0</v>
      </c>
      <c r="AF36" s="6" t="n">
        <f aca="false">SUM(AF13:AF22)</f>
        <v>3.42708333333333</v>
      </c>
      <c r="AG36" s="0" t="n">
        <f aca="false">SUM(AG13:AG22)</f>
        <v>0</v>
      </c>
      <c r="AH36" s="0" t="n">
        <f aca="false">SUM(AH13:AH22)</f>
        <v>40.52</v>
      </c>
      <c r="AI36" s="0" t="n">
        <f aca="false">SUM(AI13:AI22)</f>
        <v>266.3</v>
      </c>
      <c r="AJ36" s="0" t="n">
        <f aca="false">SUM(AJ13:AJ22)</f>
        <v>94</v>
      </c>
      <c r="AK36" s="0" t="n">
        <f aca="false">SUM(AK13:AK22)</f>
        <v>172.3</v>
      </c>
      <c r="AL36" s="0" t="n">
        <f aca="false">SUM(AL13:AL22)</f>
        <v>62.4</v>
      </c>
      <c r="AM36" s="0" t="n">
        <f aca="false">SUM(AM13:AM22)</f>
        <v>5</v>
      </c>
      <c r="AN36" s="0" t="n">
        <f aca="false">SUM(AN13:AN22)</f>
        <v>7</v>
      </c>
      <c r="AO36" s="0" t="n">
        <f aca="false">SUM(AO13:AO22)</f>
        <v>0</v>
      </c>
      <c r="AP36" s="0" t="n">
        <f aca="false">SUM(AP13:AP22)</f>
        <v>0</v>
      </c>
      <c r="AQ36" s="0" t="n">
        <f aca="false">SUM(AQ13:AQ22)</f>
        <v>0</v>
      </c>
      <c r="AR36" s="0" t="n">
        <f aca="false">SUM(AR13:AR22)</f>
        <v>0</v>
      </c>
      <c r="AS36" s="0" t="n">
        <f aca="false">SUM(AS13:AS22)</f>
        <v>0</v>
      </c>
      <c r="AT36" s="0" t="n">
        <f aca="false">SUM(AT13:AT22)</f>
        <v>0</v>
      </c>
      <c r="AU36" s="0" t="n">
        <f aca="false">SUM(AU13:AU22)</f>
        <v>0</v>
      </c>
      <c r="AV36" s="0" t="n">
        <f aca="false">SUM(AV13:AV22)</f>
        <v>0</v>
      </c>
      <c r="AW36" s="0" t="n">
        <f aca="false">SUM(AW13:AW22)</f>
        <v>0</v>
      </c>
      <c r="AX36" s="0" t="n">
        <f aca="false">SUM(AX13:AX22)</f>
        <v>0</v>
      </c>
      <c r="AY36" s="0" t="n">
        <f aca="false">SUM(AY13:AY22)</f>
        <v>0</v>
      </c>
      <c r="AZ36" s="0" t="n">
        <f aca="false">SUM(AZ13:AZ22)/240</f>
        <v>0.441666666666667</v>
      </c>
    </row>
    <row r="37" customFormat="false" ht="15" hidden="false" customHeight="false" outlineLevel="0" collapsed="false">
      <c r="A37" s="12" t="s">
        <v>62</v>
      </c>
      <c r="B37" s="12"/>
      <c r="C37" s="0" t="n">
        <f aca="false">AVERAGE(C13:C22)</f>
        <v>17.38</v>
      </c>
      <c r="D37" s="0" t="n">
        <f aca="false">AVERAGE(D13:D22)</f>
        <v>13.4</v>
      </c>
      <c r="E37" s="0" t="n">
        <f aca="false">AVERAGE(E13:E22)</f>
        <v>12.9</v>
      </c>
      <c r="F37" s="0" t="n">
        <f aca="false">AVERAGE(F13:F22)</f>
        <v>14.72</v>
      </c>
      <c r="G37" s="0" t="n">
        <f aca="false">AVERAGE(G13:G22)</f>
        <v>11.28</v>
      </c>
      <c r="H37" s="0" t="n">
        <f aca="false">AVERAGE(H13:H22)</f>
        <v>10.53</v>
      </c>
      <c r="I37" s="0" t="n">
        <f aca="false">AVERAGE(I13:I22)</f>
        <v>68.4</v>
      </c>
      <c r="J37" s="0" t="n">
        <f aca="false">AVERAGE(J13:J22)</f>
        <v>94.7</v>
      </c>
      <c r="K37" s="0" t="n">
        <f aca="false">AVERAGE(K13:K22)</f>
        <v>41.8</v>
      </c>
      <c r="L37" s="0" t="n">
        <f aca="false">AVERAGE(L13:L22)</f>
        <v>851.95</v>
      </c>
      <c r="M37" s="0" t="n">
        <f aca="false">AVERAGE(M13:M22)</f>
        <v>853.3</v>
      </c>
      <c r="N37" s="0" t="n">
        <f aca="false">AVERAGE(N13:N22)</f>
        <v>850.41</v>
      </c>
      <c r="O37" s="0" t="n">
        <f aca="false">AVERAGE(O13:O22)</f>
        <v>2.89</v>
      </c>
      <c r="P37" s="0" t="n">
        <f aca="false">AVERAGE(P13:P22)</f>
        <v>1016.43</v>
      </c>
      <c r="Q37" s="0" t="n">
        <f aca="false">AVERAGE(Q13:Q22)</f>
        <v>1019.18</v>
      </c>
      <c r="R37" s="0" t="n">
        <f aca="false">AVERAGE(R13:R22)</f>
        <v>1012.82</v>
      </c>
      <c r="S37" s="0" t="n">
        <f aca="false">AVERAGE(S13:S22)</f>
        <v>6.36000000000001</v>
      </c>
      <c r="T37" s="0" t="n">
        <f aca="false">AVERAGE(T13:T22)</f>
        <v>851.9</v>
      </c>
      <c r="U37" s="0" t="e">
        <f aca="false">AVERAGE(U13:U22)</f>
        <v>#DIV/0!</v>
      </c>
      <c r="V37" s="0" t="n">
        <f aca="false">AVERAGE(V13:V22)</f>
        <v>2.5</v>
      </c>
      <c r="W37" s="0" t="e">
        <f aca="false">AVERAGE(W13:W22)</f>
        <v>#DIV/0!</v>
      </c>
      <c r="X37" s="0" t="n">
        <f aca="false">AVERAGE(X13:X22)</f>
        <v>25</v>
      </c>
      <c r="Y37" s="0" t="e">
        <f aca="false">AVERAGE(Y13:Y22)</f>
        <v>#DIV/0!</v>
      </c>
      <c r="Z37" s="0" t="e">
        <f aca="false">AVERAGE(Z13:Z22)</f>
        <v>#DIV/0!</v>
      </c>
      <c r="AA37" s="0" t="n">
        <f aca="false">AVERAGE(AA13:AA22)</f>
        <v>3.03</v>
      </c>
      <c r="AB37" s="0" t="e">
        <f aca="false">AVERAGE(AB13:AB22)</f>
        <v>#DIV/0!</v>
      </c>
      <c r="AC37" s="0" t="n">
        <f aca="false">AVERAGE(AC13:AC22)</f>
        <v>5.8</v>
      </c>
      <c r="AD37" s="0" t="n">
        <f aca="false">AVERAGE(AD13:AD22)</f>
        <v>2.69</v>
      </c>
      <c r="AE37" s="0" t="n">
        <f aca="false">AVERAGE(AE13:AE22)</f>
        <v>0</v>
      </c>
      <c r="AF37" s="6" t="n">
        <f aca="false">AVERAGE(AF13:AF22)</f>
        <v>0.342708333333333</v>
      </c>
      <c r="AG37" s="0" t="n">
        <f aca="false">AVERAGE(AG13:AG22)</f>
        <v>0</v>
      </c>
      <c r="AH37" s="0" t="n">
        <f aca="false">AVERAGE(AH13:AH22)</f>
        <v>4.052</v>
      </c>
      <c r="AI37" s="0" t="n">
        <f aca="false">AVERAGE(AI13:AI22)</f>
        <v>26.63</v>
      </c>
      <c r="AJ37" s="0" t="n">
        <f aca="false">AVERAGE(AJ13:AJ22)</f>
        <v>9.4</v>
      </c>
      <c r="AK37" s="0" t="n">
        <f aca="false">AVERAGE(AK13:AK22)</f>
        <v>17.23</v>
      </c>
      <c r="AL37" s="0" t="n">
        <f aca="false">AVERAGE(AL13:AL22)</f>
        <v>6.24</v>
      </c>
      <c r="AM37" s="0" t="n">
        <f aca="false">AVERAGE(AM13:AM22)</f>
        <v>1</v>
      </c>
      <c r="AN37" s="0" t="n">
        <f aca="false">AVERAGE(AN13:AN22)</f>
        <v>1</v>
      </c>
      <c r="AO37" s="0" t="e">
        <f aca="false">AVERAGE(AO13:AO22)</f>
        <v>#DIV/0!</v>
      </c>
      <c r="AP37" s="0" t="e">
        <f aca="false">AVERAGE(AP13:AP22)</f>
        <v>#DIV/0!</v>
      </c>
      <c r="AQ37" s="0" t="e">
        <f aca="false">AVERAGE(AQ13:AQ22)</f>
        <v>#DIV/0!</v>
      </c>
      <c r="AR37" s="0" t="e">
        <f aca="false">AVERAGE(AR13:AR22)</f>
        <v>#DIV/0!</v>
      </c>
      <c r="AS37" s="0" t="e">
        <f aca="false">AVERAGE(AS13:AS22)</f>
        <v>#DIV/0!</v>
      </c>
      <c r="AT37" s="0" t="e">
        <f aca="false">AVERAGE(AT13:AT22)</f>
        <v>#DIV/0!</v>
      </c>
      <c r="AU37" s="0" t="e">
        <f aca="false">AVERAGE(AU13:AU22)</f>
        <v>#DIV/0!</v>
      </c>
      <c r="AV37" s="0" t="e">
        <f aca="false">AVERAGE(AV13:AV22)</f>
        <v>#DIV/0!</v>
      </c>
      <c r="AW37" s="0" t="e">
        <f aca="false">AVERAGE(AW13:AW22)</f>
        <v>#DIV/0!</v>
      </c>
      <c r="AX37" s="0" t="e">
        <f aca="false">AVERAGE(AX13:AX22)</f>
        <v>#DIV/0!</v>
      </c>
      <c r="AY37" s="0" t="e">
        <f aca="false">AVERAGE(AY13:AY22)</f>
        <v>#DIV/0!</v>
      </c>
      <c r="AZ37" s="0" t="n">
        <f aca="false">AVERAGE(AZ13:AZ22)</f>
        <v>10.6</v>
      </c>
    </row>
    <row r="38" customFormat="false" ht="15" hidden="false" customHeight="false" outlineLevel="0" collapsed="false">
      <c r="A38" s="19" t="s">
        <v>64</v>
      </c>
      <c r="B38" s="19"/>
      <c r="C38" s="0" t="n">
        <f aca="false">SUM(C23:C33)</f>
        <v>159</v>
      </c>
      <c r="D38" s="0" t="n">
        <f aca="false">SUM(D23:D33)</f>
        <v>94.4</v>
      </c>
      <c r="E38" s="0" t="n">
        <f aca="false">SUM(E23:E33)</f>
        <v>97.3</v>
      </c>
      <c r="F38" s="0" t="n">
        <f aca="false">SUM(F23:F33)</f>
        <v>110</v>
      </c>
      <c r="G38" s="0" t="n">
        <f aca="false">SUM(G23:G33)</f>
        <v>86.1</v>
      </c>
      <c r="H38" s="0" t="n">
        <f aca="false">SUM(H23:H33)</f>
        <v>64.6</v>
      </c>
      <c r="I38" s="0" t="n">
        <f aca="false">SUM(I23:I33)</f>
        <v>687</v>
      </c>
      <c r="J38" s="0" t="n">
        <f aca="false">SUM(J23:J33)</f>
        <v>878</v>
      </c>
      <c r="K38" s="0" t="n">
        <f aca="false">SUM(K23:K33)</f>
        <v>400</v>
      </c>
      <c r="L38" s="0" t="n">
        <f aca="false">SUM(L23:L33)</f>
        <v>8523.8</v>
      </c>
      <c r="M38" s="0" t="n">
        <f aca="false">SUM(M23:M33)</f>
        <v>8531.8</v>
      </c>
      <c r="N38" s="0" t="n">
        <f aca="false">SUM(N23:N33)</f>
        <v>8514.5</v>
      </c>
      <c r="O38" s="0" t="n">
        <f aca="false">SUM(O23:O33)</f>
        <v>17.3000000000001</v>
      </c>
      <c r="P38" s="0" t="n">
        <f aca="false">SUM(P23:P33)</f>
        <v>10188.5</v>
      </c>
      <c r="Q38" s="0" t="n">
        <f aca="false">SUM(Q23:Q33)</f>
        <v>10204</v>
      </c>
      <c r="R38" s="0" t="n">
        <f aca="false">SUM(R23:R33)</f>
        <v>10166.2</v>
      </c>
      <c r="S38" s="0" t="n">
        <f aca="false">SUM(S23:S33)</f>
        <v>37.8000000000001</v>
      </c>
      <c r="T38" s="0" t="n">
        <f aca="false">SUM(T23:T33)</f>
        <v>8523.2</v>
      </c>
      <c r="U38" s="0" t="n">
        <f aca="false">SUM(U23:U33)</f>
        <v>0</v>
      </c>
      <c r="V38" s="0" t="n">
        <f aca="false">SUM(V23:V33)</f>
        <v>9</v>
      </c>
      <c r="W38" s="0" t="n">
        <f aca="false">SUM(W23:W33)</f>
        <v>0</v>
      </c>
      <c r="X38" s="0" t="n">
        <f aca="false">SUM(X23:X33)</f>
        <v>250</v>
      </c>
      <c r="Y38" s="0" t="n">
        <f aca="false">SUM(Y23:Y33)</f>
        <v>0</v>
      </c>
      <c r="Z38" s="0" t="n">
        <f aca="false">SUM(Z23:Z33)</f>
        <v>0</v>
      </c>
      <c r="AA38" s="0" t="n">
        <f aca="false">SUM(AA23:AA33)</f>
        <v>29</v>
      </c>
      <c r="AB38" s="0" t="n">
        <f aca="false">SUM(AB23:AB33)</f>
        <v>0</v>
      </c>
      <c r="AC38" s="0" t="n">
        <f aca="false">SUM(AC23:AC33)</f>
        <v>51.8</v>
      </c>
      <c r="AD38" s="0" t="n">
        <f aca="false">SUM(AD23:AD33)</f>
        <v>21.9</v>
      </c>
      <c r="AE38" s="0" t="n">
        <f aca="false">SUM(AE23:AE33)</f>
        <v>0</v>
      </c>
      <c r="AF38" s="6" t="n">
        <f aca="false">SUM(AF23:AF33)</f>
        <v>3.50555555555556</v>
      </c>
      <c r="AG38" s="0" t="n">
        <f aca="false">SUM(AG23:AG33)</f>
        <v>0</v>
      </c>
      <c r="AH38" s="0" t="n">
        <f aca="false">SUM(AH23:AH33)</f>
        <v>40.01</v>
      </c>
      <c r="AI38" s="0" t="n">
        <f aca="false">SUM(AI23:AI33)</f>
        <v>263</v>
      </c>
      <c r="AJ38" s="0" t="n">
        <f aca="false">SUM(AJ23:AJ33)</f>
        <v>69.4</v>
      </c>
      <c r="AK38" s="0" t="n">
        <f aca="false">SUM(AK23:AK33)</f>
        <v>193.6</v>
      </c>
      <c r="AL38" s="0" t="n">
        <f aca="false">SUM(AL23:AL33)</f>
        <v>22.6</v>
      </c>
      <c r="AM38" s="0" t="n">
        <f aca="false">SUM(AM23:AM33)</f>
        <v>0</v>
      </c>
      <c r="AN38" s="0" t="n">
        <f aca="false">SUM(AN23:AN33)</f>
        <v>10</v>
      </c>
      <c r="AO38" s="0" t="n">
        <f aca="false">SUM(AO23:AO33)</f>
        <v>0</v>
      </c>
      <c r="AP38" s="0" t="n">
        <f aca="false">SUM(AP23:AP33)</f>
        <v>0</v>
      </c>
      <c r="AQ38" s="0" t="n">
        <f aca="false">SUM(AQ23:AQ33)</f>
        <v>0</v>
      </c>
      <c r="AR38" s="0" t="n">
        <f aca="false">SUM(AR23:AR33)</f>
        <v>0</v>
      </c>
      <c r="AS38" s="0" t="n">
        <f aca="false">SUM(AS23:AS33)</f>
        <v>0</v>
      </c>
      <c r="AT38" s="0" t="n">
        <f aca="false">SUM(AT23:AT33)</f>
        <v>0</v>
      </c>
      <c r="AU38" s="0" t="n">
        <f aca="false">SUM(AU23:AU33)</f>
        <v>0</v>
      </c>
      <c r="AV38" s="0" t="n">
        <f aca="false">SUM(AV23:AV33)</f>
        <v>0</v>
      </c>
      <c r="AW38" s="0" t="n">
        <f aca="false">SUM(AW23:AW33)</f>
        <v>0</v>
      </c>
      <c r="AX38" s="0" t="n">
        <f aca="false">SUM(AX23:AX33)</f>
        <v>0</v>
      </c>
      <c r="AY38" s="0" t="n">
        <f aca="false">SUM(AY23:AY33)</f>
        <v>0</v>
      </c>
      <c r="AZ38" s="0" t="n">
        <f aca="false">SUM(AZ23:AZ33)/265</f>
        <v>0.264150943396226</v>
      </c>
    </row>
    <row r="39" customFormat="false" ht="15" hidden="false" customHeight="false" outlineLevel="0" collapsed="false">
      <c r="A39" s="20" t="s">
        <v>65</v>
      </c>
      <c r="B39" s="20"/>
      <c r="C39" s="0" t="n">
        <f aca="false">AVERAGE(C23:C33)</f>
        <v>14.4545454545455</v>
      </c>
      <c r="D39" s="0" t="n">
        <f aca="false">AVERAGE(D23:D33)</f>
        <v>8.58181818181818</v>
      </c>
      <c r="E39" s="0" t="n">
        <f aca="false">AVERAGE(E23:E33)</f>
        <v>8.84545454545455</v>
      </c>
      <c r="F39" s="0" t="n">
        <f aca="false">AVERAGE(F23:F33)</f>
        <v>10</v>
      </c>
      <c r="G39" s="0" t="n">
        <f aca="false">AVERAGE(G23:G33)</f>
        <v>7.82727272727273</v>
      </c>
      <c r="H39" s="0" t="n">
        <f aca="false">AVERAGE(H23:H33)</f>
        <v>5.87272727272727</v>
      </c>
      <c r="I39" s="0" t="n">
        <f aca="false">AVERAGE(I23:I33)</f>
        <v>62.4545454545455</v>
      </c>
      <c r="J39" s="0" t="n">
        <f aca="false">AVERAGE(J23:J33)</f>
        <v>79.8181818181818</v>
      </c>
      <c r="K39" s="0" t="n">
        <f aca="false">AVERAGE(K23:K33)</f>
        <v>36.3636363636364</v>
      </c>
      <c r="L39" s="0" t="n">
        <f aca="false">AVERAGE(L23:L33)</f>
        <v>774.890909090909</v>
      </c>
      <c r="M39" s="0" t="n">
        <f aca="false">AVERAGE(M23:M33)</f>
        <v>775.618181818182</v>
      </c>
      <c r="N39" s="0" t="n">
        <f aca="false">AVERAGE(N23:N33)</f>
        <v>774.045454545455</v>
      </c>
      <c r="O39" s="0" t="n">
        <f aca="false">AVERAGE(O23:O33)</f>
        <v>1.57272727272728</v>
      </c>
      <c r="P39" s="0" t="n">
        <f aca="false">AVERAGE(P23:P33)</f>
        <v>926.227272727273</v>
      </c>
      <c r="Q39" s="0" t="n">
        <f aca="false">AVERAGE(Q23:Q33)</f>
        <v>927.636363636364</v>
      </c>
      <c r="R39" s="0" t="n">
        <f aca="false">AVERAGE(R23:R33)</f>
        <v>924.2</v>
      </c>
      <c r="S39" s="0" t="n">
        <f aca="false">AVERAGE(S23:S33)</f>
        <v>3.43636363636364</v>
      </c>
      <c r="T39" s="0" t="n">
        <f aca="false">AVERAGE(T23:T33)</f>
        <v>774.836363636364</v>
      </c>
      <c r="U39" s="0" t="n">
        <f aca="false">AVERAGE(U23:U33)</f>
        <v>0</v>
      </c>
      <c r="V39" s="0" t="n">
        <f aca="false">AVERAGE(V23:V33)</f>
        <v>0.818181818181818</v>
      </c>
      <c r="W39" s="0" t="n">
        <f aca="false">AVERAGE(W23:W33)</f>
        <v>0</v>
      </c>
      <c r="X39" s="0" t="n">
        <f aca="false">AVERAGE(X23:X33)</f>
        <v>22.7272727272727</v>
      </c>
      <c r="Y39" s="0" t="e">
        <f aca="false">AVERAGE(Y23:Y33)</f>
        <v>#DIV/0!</v>
      </c>
      <c r="Z39" s="0" t="n">
        <f aca="false">AVERAGE(Z23:Z33)</f>
        <v>0</v>
      </c>
      <c r="AA39" s="0" t="n">
        <f aca="false">AVERAGE(AA23:AA33)</f>
        <v>2.63636363636364</v>
      </c>
      <c r="AB39" s="0" t="n">
        <f aca="false">AVERAGE(AB23:AB33)</f>
        <v>0</v>
      </c>
      <c r="AC39" s="0" t="n">
        <f aca="false">AVERAGE(AC23:AC33)</f>
        <v>4.70909090909091</v>
      </c>
      <c r="AD39" s="0" t="n">
        <f aca="false">AVERAGE(AD23:AD33)</f>
        <v>1.99090909090909</v>
      </c>
      <c r="AE39" s="0" t="n">
        <f aca="false">AVERAGE(AE23:AE33)</f>
        <v>0</v>
      </c>
      <c r="AF39" s="0" t="n">
        <f aca="false">AVERAGE(AF23:AF33)</f>
        <v>0.318686868686869</v>
      </c>
      <c r="AG39" s="0" t="n">
        <f aca="false">AVERAGE(AG23:AG33)</f>
        <v>0</v>
      </c>
      <c r="AH39" s="0" t="n">
        <f aca="false">AVERAGE(AH23:AH33)</f>
        <v>3.63727272727273</v>
      </c>
      <c r="AI39" s="0" t="n">
        <f aca="false">AVERAGE(AI23:AI33)</f>
        <v>23.9090909090909</v>
      </c>
      <c r="AJ39" s="0" t="n">
        <f aca="false">AVERAGE(AJ23:AJ33)</f>
        <v>6.30909090909091</v>
      </c>
      <c r="AK39" s="0" t="n">
        <f aca="false">AVERAGE(AK23:AK33)</f>
        <v>17.6</v>
      </c>
      <c r="AL39" s="0" t="n">
        <f aca="false">AVERAGE(AL23:AL33)</f>
        <v>2.05454545454545</v>
      </c>
      <c r="AM39" s="0" t="e">
        <f aca="false">AVERAGE(AM23:AM33)</f>
        <v>#DIV/0!</v>
      </c>
      <c r="AN39" s="0" t="n">
        <f aca="false">AVERAGE(AN23:AN33)</f>
        <v>1</v>
      </c>
      <c r="AO39" s="0" t="e">
        <f aca="false">AVERAGE(AO23:AO33)</f>
        <v>#DIV/0!</v>
      </c>
      <c r="AP39" s="0" t="e">
        <f aca="false">AVERAGE(AP23:AP33)</f>
        <v>#DIV/0!</v>
      </c>
      <c r="AQ39" s="0" t="e">
        <f aca="false">AVERAGE(AQ23:AQ33)</f>
        <v>#DIV/0!</v>
      </c>
      <c r="AR39" s="0" t="e">
        <f aca="false">AVERAGE(AR23:AR33)</f>
        <v>#DIV/0!</v>
      </c>
      <c r="AS39" s="0" t="e">
        <f aca="false">AVERAGE(AS23:AS33)</f>
        <v>#DIV/0!</v>
      </c>
      <c r="AT39" s="0" t="e">
        <f aca="false">AVERAGE(AT23:AT33)</f>
        <v>#DIV/0!</v>
      </c>
      <c r="AU39" s="0" t="e">
        <f aca="false">AVERAGE(AU23:AU33)</f>
        <v>#DIV/0!</v>
      </c>
      <c r="AV39" s="0" t="e">
        <f aca="false">AVERAGE(AV23:AV33)</f>
        <v>#DIV/0!</v>
      </c>
      <c r="AW39" s="0" t="e">
        <f aca="false">AVERAGE(AW23:AW33)</f>
        <v>#DIV/0!</v>
      </c>
      <c r="AX39" s="0" t="e">
        <f aca="false">AVERAGE(AX23:AX33)</f>
        <v>#DIV/0!</v>
      </c>
      <c r="AY39" s="0" t="e">
        <f aca="false">AVERAGE(AY23:AY33)</f>
        <v>#DIV/0!</v>
      </c>
      <c r="AZ39" s="0" t="n">
        <f aca="false">AVERAGE(AZ23:AZ33)</f>
        <v>6.36363636363636</v>
      </c>
    </row>
    <row r="40" customFormat="false" ht="15" hidden="false" customHeight="false" outlineLevel="0" collapsed="false">
      <c r="A40" s="21" t="s">
        <v>66</v>
      </c>
      <c r="B40" s="21"/>
      <c r="C40" s="0" t="n">
        <f aca="false">AVERAGE(C3:C33)</f>
        <v>16.5354838709677</v>
      </c>
      <c r="D40" s="0" t="n">
        <f aca="false">AVERAGE(D3:D33)</f>
        <v>12.0870967741936</v>
      </c>
      <c r="E40" s="0" t="n">
        <f aca="false">AVERAGE(E3:E33)</f>
        <v>12.0387096774194</v>
      </c>
      <c r="F40" s="0" t="n">
        <f aca="false">AVERAGE(F3:F33)</f>
        <v>13.5387096774194</v>
      </c>
      <c r="G40" s="0" t="n">
        <f aca="false">AVERAGE(G3:G33)</f>
        <v>10.7354838709677</v>
      </c>
      <c r="H40" s="0" t="n">
        <f aca="false">AVERAGE(H3:H33)</f>
        <v>9.55161290322581</v>
      </c>
      <c r="I40" s="0" t="n">
        <f aca="false">AVERAGE(I3:I33)</f>
        <v>68.1935483870968</v>
      </c>
      <c r="J40" s="0" t="n">
        <f aca="false">AVERAGE(J3:J33)</f>
        <v>88.8387096774194</v>
      </c>
      <c r="K40" s="0" t="n">
        <f aca="false">AVERAGE(K3:K33)</f>
        <v>43.5161290322581</v>
      </c>
      <c r="L40" s="0" t="n">
        <f aca="false">AVERAGE(L3:L33)</f>
        <v>824.832258064516</v>
      </c>
      <c r="M40" s="0" t="n">
        <f aca="false">AVERAGE(M3:M33)</f>
        <v>825.909677419355</v>
      </c>
      <c r="N40" s="0" t="n">
        <f aca="false">AVERAGE(N3:N33)</f>
        <v>823.635483870968</v>
      </c>
      <c r="O40" s="0" t="n">
        <f aca="false">AVERAGE(O3:O33)</f>
        <v>2.2741935483871</v>
      </c>
      <c r="P40" s="0" t="n">
        <f aca="false">AVERAGE(P3:P33)</f>
        <v>984.396774193548</v>
      </c>
      <c r="Q40" s="0" t="n">
        <f aca="false">AVERAGE(Q3:Q33)</f>
        <v>986.464516129032</v>
      </c>
      <c r="R40" s="0" t="n">
        <f aca="false">AVERAGE(R3:R33)</f>
        <v>981.722580645161</v>
      </c>
      <c r="S40" s="0" t="n">
        <f aca="false">AVERAGE(S3:S33)</f>
        <v>4.74193548387097</v>
      </c>
      <c r="T40" s="0" t="n">
        <f aca="false">AVERAGE(T3:T33)</f>
        <v>824.774193548387</v>
      </c>
      <c r="U40" s="0" t="n">
        <f aca="false">AVERAGE(U3:U33)</f>
        <v>0</v>
      </c>
      <c r="V40" s="0" t="n">
        <f aca="false">AVERAGE(V3:V33)</f>
        <v>2.58064516129032</v>
      </c>
      <c r="W40" s="0" t="n">
        <f aca="false">AVERAGE(W3:W33)</f>
        <v>0</v>
      </c>
      <c r="X40" s="0" t="n">
        <f aca="false">AVERAGE(X3:X33)</f>
        <v>24.1935483870968</v>
      </c>
      <c r="Y40" s="0" t="e">
        <f aca="false">AVERAGE(Y3:Y33)</f>
        <v>#DIV/0!</v>
      </c>
      <c r="Z40" s="0" t="n">
        <f aca="false">AVERAGE(Z3:Z33)</f>
        <v>0</v>
      </c>
      <c r="AA40" s="0" t="n">
        <f aca="false">AVERAGE(AA3:AA33)</f>
        <v>2.98709677419355</v>
      </c>
      <c r="AB40" s="0" t="n">
        <f aca="false">AVERAGE(AB3:AB33)</f>
        <v>0</v>
      </c>
      <c r="AC40" s="0" t="n">
        <f aca="false">AVERAGE(AC3:AC33)</f>
        <v>5.67741935483871</v>
      </c>
      <c r="AD40" s="0" t="n">
        <f aca="false">AVERAGE(AD3:AD33)</f>
        <v>2.4741935483871</v>
      </c>
      <c r="AE40" s="0" t="n">
        <f aca="false">AVERAGE(AE3:AE33)</f>
        <v>0.0161290322580645</v>
      </c>
      <c r="AF40" s="0" t="n">
        <f aca="false">AVERAGE(AF3:AF33)</f>
        <v>0.295766129032258</v>
      </c>
      <c r="AG40" s="0" t="n">
        <f aca="false">AVERAGE(AG3:AG33)</f>
        <v>0.0161290322580645</v>
      </c>
      <c r="AH40" s="0" t="n">
        <f aca="false">AVERAGE(AH3:AH33)</f>
        <v>3.68064516129032</v>
      </c>
      <c r="AI40" s="0" t="n">
        <f aca="false">AVERAGE(AI3:AI33)</f>
        <v>25.1483870967742</v>
      </c>
      <c r="AJ40" s="0" t="n">
        <f aca="false">AVERAGE(AJ3:AJ33)</f>
        <v>9.18709677419355</v>
      </c>
      <c r="AK40" s="0" t="n">
        <f aca="false">AVERAGE(AK3:AK33)</f>
        <v>15.9612903225806</v>
      </c>
      <c r="AL40" s="0" t="n">
        <f aca="false">AVERAGE(AL3:AL33)</f>
        <v>5.7741935483871</v>
      </c>
      <c r="AM40" s="0" t="n">
        <f aca="false">AVERAGE(AM3:AM33)</f>
        <v>1</v>
      </c>
      <c r="AN40" s="0" t="n">
        <f aca="false">AVERAGE(AN3:AN33)</f>
        <v>1</v>
      </c>
      <c r="AO40" s="0" t="n">
        <f aca="false">AVERAGE(AO3:AO33)</f>
        <v>1</v>
      </c>
      <c r="AP40" s="0" t="e">
        <f aca="false">AVERAGE(AP3:AP33)</f>
        <v>#DIV/0!</v>
      </c>
      <c r="AQ40" s="0" t="e">
        <f aca="false">AVERAGE(AQ3:AQ33)</f>
        <v>#DIV/0!</v>
      </c>
      <c r="AR40" s="0" t="e">
        <f aca="false">AVERAGE(AR3:AR33)</f>
        <v>#DIV/0!</v>
      </c>
      <c r="AS40" s="0" t="e">
        <f aca="false">AVERAGE(AS3:AS33)</f>
        <v>#DIV/0!</v>
      </c>
      <c r="AT40" s="0" t="e">
        <f aca="false">AVERAGE(AT3:AT33)</f>
        <v>#DIV/0!</v>
      </c>
      <c r="AU40" s="0" t="e">
        <f aca="false">AVERAGE(AU3:AU33)</f>
        <v>#DIV/0!</v>
      </c>
      <c r="AV40" s="0" t="e">
        <f aca="false">AVERAGE(AV3:AV33)</f>
        <v>#DIV/0!</v>
      </c>
      <c r="AW40" s="0" t="e">
        <f aca="false">AVERAGE(AW3:AW33)</f>
        <v>#DIV/0!</v>
      </c>
      <c r="AX40" s="0" t="e">
        <f aca="false">AVERAGE(AX3:AX33)</f>
        <v>#DIV/0!</v>
      </c>
      <c r="AY40" s="0" t="e">
        <f aca="false">AVERAGE(AY3:AY33)</f>
        <v>#DIV/0!</v>
      </c>
      <c r="AZ40" s="0" t="n">
        <f aca="false">AVERAGE(AZ3:AZ33)</f>
        <v>8.90322580645161</v>
      </c>
    </row>
    <row r="42" customFormat="false" ht="15" hidden="false" customHeight="false" outlineLevel="0" collapsed="false">
      <c r="B42" s="0" t="s">
        <v>96</v>
      </c>
      <c r="C42" s="0" t="n">
        <f aca="false">STDEV(C3:C33)</f>
        <v>3.38423289063632</v>
      </c>
    </row>
  </sheetData>
  <mergeCells count="8">
    <mergeCell ref="A3:A33"/>
    <mergeCell ref="A34:B34"/>
    <mergeCell ref="A35:B35"/>
    <mergeCell ref="A36:B36"/>
    <mergeCell ref="A37:B37"/>
    <mergeCell ref="A38:B38"/>
    <mergeCell ref="A39:B39"/>
    <mergeCell ref="A40:B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43"/>
  <sheetViews>
    <sheetView showFormulas="false" showGridLines="true" showRowColHeaders="true" showZeros="true" rightToLeft="false" tabSelected="false" showOutlineSymbols="true" defaultGridColor="true" view="normal" topLeftCell="AB1" colorId="64" zoomScale="100" zoomScaleNormal="100" zoomScalePageLayoutView="100" workbookViewId="0">
      <selection pane="topLeft" activeCell="AL20" activeCellId="0" sqref="AL20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</v>
      </c>
      <c r="K1" s="2" t="s">
        <v>5</v>
      </c>
      <c r="L1" s="2" t="s">
        <v>8</v>
      </c>
      <c r="M1" s="2" t="s">
        <v>4</v>
      </c>
      <c r="N1" s="2" t="s">
        <v>5</v>
      </c>
      <c r="O1" s="2" t="s">
        <v>9</v>
      </c>
      <c r="P1" s="2" t="s">
        <v>10</v>
      </c>
      <c r="Q1" s="2" t="s">
        <v>4</v>
      </c>
      <c r="R1" s="2" t="s">
        <v>5</v>
      </c>
      <c r="S1" s="2" t="s">
        <v>9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0</v>
      </c>
      <c r="Y1" s="2" t="s">
        <v>15</v>
      </c>
      <c r="Z1" s="2" t="s">
        <v>16</v>
      </c>
      <c r="AA1" s="2" t="s">
        <v>17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  <c r="AI1" s="2" t="s">
        <v>4</v>
      </c>
      <c r="AJ1" s="2" t="s">
        <v>5</v>
      </c>
      <c r="AK1" s="2" t="s">
        <v>9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32</v>
      </c>
      <c r="AW1" s="2" t="s">
        <v>33</v>
      </c>
      <c r="AX1" s="2" t="s">
        <v>34</v>
      </c>
      <c r="AY1" s="2" t="s">
        <v>35</v>
      </c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 t="s">
        <v>36</v>
      </c>
      <c r="AF2" s="2" t="s">
        <v>36</v>
      </c>
      <c r="AG2" s="2" t="s">
        <v>37</v>
      </c>
      <c r="AH2" s="2"/>
      <c r="AI2" s="2" t="s">
        <v>68</v>
      </c>
      <c r="AJ2" s="2" t="s">
        <v>68</v>
      </c>
      <c r="AK2" s="2"/>
      <c r="AL2" s="2" t="s">
        <v>68</v>
      </c>
      <c r="AM2" s="2" t="s">
        <v>38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customFormat="false" ht="15" hidden="false" customHeight="false" outlineLevel="0" collapsed="false">
      <c r="A3" s="3" t="s">
        <v>69</v>
      </c>
      <c r="B3" s="4" t="n">
        <v>1</v>
      </c>
      <c r="C3" s="0" t="n">
        <v>17.2</v>
      </c>
      <c r="D3" s="0" t="n">
        <v>12.4</v>
      </c>
      <c r="E3" s="0" t="n">
        <v>12.4</v>
      </c>
      <c r="F3" s="0" t="n">
        <v>12.8</v>
      </c>
      <c r="G3" s="5" t="n">
        <v>12</v>
      </c>
      <c r="H3" s="0" t="n">
        <v>10.2</v>
      </c>
      <c r="I3" s="0" t="n">
        <v>74</v>
      </c>
      <c r="J3" s="0" t="n">
        <v>89</v>
      </c>
      <c r="K3" s="0" t="n">
        <v>54</v>
      </c>
      <c r="L3" s="0" t="n">
        <v>853.2</v>
      </c>
      <c r="M3" s="0" t="n">
        <v>854.4</v>
      </c>
      <c r="N3" s="0" t="n">
        <v>851.5</v>
      </c>
      <c r="O3" s="0" t="n">
        <v>2.9</v>
      </c>
      <c r="P3" s="0" t="n">
        <v>1018.5</v>
      </c>
      <c r="Q3" s="5" t="n">
        <v>1020</v>
      </c>
      <c r="R3" s="0" t="n">
        <v>1016.6</v>
      </c>
      <c r="S3" s="0" t="n">
        <v>3.4</v>
      </c>
      <c r="T3" s="0" t="n">
        <v>853.1</v>
      </c>
      <c r="U3" s="0" t="s">
        <v>57</v>
      </c>
      <c r="V3" s="0" t="n">
        <v>5</v>
      </c>
      <c r="W3" s="0" t="s">
        <v>55</v>
      </c>
      <c r="X3" s="0" t="n">
        <v>20</v>
      </c>
      <c r="Y3" s="0" t="n">
        <v>0</v>
      </c>
      <c r="Z3" s="0" t="s">
        <v>45</v>
      </c>
      <c r="AA3" s="0" t="n">
        <v>1.7</v>
      </c>
      <c r="AB3" s="0" t="s">
        <v>45</v>
      </c>
      <c r="AC3" s="0" t="n">
        <v>4.8</v>
      </c>
      <c r="AD3" s="0" t="n">
        <v>1.2</v>
      </c>
      <c r="AE3" s="0" t="n">
        <v>0</v>
      </c>
      <c r="AF3" s="22" t="n">
        <v>0.100694444444444</v>
      </c>
      <c r="AG3" s="0" t="n">
        <v>0</v>
      </c>
      <c r="AH3" s="0" t="n">
        <v>3.74</v>
      </c>
      <c r="AI3" s="0" t="n">
        <v>23.4</v>
      </c>
      <c r="AJ3" s="5" t="n">
        <v>12</v>
      </c>
      <c r="AK3" s="0" t="n">
        <v>11.4</v>
      </c>
      <c r="AL3" s="5" t="n">
        <v>8</v>
      </c>
      <c r="AY3" s="0" t="n">
        <v>7</v>
      </c>
    </row>
    <row r="4" customFormat="false" ht="15" hidden="false" customHeight="false" outlineLevel="0" collapsed="false">
      <c r="A4" s="3"/>
      <c r="B4" s="7" t="n">
        <v>2</v>
      </c>
      <c r="C4" s="0" t="n">
        <v>18.9</v>
      </c>
      <c r="D4" s="0" t="n">
        <v>12.7</v>
      </c>
      <c r="E4" s="5" t="n">
        <v>12</v>
      </c>
      <c r="F4" s="0" t="n">
        <v>12.8</v>
      </c>
      <c r="G4" s="0" t="n">
        <v>11.1</v>
      </c>
      <c r="H4" s="0" t="n">
        <v>9.7</v>
      </c>
      <c r="I4" s="0" t="n">
        <v>65</v>
      </c>
      <c r="J4" s="0" t="n">
        <v>79</v>
      </c>
      <c r="K4" s="0" t="n">
        <v>48</v>
      </c>
      <c r="L4" s="0" t="n">
        <v>854.3</v>
      </c>
      <c r="M4" s="0" t="n">
        <v>854.9</v>
      </c>
      <c r="N4" s="0" t="n">
        <v>853.3</v>
      </c>
      <c r="O4" s="0" t="n">
        <v>1.6</v>
      </c>
      <c r="P4" s="0" t="n">
        <v>1018.4</v>
      </c>
      <c r="Q4" s="0" t="n">
        <v>1019.4</v>
      </c>
      <c r="R4" s="0" t="n">
        <v>1016.7</v>
      </c>
      <c r="S4" s="0" t="n">
        <v>2.7</v>
      </c>
      <c r="T4" s="0" t="n">
        <v>854.2</v>
      </c>
      <c r="U4" s="0" t="s">
        <v>52</v>
      </c>
      <c r="V4" s="0" t="n">
        <v>8</v>
      </c>
      <c r="W4" s="0" t="n">
        <v>9</v>
      </c>
      <c r="X4" s="0" t="n">
        <v>25</v>
      </c>
      <c r="Y4" s="0" t="n">
        <v>0</v>
      </c>
      <c r="Z4" s="0" t="s">
        <v>42</v>
      </c>
      <c r="AA4" s="0" t="n">
        <v>0.9</v>
      </c>
      <c r="AB4" s="0" t="s">
        <v>42</v>
      </c>
      <c r="AC4" s="0" t="n">
        <v>2.2</v>
      </c>
      <c r="AD4" s="0" t="n">
        <v>0.8</v>
      </c>
      <c r="AE4" s="0" t="n">
        <v>0</v>
      </c>
      <c r="AF4" s="22" t="n">
        <v>0.108333333333333</v>
      </c>
      <c r="AG4" s="0" t="n">
        <v>0</v>
      </c>
      <c r="AH4" s="0" t="n">
        <v>2.97</v>
      </c>
      <c r="AI4" s="5" t="n">
        <v>25</v>
      </c>
      <c r="AJ4" s="0" t="n">
        <v>12.8</v>
      </c>
      <c r="AK4" s="0" t="n">
        <v>12.2</v>
      </c>
      <c r="AL4" s="0" t="n">
        <v>9.4</v>
      </c>
      <c r="AY4" s="0" t="n">
        <v>7</v>
      </c>
    </row>
    <row r="5" customFormat="false" ht="15" hidden="false" customHeight="false" outlineLevel="0" collapsed="false">
      <c r="A5" s="3"/>
      <c r="B5" s="7" t="n">
        <v>3</v>
      </c>
      <c r="C5" s="0" t="n">
        <v>15.4</v>
      </c>
      <c r="D5" s="0" t="n">
        <v>14.2</v>
      </c>
      <c r="E5" s="0" t="n">
        <v>15.4</v>
      </c>
      <c r="F5" s="0" t="n">
        <v>17.2</v>
      </c>
      <c r="G5" s="0" t="n">
        <v>13.8</v>
      </c>
      <c r="H5" s="0" t="n">
        <v>13.4</v>
      </c>
      <c r="I5" s="0" t="n">
        <v>89</v>
      </c>
      <c r="J5" s="0" t="n">
        <v>96</v>
      </c>
      <c r="K5" s="0" t="n">
        <v>75</v>
      </c>
      <c r="L5" s="0" t="n">
        <v>852.5</v>
      </c>
      <c r="M5" s="5" t="n">
        <v>854</v>
      </c>
      <c r="N5" s="0" t="n">
        <v>850.5</v>
      </c>
      <c r="O5" s="0" t="n">
        <v>3.5</v>
      </c>
      <c r="P5" s="5" t="n">
        <v>1016</v>
      </c>
      <c r="Q5" s="5" t="n">
        <v>1018</v>
      </c>
      <c r="R5" s="5" t="n">
        <v>1012.5</v>
      </c>
      <c r="S5" s="5" t="n">
        <v>5.5</v>
      </c>
      <c r="T5" s="5" t="n">
        <v>852.4</v>
      </c>
      <c r="U5" s="0" t="s">
        <v>59</v>
      </c>
      <c r="V5" s="8" t="n">
        <v>8</v>
      </c>
      <c r="W5" s="0" t="s">
        <v>55</v>
      </c>
      <c r="X5" s="0" t="n">
        <v>25</v>
      </c>
      <c r="Y5" s="0" t="n">
        <v>0</v>
      </c>
      <c r="Z5" s="0" t="s">
        <v>42</v>
      </c>
      <c r="AA5" s="0" t="n">
        <v>3.6</v>
      </c>
      <c r="AB5" s="0" t="s">
        <v>48</v>
      </c>
      <c r="AC5" s="0" t="n">
        <v>9.5</v>
      </c>
      <c r="AD5" s="0" t="n">
        <v>2.7</v>
      </c>
      <c r="AE5" s="0" t="n">
        <v>20.7</v>
      </c>
      <c r="AF5" s="22" t="n">
        <v>0</v>
      </c>
      <c r="AG5" s="5" t="n">
        <v>20</v>
      </c>
      <c r="AH5" s="0" t="n">
        <v>4.04</v>
      </c>
      <c r="AI5" s="5" t="n">
        <v>17</v>
      </c>
      <c r="AJ5" s="5" t="n">
        <v>14</v>
      </c>
      <c r="AK5" s="5" t="n">
        <v>3</v>
      </c>
      <c r="AL5" s="5" t="n">
        <v>11</v>
      </c>
      <c r="AO5" s="8" t="n">
        <v>1</v>
      </c>
      <c r="AY5" s="0" t="n">
        <v>13</v>
      </c>
    </row>
    <row r="6" customFormat="false" ht="15" hidden="false" customHeight="false" outlineLevel="0" collapsed="false">
      <c r="A6" s="3"/>
      <c r="B6" s="7" t="n">
        <v>4</v>
      </c>
      <c r="C6" s="0" t="n">
        <v>16.6</v>
      </c>
      <c r="D6" s="0" t="n">
        <v>15.6</v>
      </c>
      <c r="E6" s="0" t="n">
        <v>16.6</v>
      </c>
      <c r="F6" s="0" t="n">
        <v>17.8</v>
      </c>
      <c r="G6" s="0" t="n">
        <v>15.2</v>
      </c>
      <c r="H6" s="0" t="n">
        <v>14.5</v>
      </c>
      <c r="I6" s="0" t="n">
        <v>85</v>
      </c>
      <c r="J6" s="0" t="n">
        <v>98</v>
      </c>
      <c r="K6" s="0" t="n">
        <v>71</v>
      </c>
      <c r="L6" s="0" t="n">
        <v>851.7</v>
      </c>
      <c r="M6" s="0" t="n">
        <v>853.7</v>
      </c>
      <c r="N6" s="0" t="n">
        <v>849.3</v>
      </c>
      <c r="O6" s="0" t="n">
        <v>4.4</v>
      </c>
      <c r="P6" s="0" t="n">
        <v>1015.6</v>
      </c>
      <c r="Q6" s="0" t="n">
        <v>1018.6</v>
      </c>
      <c r="R6" s="0" t="n">
        <v>1011.5</v>
      </c>
      <c r="S6" s="0" t="n">
        <v>7.1</v>
      </c>
      <c r="T6" s="0" t="n">
        <v>851.6</v>
      </c>
      <c r="U6" s="0" t="s">
        <v>51</v>
      </c>
      <c r="V6" s="0" t="n">
        <v>7</v>
      </c>
      <c r="W6" s="0" t="s">
        <v>55</v>
      </c>
      <c r="X6" s="0" t="n">
        <v>25</v>
      </c>
      <c r="Y6" s="0" t="n">
        <v>0</v>
      </c>
      <c r="Z6" s="0" t="s">
        <v>42</v>
      </c>
      <c r="AA6" s="5" t="n">
        <v>3</v>
      </c>
      <c r="AB6" s="0" t="s">
        <v>42</v>
      </c>
      <c r="AC6" s="0" t="n">
        <v>7.3</v>
      </c>
      <c r="AD6" s="0" t="n">
        <v>2.7</v>
      </c>
      <c r="AE6" s="0" t="n">
        <v>1.5</v>
      </c>
      <c r="AF6" s="22" t="n">
        <v>0.192361111111111</v>
      </c>
      <c r="AG6" s="0" t="n">
        <v>5.8</v>
      </c>
      <c r="AH6" s="9" t="n">
        <v>2.5</v>
      </c>
      <c r="AI6" s="0" t="n">
        <v>22.4</v>
      </c>
      <c r="AJ6" s="5" t="n">
        <v>13</v>
      </c>
      <c r="AK6" s="0" t="n">
        <v>9.4</v>
      </c>
      <c r="AL6" s="5" t="n">
        <v>10</v>
      </c>
      <c r="AO6" s="0" t="n">
        <v>1</v>
      </c>
      <c r="AY6" s="0" t="n">
        <v>13</v>
      </c>
    </row>
    <row r="7" customFormat="false" ht="15" hidden="false" customHeight="false" outlineLevel="0" collapsed="false">
      <c r="A7" s="3"/>
      <c r="B7" s="7" t="n">
        <v>5</v>
      </c>
      <c r="C7" s="0" t="n">
        <v>15.9</v>
      </c>
      <c r="D7" s="0" t="n">
        <v>15.7</v>
      </c>
      <c r="E7" s="5" t="n">
        <v>17</v>
      </c>
      <c r="F7" s="0" t="n">
        <v>18.2</v>
      </c>
      <c r="G7" s="0" t="n">
        <v>15.9</v>
      </c>
      <c r="H7" s="5" t="n">
        <v>15</v>
      </c>
      <c r="I7" s="0" t="n">
        <v>89</v>
      </c>
      <c r="J7" s="0" t="n">
        <v>98</v>
      </c>
      <c r="K7" s="0" t="n">
        <v>77</v>
      </c>
      <c r="L7" s="0" t="n">
        <v>849.1</v>
      </c>
      <c r="M7" s="0" t="n">
        <v>850.5</v>
      </c>
      <c r="N7" s="0" t="n">
        <v>847.5</v>
      </c>
      <c r="O7" s="5" t="n">
        <v>3</v>
      </c>
      <c r="P7" s="0" t="n">
        <v>1011.9</v>
      </c>
      <c r="Q7" s="5" t="n">
        <v>1014</v>
      </c>
      <c r="R7" s="0" t="n">
        <v>1009.6</v>
      </c>
      <c r="S7" s="5" t="n">
        <v>4.4</v>
      </c>
      <c r="T7" s="5" t="n">
        <v>849</v>
      </c>
      <c r="U7" s="0" t="s">
        <v>59</v>
      </c>
      <c r="V7" s="8" t="n">
        <v>7</v>
      </c>
      <c r="W7" s="0" t="s">
        <v>55</v>
      </c>
      <c r="X7" s="0" t="n">
        <v>25</v>
      </c>
      <c r="Y7" s="0" t="n">
        <v>0</v>
      </c>
      <c r="Z7" s="0" t="s">
        <v>42</v>
      </c>
      <c r="AA7" s="5" t="n">
        <v>2</v>
      </c>
      <c r="AB7" s="0" t="s">
        <v>48</v>
      </c>
      <c r="AC7" s="0" t="n">
        <v>5.9</v>
      </c>
      <c r="AD7" s="0" t="n">
        <v>1.6</v>
      </c>
      <c r="AE7" s="0" t="n">
        <v>5.4</v>
      </c>
      <c r="AF7" s="22" t="n">
        <v>0.115277777777778</v>
      </c>
      <c r="AG7" s="0" t="n">
        <v>1.2</v>
      </c>
      <c r="AH7" s="0" t="n">
        <v>1.67</v>
      </c>
      <c r="AI7" s="0" t="n">
        <v>20.4</v>
      </c>
      <c r="AJ7" s="5" t="n">
        <v>14</v>
      </c>
      <c r="AK7" s="0" t="n">
        <v>6.4</v>
      </c>
      <c r="AL7" s="5" t="n">
        <v>11.6</v>
      </c>
      <c r="AO7" s="0" t="n">
        <v>1</v>
      </c>
      <c r="AY7" s="0" t="n">
        <v>13</v>
      </c>
    </row>
    <row r="8" customFormat="false" ht="15" hidden="false" customHeight="false" outlineLevel="0" collapsed="false">
      <c r="A8" s="3"/>
      <c r="B8" s="7" t="n">
        <v>6</v>
      </c>
      <c r="C8" s="0" t="n">
        <v>14.8</v>
      </c>
      <c r="D8" s="0" t="n">
        <v>12.4</v>
      </c>
      <c r="E8" s="0" t="n">
        <v>12.2</v>
      </c>
      <c r="F8" s="0" t="n">
        <v>14.7</v>
      </c>
      <c r="G8" s="0" t="n">
        <v>9.9</v>
      </c>
      <c r="H8" s="0" t="n">
        <v>9.8</v>
      </c>
      <c r="I8" s="0" t="n">
        <v>70</v>
      </c>
      <c r="J8" s="0" t="n">
        <v>97</v>
      </c>
      <c r="K8" s="0" t="n">
        <v>45</v>
      </c>
      <c r="L8" s="0" t="n">
        <v>848.4</v>
      </c>
      <c r="M8" s="0" t="n">
        <v>850.4</v>
      </c>
      <c r="N8" s="0" t="n">
        <v>845.5</v>
      </c>
      <c r="O8" s="0" t="n">
        <v>4.9</v>
      </c>
      <c r="P8" s="0" t="n">
        <v>1013.6</v>
      </c>
      <c r="Q8" s="0" t="n">
        <v>1017.5</v>
      </c>
      <c r="R8" s="0" t="n">
        <v>1007.6</v>
      </c>
      <c r="S8" s="0" t="n">
        <v>9.9</v>
      </c>
      <c r="T8" s="0" t="n">
        <v>848.3</v>
      </c>
      <c r="U8" s="0" t="s">
        <v>47</v>
      </c>
      <c r="V8" s="0" t="n">
        <v>5</v>
      </c>
      <c r="W8" s="0" t="s">
        <v>41</v>
      </c>
      <c r="X8" s="0" t="n">
        <v>25</v>
      </c>
      <c r="Y8" s="0" t="n">
        <v>0</v>
      </c>
      <c r="Z8" s="0" t="s">
        <v>42</v>
      </c>
      <c r="AA8" s="0" t="n">
        <v>1.2</v>
      </c>
      <c r="AB8" s="0" t="s">
        <v>48</v>
      </c>
      <c r="AC8" s="0" t="n">
        <v>3.1</v>
      </c>
      <c r="AD8" s="0" t="n">
        <v>0.8</v>
      </c>
      <c r="AE8" s="0" t="n">
        <v>0</v>
      </c>
      <c r="AF8" s="22" t="n">
        <v>0.350694444444444</v>
      </c>
      <c r="AG8" s="0" t="n">
        <v>0</v>
      </c>
      <c r="AH8" s="0" t="n">
        <v>1.91</v>
      </c>
      <c r="AI8" s="5" t="n">
        <v>24</v>
      </c>
      <c r="AJ8" s="5" t="n">
        <v>6.2</v>
      </c>
      <c r="AK8" s="0" t="n">
        <v>17.8</v>
      </c>
      <c r="AL8" s="5" t="n">
        <v>1</v>
      </c>
      <c r="AN8" s="8"/>
      <c r="AY8" s="0" t="n">
        <v>13</v>
      </c>
    </row>
    <row r="9" customFormat="false" ht="15" hidden="false" customHeight="false" outlineLevel="0" collapsed="false">
      <c r="A9" s="3"/>
      <c r="B9" s="7" t="n">
        <v>7</v>
      </c>
      <c r="C9" s="0" t="n">
        <v>14.7</v>
      </c>
      <c r="D9" s="0" t="n">
        <v>11.7</v>
      </c>
      <c r="E9" s="0" t="n">
        <v>10.9</v>
      </c>
      <c r="F9" s="5" t="n">
        <v>14</v>
      </c>
      <c r="G9" s="0" t="n">
        <v>8.6</v>
      </c>
      <c r="H9" s="5" t="n">
        <v>8</v>
      </c>
      <c r="I9" s="0" t="n">
        <v>62</v>
      </c>
      <c r="J9" s="8" t="n">
        <v>97</v>
      </c>
      <c r="K9" s="0" t="n">
        <v>35</v>
      </c>
      <c r="L9" s="0" t="n">
        <v>849.6</v>
      </c>
      <c r="M9" s="0" t="n">
        <v>851.1</v>
      </c>
      <c r="N9" s="0" t="n">
        <v>848.5</v>
      </c>
      <c r="O9" s="0" t="n">
        <v>2.6</v>
      </c>
      <c r="P9" s="0" t="n">
        <v>1014.9</v>
      </c>
      <c r="Q9" s="5" t="n">
        <v>1018.3</v>
      </c>
      <c r="R9" s="0" t="n">
        <v>1011.3</v>
      </c>
      <c r="S9" s="5" t="n">
        <v>7</v>
      </c>
      <c r="T9" s="5" t="n">
        <v>849.5</v>
      </c>
      <c r="U9" s="0" t="s">
        <v>47</v>
      </c>
      <c r="V9" s="8" t="n">
        <v>4</v>
      </c>
      <c r="W9" s="0" t="s">
        <v>41</v>
      </c>
      <c r="X9" s="0" t="n">
        <v>25</v>
      </c>
      <c r="Y9" s="0" t="n">
        <v>0</v>
      </c>
      <c r="Z9" s="0" t="s">
        <v>42</v>
      </c>
      <c r="AA9" s="5" t="n">
        <v>2</v>
      </c>
      <c r="AB9" s="0" t="s">
        <v>42</v>
      </c>
      <c r="AC9" s="0" t="n">
        <v>3.5</v>
      </c>
      <c r="AD9" s="0" t="n">
        <v>1.5</v>
      </c>
      <c r="AE9" s="0" t="n">
        <v>0</v>
      </c>
      <c r="AF9" s="22" t="n">
        <v>0.265972222222222</v>
      </c>
      <c r="AG9" s="0" t="n">
        <v>0</v>
      </c>
      <c r="AH9" s="9" t="n">
        <v>3</v>
      </c>
      <c r="AI9" s="5" t="n">
        <v>25.2</v>
      </c>
      <c r="AJ9" s="5" t="n">
        <v>4.5</v>
      </c>
      <c r="AK9" s="0" t="n">
        <v>20.7</v>
      </c>
      <c r="AL9" s="5" t="n">
        <v>1</v>
      </c>
      <c r="AN9" s="8" t="n">
        <v>1</v>
      </c>
      <c r="AP9" s="8" t="n">
        <v>1</v>
      </c>
      <c r="AY9" s="0" t="n">
        <v>13</v>
      </c>
    </row>
    <row r="10" customFormat="false" ht="15" hidden="false" customHeight="false" outlineLevel="0" collapsed="false">
      <c r="A10" s="3"/>
      <c r="B10" s="7" t="n">
        <v>8</v>
      </c>
      <c r="C10" s="0" t="n">
        <v>16.9</v>
      </c>
      <c r="D10" s="0" t="n">
        <v>10.9</v>
      </c>
      <c r="E10" s="0" t="n">
        <v>11.7</v>
      </c>
      <c r="F10" s="0" t="n">
        <v>14.4</v>
      </c>
      <c r="G10" s="0" t="n">
        <v>9.7</v>
      </c>
      <c r="H10" s="0" t="n">
        <v>9.2</v>
      </c>
      <c r="I10" s="0" t="n">
        <v>78</v>
      </c>
      <c r="J10" s="0" t="n">
        <v>95</v>
      </c>
      <c r="K10" s="0" t="n">
        <v>54</v>
      </c>
      <c r="L10" s="0" t="n">
        <v>853.4</v>
      </c>
      <c r="M10" s="0" t="n">
        <v>854.3</v>
      </c>
      <c r="N10" s="0" t="n">
        <v>851.8</v>
      </c>
      <c r="O10" s="0" t="n">
        <v>2.5</v>
      </c>
      <c r="P10" s="0" t="n">
        <v>1020.1</v>
      </c>
      <c r="Q10" s="0" t="n">
        <v>1021.6</v>
      </c>
      <c r="R10" s="0" t="n">
        <v>1017.4</v>
      </c>
      <c r="S10" s="0" t="n">
        <v>4.2</v>
      </c>
      <c r="T10" s="0" t="n">
        <v>853.3</v>
      </c>
      <c r="U10" s="0" t="s">
        <v>58</v>
      </c>
      <c r="V10" s="0" t="n">
        <v>1</v>
      </c>
      <c r="W10" s="0" t="s">
        <v>41</v>
      </c>
      <c r="X10" s="0" t="n">
        <v>25</v>
      </c>
      <c r="Y10" s="0" t="n">
        <v>0</v>
      </c>
      <c r="Z10" s="0" t="s">
        <v>42</v>
      </c>
      <c r="AA10" s="5" t="n">
        <v>2.9</v>
      </c>
      <c r="AB10" s="0" t="s">
        <v>42</v>
      </c>
      <c r="AC10" s="0" t="n">
        <v>5.6</v>
      </c>
      <c r="AD10" s="0" t="n">
        <v>2.5</v>
      </c>
      <c r="AE10" s="0" t="n">
        <v>0</v>
      </c>
      <c r="AF10" s="22" t="n">
        <v>0.395833333333333</v>
      </c>
      <c r="AG10" s="0" t="n">
        <v>0</v>
      </c>
      <c r="AH10" s="9" t="n">
        <v>4.9</v>
      </c>
      <c r="AI10" s="5" t="n">
        <v>25.8</v>
      </c>
      <c r="AJ10" s="5" t="n">
        <v>4.6</v>
      </c>
      <c r="AK10" s="0" t="n">
        <v>21.2</v>
      </c>
      <c r="AL10" s="5" t="n">
        <v>1</v>
      </c>
      <c r="AN10" s="8" t="n">
        <v>1</v>
      </c>
      <c r="AY10" s="0" t="n">
        <v>7</v>
      </c>
    </row>
    <row r="11" customFormat="false" ht="15" hidden="false" customHeight="false" outlineLevel="0" collapsed="false">
      <c r="A11" s="3"/>
      <c r="B11" s="7" t="n">
        <v>9</v>
      </c>
      <c r="C11" s="0" t="n">
        <v>18.2</v>
      </c>
      <c r="D11" s="0" t="n">
        <v>12.1</v>
      </c>
      <c r="E11" s="0" t="n">
        <v>12.8</v>
      </c>
      <c r="F11" s="0" t="n">
        <v>15.5</v>
      </c>
      <c r="G11" s="0" t="n">
        <v>10.4</v>
      </c>
      <c r="H11" s="0" t="n">
        <v>10.5</v>
      </c>
      <c r="I11" s="0" t="n">
        <v>79</v>
      </c>
      <c r="J11" s="0" t="n">
        <v>95</v>
      </c>
      <c r="K11" s="0" t="n">
        <v>50</v>
      </c>
      <c r="L11" s="0" t="n">
        <v>853.7</v>
      </c>
      <c r="M11" s="0" t="n">
        <v>854.2</v>
      </c>
      <c r="N11" s="0" t="n">
        <v>852.8</v>
      </c>
      <c r="O11" s="0" t="n">
        <v>1.4</v>
      </c>
      <c r="P11" s="0" t="n">
        <v>1019.1</v>
      </c>
      <c r="Q11" s="5" t="n">
        <v>1020.5</v>
      </c>
      <c r="R11" s="0" t="n">
        <v>1016.9</v>
      </c>
      <c r="S11" s="5" t="n">
        <v>3.6</v>
      </c>
      <c r="T11" s="5" t="n">
        <v>853.6</v>
      </c>
      <c r="U11" s="8" t="n">
        <v>0</v>
      </c>
      <c r="V11" s="8" t="n">
        <v>0</v>
      </c>
      <c r="W11" s="8" t="n">
        <v>0</v>
      </c>
      <c r="X11" s="8" t="n">
        <v>25</v>
      </c>
      <c r="Y11" s="8" t="n">
        <v>0</v>
      </c>
      <c r="Z11" s="0" t="s">
        <v>42</v>
      </c>
      <c r="AA11" s="5" t="n">
        <v>3.5</v>
      </c>
      <c r="AB11" s="0" t="s">
        <v>42</v>
      </c>
      <c r="AC11" s="5" t="n">
        <v>7.33</v>
      </c>
      <c r="AD11" s="0" t="n">
        <v>3.4</v>
      </c>
      <c r="AE11" s="8" t="n">
        <v>0</v>
      </c>
      <c r="AF11" s="22" t="n">
        <v>0.407638888888889</v>
      </c>
      <c r="AG11" s="0" t="n">
        <v>0</v>
      </c>
      <c r="AH11" s="9" t="n">
        <v>4.7</v>
      </c>
      <c r="AI11" s="5" t="n">
        <v>27</v>
      </c>
      <c r="AJ11" s="5" t="n">
        <v>7.4</v>
      </c>
      <c r="AK11" s="0" t="n">
        <v>19.6</v>
      </c>
      <c r="AL11" s="5" t="n">
        <v>3</v>
      </c>
      <c r="AY11" s="0" t="n">
        <v>7</v>
      </c>
    </row>
    <row r="12" customFormat="false" ht="15" hidden="false" customHeight="false" outlineLevel="0" collapsed="false">
      <c r="A12" s="3"/>
      <c r="B12" s="7" t="n">
        <v>10</v>
      </c>
      <c r="C12" s="5" t="n">
        <v>18</v>
      </c>
      <c r="D12" s="0" t="n">
        <v>13.9</v>
      </c>
      <c r="E12" s="0" t="n">
        <v>12.1</v>
      </c>
      <c r="F12" s="5" t="n">
        <v>17</v>
      </c>
      <c r="G12" s="0" t="n">
        <v>9.5</v>
      </c>
      <c r="H12" s="0" t="n">
        <v>9.6</v>
      </c>
      <c r="I12" s="0" t="n">
        <v>59</v>
      </c>
      <c r="J12" s="0" t="n">
        <v>98</v>
      </c>
      <c r="K12" s="0" t="n">
        <v>30</v>
      </c>
      <c r="L12" s="0" t="n">
        <v>851.7</v>
      </c>
      <c r="M12" s="5" t="n">
        <v>853</v>
      </c>
      <c r="N12" s="0" t="n">
        <v>849.8</v>
      </c>
      <c r="O12" s="0" t="n">
        <v>3.2</v>
      </c>
      <c r="P12" s="0" t="n">
        <v>1015.3</v>
      </c>
      <c r="Q12" s="0" t="n">
        <v>1018.3</v>
      </c>
      <c r="R12" s="0" t="n">
        <v>1010.5</v>
      </c>
      <c r="S12" s="0" t="n">
        <v>7.8</v>
      </c>
      <c r="T12" s="0" t="n">
        <v>851.6</v>
      </c>
      <c r="U12" s="0" t="n">
        <v>0</v>
      </c>
      <c r="V12" s="0" t="n">
        <v>0</v>
      </c>
      <c r="W12" s="0" t="n">
        <v>0</v>
      </c>
      <c r="X12" s="0" t="n">
        <v>25</v>
      </c>
      <c r="Y12" s="0" t="n">
        <v>0</v>
      </c>
      <c r="Z12" s="0" t="s">
        <v>42</v>
      </c>
      <c r="AA12" s="5" t="n">
        <v>3</v>
      </c>
      <c r="AB12" s="0" t="s">
        <v>42</v>
      </c>
      <c r="AC12" s="5" t="n">
        <v>5</v>
      </c>
      <c r="AD12" s="0" t="n">
        <v>2.6</v>
      </c>
      <c r="AE12" s="8" t="n">
        <v>0</v>
      </c>
      <c r="AF12" s="22" t="n">
        <v>0.388888888888889</v>
      </c>
      <c r="AG12" s="0" t="n">
        <v>0</v>
      </c>
      <c r="AH12" s="9" t="n">
        <v>5.16</v>
      </c>
      <c r="AI12" s="5" t="n">
        <v>27.4</v>
      </c>
      <c r="AJ12" s="5" t="n">
        <v>9</v>
      </c>
      <c r="AK12" s="0" t="n">
        <v>18.4</v>
      </c>
      <c r="AL12" s="5" t="n">
        <v>5</v>
      </c>
      <c r="AY12" s="0" t="n">
        <v>13</v>
      </c>
    </row>
    <row r="13" customFormat="false" ht="15" hidden="false" customHeight="false" outlineLevel="0" collapsed="false">
      <c r="A13" s="3"/>
      <c r="B13" s="7" t="n">
        <v>11</v>
      </c>
      <c r="C13" s="0" t="n">
        <v>16.9</v>
      </c>
      <c r="D13" s="0" t="n">
        <v>12.8</v>
      </c>
      <c r="E13" s="5" t="n">
        <v>11</v>
      </c>
      <c r="F13" s="0" t="n">
        <v>14.6</v>
      </c>
      <c r="G13" s="5" t="n">
        <v>9</v>
      </c>
      <c r="H13" s="0" t="n">
        <v>8.2</v>
      </c>
      <c r="I13" s="8" t="n">
        <v>58</v>
      </c>
      <c r="J13" s="0" t="n">
        <v>95</v>
      </c>
      <c r="K13" s="0" t="n">
        <v>26</v>
      </c>
      <c r="L13" s="0" t="n">
        <v>850.8</v>
      </c>
      <c r="M13" s="0" t="n">
        <v>852.5</v>
      </c>
      <c r="N13" s="0" t="n">
        <v>848.6</v>
      </c>
      <c r="O13" s="0" t="n">
        <v>3.9</v>
      </c>
      <c r="P13" s="0" t="n">
        <v>1015.1</v>
      </c>
      <c r="Q13" s="5" t="n">
        <v>1019</v>
      </c>
      <c r="R13" s="0" t="n">
        <v>1009.4</v>
      </c>
      <c r="S13" s="5" t="n">
        <v>9.6</v>
      </c>
      <c r="T13" s="5" t="n">
        <v>850.8</v>
      </c>
      <c r="U13" s="0" t="s">
        <v>47</v>
      </c>
      <c r="V13" s="8" t="n">
        <v>1</v>
      </c>
      <c r="W13" s="0" t="s">
        <v>41</v>
      </c>
      <c r="X13" s="0" t="n">
        <v>25</v>
      </c>
      <c r="Y13" s="0" t="n">
        <v>0</v>
      </c>
      <c r="Z13" s="0" t="s">
        <v>42</v>
      </c>
      <c r="AA13" s="5" t="n">
        <v>3</v>
      </c>
      <c r="AB13" s="0" t="s">
        <v>42</v>
      </c>
      <c r="AC13" s="0" t="n">
        <v>6.2</v>
      </c>
      <c r="AD13" s="5" t="n">
        <v>3</v>
      </c>
      <c r="AE13" s="0" t="n">
        <v>0</v>
      </c>
      <c r="AF13" s="22" t="n">
        <v>0.401388888888889</v>
      </c>
      <c r="AG13" s="0" t="n">
        <v>0</v>
      </c>
      <c r="AH13" s="9" t="n">
        <v>4.94</v>
      </c>
      <c r="AI13" s="5" t="n">
        <v>28</v>
      </c>
      <c r="AJ13" s="5" t="n">
        <v>6.2</v>
      </c>
      <c r="AK13" s="0" t="n">
        <v>21.8</v>
      </c>
      <c r="AL13" s="5" t="n">
        <v>2</v>
      </c>
      <c r="AN13" s="8" t="n">
        <v>1</v>
      </c>
      <c r="AY13" s="0" t="n">
        <v>13</v>
      </c>
    </row>
    <row r="14" customFormat="false" ht="15" hidden="false" customHeight="false" outlineLevel="0" collapsed="false">
      <c r="A14" s="3"/>
      <c r="B14" s="7" t="n">
        <v>12</v>
      </c>
      <c r="C14" s="0" t="n">
        <v>17.3</v>
      </c>
      <c r="D14" s="0" t="n">
        <v>14.6</v>
      </c>
      <c r="E14" s="0" t="n">
        <v>13.5</v>
      </c>
      <c r="F14" s="0" t="n">
        <v>14.9</v>
      </c>
      <c r="G14" s="0" t="n">
        <v>12.4</v>
      </c>
      <c r="H14" s="0" t="n">
        <v>11.4</v>
      </c>
      <c r="I14" s="0" t="n">
        <v>63</v>
      </c>
      <c r="J14" s="0" t="n">
        <v>98</v>
      </c>
      <c r="K14" s="0" t="n">
        <v>45</v>
      </c>
      <c r="L14" s="0" t="n">
        <v>849.3</v>
      </c>
      <c r="M14" s="0" t="n">
        <v>850.5</v>
      </c>
      <c r="N14" s="0" t="n">
        <v>847.6</v>
      </c>
      <c r="O14" s="0" t="n">
        <v>2.9</v>
      </c>
      <c r="P14" s="0" t="n">
        <v>1012.6</v>
      </c>
      <c r="Q14" s="0" t="n">
        <v>1015.5</v>
      </c>
      <c r="R14" s="0" t="n">
        <v>1008.3</v>
      </c>
      <c r="S14" s="0" t="n">
        <v>7.2</v>
      </c>
      <c r="T14" s="0" t="n">
        <v>849.3</v>
      </c>
      <c r="U14" s="0" t="s">
        <v>50</v>
      </c>
      <c r="V14" s="0" t="n">
        <v>3</v>
      </c>
      <c r="W14" s="0" t="s">
        <v>41</v>
      </c>
      <c r="X14" s="0" t="n">
        <v>25</v>
      </c>
      <c r="Y14" s="0" t="n">
        <v>0</v>
      </c>
      <c r="Z14" s="0" t="s">
        <v>42</v>
      </c>
      <c r="AA14" s="5" t="n">
        <v>2.6</v>
      </c>
      <c r="AB14" s="0" t="s">
        <v>42</v>
      </c>
      <c r="AC14" s="0" t="n">
        <v>5.6</v>
      </c>
      <c r="AD14" s="0" t="n">
        <v>2.3</v>
      </c>
      <c r="AE14" s="0" t="n">
        <v>0</v>
      </c>
      <c r="AF14" s="22" t="n">
        <v>0.363194444444444</v>
      </c>
      <c r="AG14" s="0" t="n">
        <v>0</v>
      </c>
      <c r="AH14" s="9" t="n">
        <v>4.61</v>
      </c>
      <c r="AI14" s="5" t="n">
        <v>27.8</v>
      </c>
      <c r="AJ14" s="5" t="n">
        <v>10</v>
      </c>
      <c r="AK14" s="0" t="n">
        <v>17.8</v>
      </c>
      <c r="AL14" s="5" t="n">
        <v>6</v>
      </c>
      <c r="AN14" s="8" t="n">
        <v>1</v>
      </c>
      <c r="AY14" s="0" t="n">
        <v>13</v>
      </c>
    </row>
    <row r="15" customFormat="false" ht="15" hidden="false" customHeight="false" outlineLevel="0" collapsed="false">
      <c r="A15" s="3"/>
      <c r="B15" s="7" t="n">
        <v>13</v>
      </c>
      <c r="C15" s="0" t="n">
        <v>17.4</v>
      </c>
      <c r="D15" s="0" t="n">
        <v>13.9</v>
      </c>
      <c r="E15" s="0" t="n">
        <v>12.3</v>
      </c>
      <c r="F15" s="0" t="n">
        <v>14.8</v>
      </c>
      <c r="G15" s="0" t="n">
        <v>11.3</v>
      </c>
      <c r="H15" s="5" t="n">
        <v>10</v>
      </c>
      <c r="I15" s="0" t="n">
        <v>60</v>
      </c>
      <c r="J15" s="0" t="n">
        <v>98</v>
      </c>
      <c r="K15" s="0" t="n">
        <v>39</v>
      </c>
      <c r="L15" s="5" t="n">
        <v>850</v>
      </c>
      <c r="M15" s="0" t="n">
        <v>851.7</v>
      </c>
      <c r="N15" s="0" t="n">
        <v>848.5</v>
      </c>
      <c r="O15" s="0" t="n">
        <v>3.2</v>
      </c>
      <c r="P15" s="5" t="n">
        <v>1014</v>
      </c>
      <c r="Q15" s="5" t="n">
        <v>1017.2</v>
      </c>
      <c r="R15" s="0" t="n">
        <v>1009.1</v>
      </c>
      <c r="S15" s="5" t="n">
        <v>8.1</v>
      </c>
      <c r="T15" s="5" t="n">
        <v>850</v>
      </c>
      <c r="U15" s="0" t="s">
        <v>50</v>
      </c>
      <c r="V15" s="8" t="n">
        <v>1</v>
      </c>
      <c r="W15" s="0" t="s">
        <v>41</v>
      </c>
      <c r="X15" s="0" t="n">
        <v>25</v>
      </c>
      <c r="Y15" s="0" t="n">
        <v>0</v>
      </c>
      <c r="Z15" s="0" t="s">
        <v>42</v>
      </c>
      <c r="AA15" s="5" t="n">
        <v>2.7</v>
      </c>
      <c r="AB15" s="0" t="s">
        <v>42</v>
      </c>
      <c r="AC15" s="5" t="n">
        <v>5</v>
      </c>
      <c r="AD15" s="0" t="n">
        <v>2.6</v>
      </c>
      <c r="AE15" s="5" t="n">
        <v>0</v>
      </c>
      <c r="AF15" s="22" t="n">
        <v>0.395833333333333</v>
      </c>
      <c r="AG15" s="0" t="n">
        <v>0</v>
      </c>
      <c r="AH15" s="9" t="n">
        <v>5.08</v>
      </c>
      <c r="AI15" s="5" t="n">
        <v>26.1</v>
      </c>
      <c r="AJ15" s="5" t="n">
        <v>8.2</v>
      </c>
      <c r="AK15" s="0" t="n">
        <v>17.9</v>
      </c>
      <c r="AL15" s="5" t="n">
        <v>4.2</v>
      </c>
      <c r="AN15" s="8" t="n">
        <v>1</v>
      </c>
      <c r="AY15" s="0" t="n">
        <v>13</v>
      </c>
    </row>
    <row r="16" customFormat="false" ht="15" hidden="false" customHeight="false" outlineLevel="0" collapsed="false">
      <c r="A16" s="3"/>
      <c r="B16" s="7" t="n">
        <v>14</v>
      </c>
      <c r="C16" s="5" t="n">
        <v>18</v>
      </c>
      <c r="D16" s="0" t="n">
        <v>14.8</v>
      </c>
      <c r="E16" s="0" t="n">
        <v>13.8</v>
      </c>
      <c r="F16" s="0" t="n">
        <v>15.9</v>
      </c>
      <c r="G16" s="5" t="n">
        <v>11</v>
      </c>
      <c r="H16" s="0" t="n">
        <v>11.6</v>
      </c>
      <c r="I16" s="0" t="n">
        <v>63</v>
      </c>
      <c r="J16" s="0" t="n">
        <v>95</v>
      </c>
      <c r="K16" s="0" t="n">
        <v>43</v>
      </c>
      <c r="L16" s="0" t="n">
        <v>851.7</v>
      </c>
      <c r="M16" s="0" t="n">
        <v>853.2</v>
      </c>
      <c r="N16" s="0" t="n">
        <v>849.7</v>
      </c>
      <c r="O16" s="0" t="n">
        <v>3.5</v>
      </c>
      <c r="P16" s="0" t="n">
        <v>1015.7</v>
      </c>
      <c r="Q16" s="0" t="n">
        <v>1019.3</v>
      </c>
      <c r="R16" s="0" t="n">
        <v>1010.3</v>
      </c>
      <c r="S16" s="5" t="n">
        <v>9</v>
      </c>
      <c r="T16" s="0" t="n">
        <v>851.6</v>
      </c>
      <c r="U16" s="0" t="s">
        <v>51</v>
      </c>
      <c r="V16" s="0" t="n">
        <v>0</v>
      </c>
      <c r="W16" s="0" t="s">
        <v>55</v>
      </c>
      <c r="X16" s="0" t="n">
        <v>25</v>
      </c>
      <c r="Y16" s="0" t="n">
        <v>0</v>
      </c>
      <c r="Z16" s="0" t="s">
        <v>42</v>
      </c>
      <c r="AA16" s="5" t="n">
        <v>1.9</v>
      </c>
      <c r="AB16" s="0" t="s">
        <v>42</v>
      </c>
      <c r="AC16" s="5" t="n">
        <v>4.5</v>
      </c>
      <c r="AD16" s="0" t="n">
        <v>1.7</v>
      </c>
      <c r="AE16" s="5" t="n">
        <v>0</v>
      </c>
      <c r="AF16" s="22" t="n">
        <v>0.40625</v>
      </c>
      <c r="AG16" s="0" t="n">
        <v>0</v>
      </c>
      <c r="AH16" s="9" t="n">
        <v>3.58</v>
      </c>
      <c r="AI16" s="5" t="n">
        <v>28</v>
      </c>
      <c r="AJ16" s="5" t="n">
        <v>8.4</v>
      </c>
      <c r="AK16" s="0" t="n">
        <v>19.6</v>
      </c>
      <c r="AL16" s="5" t="n">
        <v>4.2</v>
      </c>
      <c r="AN16" s="8" t="n">
        <v>1</v>
      </c>
      <c r="AY16" s="0" t="n">
        <v>13</v>
      </c>
    </row>
    <row r="17" customFormat="false" ht="15" hidden="false" customHeight="false" outlineLevel="0" collapsed="false">
      <c r="A17" s="3"/>
      <c r="B17" s="7" t="n">
        <v>15</v>
      </c>
      <c r="C17" s="0" t="n">
        <v>19.5</v>
      </c>
      <c r="D17" s="0" t="n">
        <v>13.5</v>
      </c>
      <c r="E17" s="0" t="n">
        <v>13.9</v>
      </c>
      <c r="F17" s="0" t="n">
        <v>15.5</v>
      </c>
      <c r="G17" s="0" t="n">
        <v>12.2</v>
      </c>
      <c r="H17" s="0" t="n">
        <v>11.8</v>
      </c>
      <c r="I17" s="0" t="n">
        <v>79</v>
      </c>
      <c r="J17" s="0" t="n">
        <v>95</v>
      </c>
      <c r="K17" s="0" t="n">
        <v>50</v>
      </c>
      <c r="L17" s="0" t="n">
        <v>853.6</v>
      </c>
      <c r="M17" s="0" t="n">
        <v>854.4</v>
      </c>
      <c r="N17" s="0" t="n">
        <v>852.5</v>
      </c>
      <c r="O17" s="0" t="n">
        <v>1.9</v>
      </c>
      <c r="P17" s="0" t="n">
        <v>1018.7</v>
      </c>
      <c r="Q17" s="5" t="n">
        <v>1020</v>
      </c>
      <c r="R17" s="0" t="n">
        <v>1016.3</v>
      </c>
      <c r="S17" s="5" t="n">
        <v>3.7</v>
      </c>
      <c r="T17" s="5" t="n">
        <v>853.6</v>
      </c>
      <c r="U17" s="0" t="s">
        <v>47</v>
      </c>
      <c r="V17" s="8" t="n">
        <v>3</v>
      </c>
      <c r="W17" s="0" t="s">
        <v>41</v>
      </c>
      <c r="X17" s="0" t="n">
        <v>25</v>
      </c>
      <c r="Y17" s="0" t="n">
        <v>0</v>
      </c>
      <c r="Z17" s="0" t="s">
        <v>42</v>
      </c>
      <c r="AA17" s="5" t="n">
        <v>1.7</v>
      </c>
      <c r="AB17" s="0" t="s">
        <v>42</v>
      </c>
      <c r="AC17" s="5" t="n">
        <v>4.5</v>
      </c>
      <c r="AD17" s="0" t="n">
        <v>1.4</v>
      </c>
      <c r="AE17" s="5" t="n">
        <v>0</v>
      </c>
      <c r="AF17" s="22" t="n">
        <v>0.349305555555556</v>
      </c>
      <c r="AG17" s="0" t="n">
        <v>0</v>
      </c>
      <c r="AH17" s="9" t="n">
        <v>4.24</v>
      </c>
      <c r="AI17" s="5" t="n">
        <v>28.4</v>
      </c>
      <c r="AJ17" s="5" t="n">
        <v>10.2</v>
      </c>
      <c r="AK17" s="0" t="n">
        <v>18.2</v>
      </c>
      <c r="AL17" s="5" t="n">
        <v>7</v>
      </c>
      <c r="AN17" s="8" t="n">
        <v>1</v>
      </c>
      <c r="AY17" s="0" t="n">
        <v>7</v>
      </c>
    </row>
    <row r="18" customFormat="false" ht="15" hidden="false" customHeight="false" outlineLevel="0" collapsed="false">
      <c r="A18" s="3"/>
      <c r="B18" s="7" t="n">
        <v>16</v>
      </c>
      <c r="C18" s="5" t="n">
        <v>20</v>
      </c>
      <c r="D18" s="0" t="n">
        <v>13.8</v>
      </c>
      <c r="E18" s="5" t="n">
        <v>14</v>
      </c>
      <c r="F18" s="0" t="n">
        <v>16.2</v>
      </c>
      <c r="G18" s="0" t="n">
        <v>12.8</v>
      </c>
      <c r="H18" s="5" t="n">
        <v>12</v>
      </c>
      <c r="I18" s="0" t="n">
        <v>77</v>
      </c>
      <c r="J18" s="0" t="n">
        <v>95</v>
      </c>
      <c r="K18" s="0" t="n">
        <v>45</v>
      </c>
      <c r="L18" s="0" t="n">
        <v>852.5</v>
      </c>
      <c r="M18" s="5" t="n">
        <v>853</v>
      </c>
      <c r="N18" s="5" t="n">
        <v>852</v>
      </c>
      <c r="O18" s="5" t="n">
        <v>1</v>
      </c>
      <c r="P18" s="5" t="n">
        <v>1016.3</v>
      </c>
      <c r="Q18" s="5" t="n">
        <v>1017.6</v>
      </c>
      <c r="R18" s="5" t="n">
        <v>1014.5</v>
      </c>
      <c r="S18" s="5" t="n">
        <v>3.1</v>
      </c>
      <c r="T18" s="5" t="n">
        <v>852.4</v>
      </c>
      <c r="U18" s="0" t="s">
        <v>47</v>
      </c>
      <c r="V18" s="8" t="n">
        <v>1</v>
      </c>
      <c r="W18" s="0" t="s">
        <v>41</v>
      </c>
      <c r="X18" s="0" t="n">
        <v>25</v>
      </c>
      <c r="Y18" s="0" t="n">
        <v>0</v>
      </c>
      <c r="Z18" s="0" t="s">
        <v>53</v>
      </c>
      <c r="AA18" s="5" t="n">
        <v>1</v>
      </c>
      <c r="AB18" s="0" t="s">
        <v>42</v>
      </c>
      <c r="AC18" s="5" t="n">
        <v>4.5</v>
      </c>
      <c r="AD18" s="0" t="n">
        <v>1.2</v>
      </c>
      <c r="AE18" s="5" t="n">
        <v>0</v>
      </c>
      <c r="AF18" s="22" t="n">
        <v>0.395833333333333</v>
      </c>
      <c r="AG18" s="0" t="n">
        <v>0</v>
      </c>
      <c r="AH18" s="9" t="n">
        <v>4.63</v>
      </c>
      <c r="AI18" s="5" t="n">
        <v>31.4</v>
      </c>
      <c r="AJ18" s="5" t="n">
        <v>10.4</v>
      </c>
      <c r="AK18" s="5" t="n">
        <v>21</v>
      </c>
      <c r="AL18" s="5" t="n">
        <v>6.4</v>
      </c>
      <c r="AN18" s="8" t="n">
        <v>1</v>
      </c>
      <c r="AY18" s="0" t="n">
        <v>7</v>
      </c>
    </row>
    <row r="19" customFormat="false" ht="15" hidden="false" customHeight="false" outlineLevel="0" collapsed="false">
      <c r="A19" s="3"/>
      <c r="B19" s="7" t="n">
        <v>17</v>
      </c>
      <c r="C19" s="0" t="n">
        <v>19.9</v>
      </c>
      <c r="D19" s="0" t="n">
        <v>15.7</v>
      </c>
      <c r="E19" s="0" t="n">
        <v>14.5</v>
      </c>
      <c r="F19" s="0" t="n">
        <v>17.5</v>
      </c>
      <c r="G19" s="0" t="n">
        <v>12.3</v>
      </c>
      <c r="H19" s="0" t="n">
        <v>12.4</v>
      </c>
      <c r="I19" s="0" t="n">
        <v>63</v>
      </c>
      <c r="J19" s="0" t="n">
        <v>93</v>
      </c>
      <c r="K19" s="0" t="n">
        <v>33</v>
      </c>
      <c r="L19" s="0" t="n">
        <v>848.7</v>
      </c>
      <c r="M19" s="5" t="n">
        <v>850</v>
      </c>
      <c r="N19" s="0" t="n">
        <v>846.4</v>
      </c>
      <c r="O19" s="0" t="n">
        <v>3.6</v>
      </c>
      <c r="P19" s="0" t="n">
        <v>1011.1</v>
      </c>
      <c r="Q19" s="5" t="n">
        <v>1013.8</v>
      </c>
      <c r="R19" s="0" t="n">
        <v>1006.5</v>
      </c>
      <c r="S19" s="5" t="n">
        <v>7.3</v>
      </c>
      <c r="T19" s="0" t="n">
        <v>848.6</v>
      </c>
      <c r="U19" s="0" t="s">
        <v>58</v>
      </c>
      <c r="V19" s="8" t="n">
        <v>2</v>
      </c>
      <c r="W19" s="0" t="s">
        <v>41</v>
      </c>
      <c r="X19" s="0" t="n">
        <v>25</v>
      </c>
      <c r="Y19" s="0" t="n">
        <v>0</v>
      </c>
      <c r="Z19" s="0" t="s">
        <v>42</v>
      </c>
      <c r="AA19" s="5" t="n">
        <v>2</v>
      </c>
      <c r="AB19" s="0" t="s">
        <v>48</v>
      </c>
      <c r="AC19" s="5" t="n">
        <v>4.5</v>
      </c>
      <c r="AD19" s="5" t="n">
        <v>2</v>
      </c>
      <c r="AE19" s="5" t="n">
        <v>0</v>
      </c>
      <c r="AF19" s="22" t="n">
        <v>0.409027777777778</v>
      </c>
      <c r="AG19" s="8" t="n">
        <v>0</v>
      </c>
      <c r="AH19" s="9" t="n">
        <v>6.43</v>
      </c>
      <c r="AI19" s="5" t="n">
        <v>32</v>
      </c>
      <c r="AJ19" s="5" t="n">
        <v>11</v>
      </c>
      <c r="AK19" s="5" t="n">
        <v>21</v>
      </c>
      <c r="AL19" s="5" t="n">
        <v>7</v>
      </c>
      <c r="AN19" s="8" t="n">
        <v>1</v>
      </c>
      <c r="AY19" s="10" t="n">
        <v>10</v>
      </c>
    </row>
    <row r="20" customFormat="false" ht="15" hidden="false" customHeight="false" outlineLevel="0" collapsed="false">
      <c r="A20" s="3"/>
      <c r="B20" s="7" t="n">
        <v>18</v>
      </c>
      <c r="C20" s="5" t="n">
        <v>19.6</v>
      </c>
      <c r="D20" s="5" t="n">
        <v>17</v>
      </c>
      <c r="E20" s="5" t="n">
        <v>17</v>
      </c>
      <c r="F20" s="5" t="n">
        <v>20.1</v>
      </c>
      <c r="G20" s="0" t="n">
        <v>13.7</v>
      </c>
      <c r="H20" s="5" t="n">
        <v>14.8</v>
      </c>
      <c r="I20" s="8" t="n">
        <v>71</v>
      </c>
      <c r="J20" s="8" t="n">
        <v>94</v>
      </c>
      <c r="K20" s="8" t="n">
        <v>45</v>
      </c>
      <c r="L20" s="5" t="n">
        <v>849.8</v>
      </c>
      <c r="M20" s="5" t="n">
        <v>851.2</v>
      </c>
      <c r="N20" s="5" t="n">
        <v>848.2</v>
      </c>
      <c r="O20" s="5" t="n">
        <v>3</v>
      </c>
      <c r="P20" s="5" t="n">
        <v>1012.8</v>
      </c>
      <c r="Q20" s="0" t="n">
        <v>1015.5</v>
      </c>
      <c r="R20" s="5" t="n">
        <v>1008.8</v>
      </c>
      <c r="S20" s="5" t="n">
        <v>6.7</v>
      </c>
      <c r="T20" s="5" t="n">
        <v>849.8</v>
      </c>
      <c r="U20" s="0" t="s">
        <v>51</v>
      </c>
      <c r="V20" s="8" t="n">
        <v>0</v>
      </c>
      <c r="W20" s="0" t="s">
        <v>41</v>
      </c>
      <c r="X20" s="0" t="n">
        <v>25</v>
      </c>
      <c r="Y20" s="0" t="n">
        <v>0</v>
      </c>
      <c r="Z20" s="0" t="s">
        <v>42</v>
      </c>
      <c r="AA20" s="5" t="n">
        <v>2.2</v>
      </c>
      <c r="AB20" s="0" t="s">
        <v>42</v>
      </c>
      <c r="AC20" s="5" t="n">
        <v>4.2</v>
      </c>
      <c r="AD20" s="0" t="n">
        <v>1.8</v>
      </c>
      <c r="AE20" s="5" t="n">
        <v>0</v>
      </c>
      <c r="AF20" s="22" t="n">
        <v>0.4125</v>
      </c>
      <c r="AG20" s="0" t="n">
        <v>0</v>
      </c>
      <c r="AH20" s="9" t="n">
        <v>5.58</v>
      </c>
      <c r="AI20" s="5" t="n">
        <v>31.2</v>
      </c>
      <c r="AJ20" s="5" t="n">
        <v>11.8</v>
      </c>
      <c r="AK20" s="0" t="n">
        <v>19.4</v>
      </c>
      <c r="AL20" s="5" t="n">
        <v>8</v>
      </c>
      <c r="AN20" s="8" t="n">
        <v>1</v>
      </c>
      <c r="AY20" s="0" t="n">
        <v>10</v>
      </c>
    </row>
    <row r="21" customFormat="false" ht="15" hidden="false" customHeight="false" outlineLevel="0" collapsed="false">
      <c r="A21" s="3"/>
      <c r="B21" s="7" t="n">
        <v>19</v>
      </c>
      <c r="C21" s="0" t="n">
        <v>19.8</v>
      </c>
      <c r="D21" s="0" t="n">
        <v>16.1</v>
      </c>
      <c r="E21" s="0" t="n">
        <v>15.5</v>
      </c>
      <c r="F21" s="0" t="n">
        <v>19.2</v>
      </c>
      <c r="G21" s="0" t="n">
        <v>12.6</v>
      </c>
      <c r="H21" s="0" t="n">
        <v>13.4</v>
      </c>
      <c r="I21" s="0" t="n">
        <v>67</v>
      </c>
      <c r="J21" s="0" t="n">
        <v>91</v>
      </c>
      <c r="K21" s="0" t="n">
        <v>38</v>
      </c>
      <c r="L21" s="0" t="n">
        <v>851.8</v>
      </c>
      <c r="M21" s="5" t="n">
        <v>853.2</v>
      </c>
      <c r="N21" s="0" t="n">
        <v>850.2</v>
      </c>
      <c r="O21" s="5" t="n">
        <v>3</v>
      </c>
      <c r="P21" s="0" t="n">
        <v>1015.1</v>
      </c>
      <c r="Q21" s="5" t="n">
        <v>1017.8</v>
      </c>
      <c r="R21" s="0" t="n">
        <v>1011.8</v>
      </c>
      <c r="S21" s="5" t="n">
        <v>6</v>
      </c>
      <c r="T21" s="5" t="n">
        <v>851.7</v>
      </c>
      <c r="U21" s="8" t="n">
        <v>0</v>
      </c>
      <c r="V21" s="8" t="n">
        <v>0</v>
      </c>
      <c r="W21" s="8" t="n">
        <v>0</v>
      </c>
      <c r="X21" s="8" t="n">
        <v>25</v>
      </c>
      <c r="Y21" s="8" t="n">
        <v>0</v>
      </c>
      <c r="Z21" s="0" t="s">
        <v>42</v>
      </c>
      <c r="AA21" s="5" t="n">
        <v>2</v>
      </c>
      <c r="AB21" s="0" t="s">
        <v>42</v>
      </c>
      <c r="AC21" s="5" t="n">
        <v>4.6</v>
      </c>
      <c r="AD21" s="0" t="n">
        <v>1.5</v>
      </c>
      <c r="AE21" s="5" t="n">
        <v>0</v>
      </c>
      <c r="AF21" s="22" t="n">
        <v>0.413194444444444</v>
      </c>
      <c r="AG21" s="0" t="n">
        <v>0</v>
      </c>
      <c r="AH21" s="9" t="n">
        <v>5.03</v>
      </c>
      <c r="AI21" s="5" t="n">
        <v>31.4</v>
      </c>
      <c r="AJ21" s="5" t="n">
        <v>11</v>
      </c>
      <c r="AK21" s="0" t="n">
        <v>20.4</v>
      </c>
      <c r="AL21" s="5" t="n">
        <v>8</v>
      </c>
      <c r="AN21" s="8" t="n">
        <v>1</v>
      </c>
      <c r="AY21" s="0" t="n">
        <v>10</v>
      </c>
    </row>
    <row r="22" customFormat="false" ht="15" hidden="false" customHeight="false" outlineLevel="0" collapsed="false">
      <c r="A22" s="3"/>
      <c r="B22" s="7" t="n">
        <v>20</v>
      </c>
      <c r="C22" s="5" t="n">
        <v>19.8</v>
      </c>
      <c r="D22" s="0" t="n">
        <v>16.1</v>
      </c>
      <c r="E22" s="5" t="n">
        <v>15.1</v>
      </c>
      <c r="F22" s="0" t="n">
        <v>16.8</v>
      </c>
      <c r="G22" s="0" t="n">
        <v>13.1</v>
      </c>
      <c r="H22" s="5" t="n">
        <v>14.8</v>
      </c>
      <c r="I22" s="0" t="n">
        <v>66</v>
      </c>
      <c r="J22" s="0" t="n">
        <v>96</v>
      </c>
      <c r="K22" s="0" t="n">
        <v>34</v>
      </c>
      <c r="L22" s="0" t="n">
        <v>852.6</v>
      </c>
      <c r="M22" s="5" t="n">
        <v>853.7</v>
      </c>
      <c r="N22" s="5" t="n">
        <v>850.7</v>
      </c>
      <c r="O22" s="5" t="n">
        <v>3</v>
      </c>
      <c r="P22" s="5" t="n">
        <v>1016.3</v>
      </c>
      <c r="Q22" s="5" t="n">
        <v>1018.5</v>
      </c>
      <c r="R22" s="5" t="n">
        <v>1011.8</v>
      </c>
      <c r="S22" s="5" t="n">
        <v>6.7</v>
      </c>
      <c r="T22" s="5" t="n">
        <v>852.5</v>
      </c>
      <c r="U22" s="0" t="s">
        <v>51</v>
      </c>
      <c r="V22" s="8" t="n">
        <v>0</v>
      </c>
      <c r="W22" s="0" t="s">
        <v>70</v>
      </c>
      <c r="X22" s="0" t="n">
        <v>25</v>
      </c>
      <c r="Y22" s="0" t="n">
        <v>0</v>
      </c>
      <c r="Z22" s="0" t="s">
        <v>45</v>
      </c>
      <c r="AA22" s="5" t="n">
        <v>1</v>
      </c>
      <c r="AB22" s="0" t="s">
        <v>42</v>
      </c>
      <c r="AC22" s="5" t="n">
        <v>4.6</v>
      </c>
      <c r="AD22" s="0" t="n">
        <v>1.3</v>
      </c>
      <c r="AE22" s="5" t="n">
        <v>0</v>
      </c>
      <c r="AF22" s="22" t="n">
        <v>0.421527777777778</v>
      </c>
      <c r="AG22" s="0" t="n">
        <v>0</v>
      </c>
      <c r="AH22" s="9" t="n">
        <v>4.84</v>
      </c>
      <c r="AI22" s="5" t="n">
        <v>32</v>
      </c>
      <c r="AJ22" s="5" t="n">
        <v>12</v>
      </c>
      <c r="AK22" s="5" t="n">
        <v>20</v>
      </c>
      <c r="AL22" s="5" t="n">
        <v>7</v>
      </c>
      <c r="AN22" s="8" t="n">
        <v>1</v>
      </c>
      <c r="AY22" s="0" t="n">
        <v>10</v>
      </c>
    </row>
    <row r="23" customFormat="false" ht="15" hidden="false" customHeight="false" outlineLevel="0" collapsed="false">
      <c r="A23" s="3"/>
      <c r="B23" s="7" t="n">
        <v>21</v>
      </c>
      <c r="C23" s="0" t="n">
        <v>20.2</v>
      </c>
      <c r="D23" s="0" t="n">
        <v>15.9</v>
      </c>
      <c r="E23" s="0" t="n">
        <v>14.8</v>
      </c>
      <c r="F23" s="0" t="n">
        <v>16.3</v>
      </c>
      <c r="G23" s="0" t="n">
        <v>13.8</v>
      </c>
      <c r="H23" s="0" t="n">
        <v>12.8</v>
      </c>
      <c r="I23" s="0" t="n">
        <v>64</v>
      </c>
      <c r="J23" s="0" t="n">
        <v>93</v>
      </c>
      <c r="K23" s="0" t="n">
        <v>39</v>
      </c>
      <c r="L23" s="0" t="n">
        <v>854.4</v>
      </c>
      <c r="M23" s="5" t="n">
        <v>855.9</v>
      </c>
      <c r="N23" s="0" t="n">
        <v>852.9</v>
      </c>
      <c r="O23" s="5" t="n">
        <v>3</v>
      </c>
      <c r="P23" s="0" t="n">
        <v>1018.1</v>
      </c>
      <c r="Q23" s="5" t="n">
        <v>1020.7</v>
      </c>
      <c r="R23" s="0" t="n">
        <v>1014.3</v>
      </c>
      <c r="S23" s="5" t="n">
        <v>6.4</v>
      </c>
      <c r="T23" s="5" t="n">
        <v>854.3</v>
      </c>
      <c r="U23" s="0" t="s">
        <v>51</v>
      </c>
      <c r="V23" s="8" t="n">
        <v>1</v>
      </c>
      <c r="W23" s="0" t="s">
        <v>55</v>
      </c>
      <c r="X23" s="0" t="n">
        <v>25</v>
      </c>
      <c r="Y23" s="0" t="n">
        <v>0</v>
      </c>
      <c r="Z23" s="0" t="s">
        <v>42</v>
      </c>
      <c r="AA23" s="5" t="n">
        <v>1.9</v>
      </c>
      <c r="AB23" s="0" t="s">
        <v>42</v>
      </c>
      <c r="AC23" s="5" t="n">
        <v>4.5</v>
      </c>
      <c r="AD23" s="0" t="n">
        <v>1.5</v>
      </c>
      <c r="AE23" s="5" t="n">
        <v>0</v>
      </c>
      <c r="AF23" s="22" t="n">
        <v>0.407638888888889</v>
      </c>
      <c r="AG23" s="0" t="n">
        <v>0</v>
      </c>
      <c r="AH23" s="9" t="n">
        <v>5.83</v>
      </c>
      <c r="AI23" s="5" t="n">
        <v>30</v>
      </c>
      <c r="AJ23" s="5" t="n">
        <v>12</v>
      </c>
      <c r="AK23" s="5" t="n">
        <v>18</v>
      </c>
      <c r="AL23" s="5" t="n">
        <v>9</v>
      </c>
      <c r="AN23" s="8" t="n">
        <v>1</v>
      </c>
      <c r="AY23" s="10" t="n">
        <v>10</v>
      </c>
    </row>
    <row r="24" customFormat="false" ht="15" hidden="false" customHeight="false" outlineLevel="0" collapsed="false">
      <c r="A24" s="3"/>
      <c r="B24" s="7" t="n">
        <v>22</v>
      </c>
      <c r="C24" s="5" t="n">
        <v>19.5</v>
      </c>
      <c r="D24" s="0" t="n">
        <v>13.9</v>
      </c>
      <c r="E24" s="5" t="n">
        <v>13.9</v>
      </c>
      <c r="F24" s="5" t="n">
        <v>16</v>
      </c>
      <c r="G24" s="5" t="n">
        <v>12.3</v>
      </c>
      <c r="H24" s="5" t="n">
        <v>11.8</v>
      </c>
      <c r="I24" s="8" t="n">
        <v>73</v>
      </c>
      <c r="J24" s="8" t="n">
        <v>93</v>
      </c>
      <c r="K24" s="8" t="n">
        <v>45</v>
      </c>
      <c r="L24" s="5" t="n">
        <v>855.5</v>
      </c>
      <c r="M24" s="5" t="n">
        <v>856.2</v>
      </c>
      <c r="N24" s="5" t="n">
        <v>854.7</v>
      </c>
      <c r="O24" s="5" t="n">
        <v>1.5</v>
      </c>
      <c r="P24" s="5" t="n">
        <v>1020.3</v>
      </c>
      <c r="Q24" s="5" t="n">
        <v>1021.7</v>
      </c>
      <c r="R24" s="5" t="n">
        <v>1018.3</v>
      </c>
      <c r="S24" s="5" t="n">
        <v>3.4</v>
      </c>
      <c r="T24" s="5" t="n">
        <v>855.5</v>
      </c>
      <c r="U24" s="0" t="s">
        <v>51</v>
      </c>
      <c r="V24" s="8" t="n">
        <v>1</v>
      </c>
      <c r="W24" s="0" t="s">
        <v>55</v>
      </c>
      <c r="X24" s="0" t="n">
        <v>25</v>
      </c>
      <c r="Y24" s="0" t="n">
        <v>0</v>
      </c>
      <c r="Z24" s="0" t="s">
        <v>54</v>
      </c>
      <c r="AA24" s="5" t="n">
        <v>1</v>
      </c>
      <c r="AB24" s="0" t="s">
        <v>42</v>
      </c>
      <c r="AC24" s="5" t="n">
        <v>4.5</v>
      </c>
      <c r="AD24" s="0" t="n">
        <v>1.4</v>
      </c>
      <c r="AE24" s="5" t="n">
        <v>0</v>
      </c>
      <c r="AF24" s="22" t="n">
        <v>0.416666666666667</v>
      </c>
      <c r="AG24" s="0" t="n">
        <v>0</v>
      </c>
      <c r="AI24" s="5" t="n">
        <v>31</v>
      </c>
      <c r="AJ24" s="5" t="n">
        <v>11</v>
      </c>
      <c r="AK24" s="5" t="n">
        <v>20</v>
      </c>
      <c r="AL24" s="5" t="n">
        <v>8</v>
      </c>
      <c r="AN24" s="8" t="n">
        <v>1</v>
      </c>
      <c r="AY24" s="0" t="n">
        <v>7</v>
      </c>
    </row>
    <row r="25" customFormat="false" ht="15" hidden="false" customHeight="false" outlineLevel="0" collapsed="false">
      <c r="A25" s="3"/>
      <c r="B25" s="7" t="n">
        <v>23</v>
      </c>
      <c r="AY25" s="0" t="n">
        <v>0</v>
      </c>
    </row>
    <row r="26" customFormat="false" ht="15" hidden="false" customHeight="false" outlineLevel="0" collapsed="false">
      <c r="A26" s="3"/>
      <c r="B26" s="7" t="n">
        <v>24</v>
      </c>
      <c r="C26" s="5" t="n">
        <v>19.5</v>
      </c>
      <c r="D26" s="0" t="n">
        <v>14.3</v>
      </c>
      <c r="E26" s="5" t="n">
        <v>12.7</v>
      </c>
      <c r="F26" s="0" t="n">
        <v>14.1</v>
      </c>
      <c r="G26" s="5" t="n">
        <v>11</v>
      </c>
      <c r="H26" s="5" t="n">
        <v>10.5</v>
      </c>
      <c r="I26" s="8" t="n">
        <v>58</v>
      </c>
      <c r="J26" s="8" t="n">
        <v>86</v>
      </c>
      <c r="K26" s="8" t="n">
        <v>33</v>
      </c>
      <c r="L26" s="5" t="n">
        <v>850.7</v>
      </c>
      <c r="M26" s="5" t="n">
        <v>852.2</v>
      </c>
      <c r="N26" s="5" t="n">
        <v>847.8</v>
      </c>
      <c r="O26" s="5" t="n">
        <v>4.4</v>
      </c>
      <c r="P26" s="5" t="n">
        <v>1014.2</v>
      </c>
      <c r="Q26" s="5" t="n">
        <v>1016.9</v>
      </c>
      <c r="R26" s="5" t="n">
        <v>1008.8</v>
      </c>
      <c r="S26" s="5" t="n">
        <v>8.1</v>
      </c>
      <c r="T26" s="5" t="n">
        <v>850.7</v>
      </c>
      <c r="U26" s="8" t="n">
        <v>0</v>
      </c>
      <c r="V26" s="8" t="n">
        <v>0</v>
      </c>
      <c r="W26" s="8" t="n">
        <v>0</v>
      </c>
      <c r="X26" s="8" t="n">
        <v>25</v>
      </c>
      <c r="Y26" s="8" t="n">
        <v>0</v>
      </c>
      <c r="Z26" s="0" t="s">
        <v>48</v>
      </c>
      <c r="AA26" s="5" t="n">
        <v>2.3</v>
      </c>
      <c r="AB26" s="0" t="s">
        <v>42</v>
      </c>
      <c r="AC26" s="5" t="n">
        <v>4.8</v>
      </c>
      <c r="AD26" s="0" t="n">
        <v>1.3</v>
      </c>
      <c r="AE26" s="5" t="n">
        <v>0</v>
      </c>
      <c r="AF26" s="22" t="n">
        <v>0.409722222222222</v>
      </c>
      <c r="AG26" s="0" t="n">
        <v>0</v>
      </c>
      <c r="AH26" s="9" t="n">
        <v>6.66</v>
      </c>
      <c r="AI26" s="5" t="n">
        <v>30</v>
      </c>
      <c r="AJ26" s="5" t="n">
        <v>10.8</v>
      </c>
      <c r="AK26" s="5" t="n">
        <v>19.2</v>
      </c>
      <c r="AL26" s="5" t="n">
        <v>6</v>
      </c>
      <c r="AN26" s="8" t="n">
        <v>1</v>
      </c>
      <c r="AY26" s="0" t="n">
        <v>10</v>
      </c>
    </row>
    <row r="27" customFormat="false" ht="15" hidden="false" customHeight="false" outlineLevel="0" collapsed="false">
      <c r="A27" s="3"/>
      <c r="B27" s="7" t="n">
        <v>25</v>
      </c>
      <c r="C27" s="0" t="n">
        <v>17.9</v>
      </c>
      <c r="D27" s="0" t="n">
        <v>14.3</v>
      </c>
      <c r="E27" s="0" t="n">
        <v>13.5</v>
      </c>
      <c r="F27" s="5" t="n">
        <v>16</v>
      </c>
      <c r="G27" s="0" t="n">
        <v>11.3</v>
      </c>
      <c r="H27" s="0" t="n">
        <v>11.3</v>
      </c>
      <c r="I27" s="0" t="n">
        <v>65</v>
      </c>
      <c r="J27" s="0" t="n">
        <v>88</v>
      </c>
      <c r="K27" s="0" t="n">
        <v>44</v>
      </c>
      <c r="L27" s="0" t="n">
        <v>849.1</v>
      </c>
      <c r="M27" s="5" t="n">
        <v>850</v>
      </c>
      <c r="N27" s="0" t="n">
        <v>848.1</v>
      </c>
      <c r="O27" s="5" t="n">
        <v>1.9</v>
      </c>
      <c r="P27" s="0" t="n">
        <v>1012.9</v>
      </c>
      <c r="Q27" s="5" t="n">
        <v>1014.6</v>
      </c>
      <c r="R27" s="0" t="n">
        <v>1009.9</v>
      </c>
      <c r="S27" s="5" t="n">
        <v>4.7</v>
      </c>
      <c r="T27" s="5" t="n">
        <v>849.1</v>
      </c>
      <c r="U27" s="0" t="s">
        <v>50</v>
      </c>
      <c r="V27" s="8" t="n">
        <v>4</v>
      </c>
      <c r="W27" s="0" t="s">
        <v>70</v>
      </c>
      <c r="X27" s="0" t="n">
        <v>25</v>
      </c>
      <c r="Y27" s="0" t="n">
        <v>0</v>
      </c>
      <c r="Z27" s="0" t="s">
        <v>48</v>
      </c>
      <c r="AA27" s="5" t="n">
        <v>2.5</v>
      </c>
      <c r="AB27" s="0" t="s">
        <v>48</v>
      </c>
      <c r="AC27" s="5" t="n">
        <v>4.5</v>
      </c>
      <c r="AD27" s="0" t="n">
        <v>2.1</v>
      </c>
      <c r="AE27" s="5" t="n">
        <v>0</v>
      </c>
      <c r="AF27" s="22" t="n">
        <v>0.413194444444444</v>
      </c>
      <c r="AG27" s="0" t="n">
        <v>0</v>
      </c>
      <c r="AH27" s="9" t="n">
        <v>4.58</v>
      </c>
      <c r="AI27" s="5" t="n">
        <v>26</v>
      </c>
      <c r="AJ27" s="5" t="n">
        <v>10.6</v>
      </c>
      <c r="AK27" s="5" t="n">
        <v>15.4</v>
      </c>
      <c r="AL27" s="5" t="n">
        <v>7</v>
      </c>
      <c r="AN27" s="8" t="n">
        <v>1</v>
      </c>
      <c r="AY27" s="0" t="n">
        <v>10</v>
      </c>
    </row>
    <row r="28" customFormat="false" ht="15" hidden="false" customHeight="false" outlineLevel="0" collapsed="false">
      <c r="A28" s="3"/>
      <c r="B28" s="7" t="n">
        <v>26</v>
      </c>
      <c r="C28" s="5" t="n">
        <v>17.4</v>
      </c>
      <c r="D28" s="0" t="n">
        <v>13.2</v>
      </c>
      <c r="E28" s="5" t="n">
        <v>12.2</v>
      </c>
      <c r="F28" s="0" t="n">
        <v>14.1</v>
      </c>
      <c r="G28" s="5" t="n">
        <v>10.3</v>
      </c>
      <c r="H28" s="5" t="n">
        <v>9.8</v>
      </c>
      <c r="I28" s="8" t="n">
        <v>63</v>
      </c>
      <c r="J28" s="8" t="n">
        <v>95</v>
      </c>
      <c r="K28" s="8" t="n">
        <v>32</v>
      </c>
      <c r="L28" s="5" t="n">
        <v>850.4</v>
      </c>
      <c r="M28" s="5" t="n">
        <v>851.4</v>
      </c>
      <c r="N28" s="5" t="n">
        <v>849.2</v>
      </c>
      <c r="O28" s="5" t="n">
        <v>2.2</v>
      </c>
      <c r="P28" s="5" t="n">
        <v>1015.3</v>
      </c>
      <c r="Q28" s="5" t="n">
        <v>1017.7</v>
      </c>
      <c r="R28" s="5" t="n">
        <v>1011.7</v>
      </c>
      <c r="S28" s="5" t="n">
        <v>6</v>
      </c>
      <c r="T28" s="5" t="n">
        <v>850.3</v>
      </c>
      <c r="U28" s="0" t="s">
        <v>51</v>
      </c>
      <c r="V28" s="8" t="n">
        <v>0</v>
      </c>
      <c r="W28" s="0" t="s">
        <v>55</v>
      </c>
      <c r="X28" s="0" t="n">
        <v>25</v>
      </c>
      <c r="Y28" s="0" t="n">
        <v>0</v>
      </c>
      <c r="Z28" s="0" t="s">
        <v>42</v>
      </c>
      <c r="AA28" s="5" t="n">
        <v>2.7</v>
      </c>
      <c r="AB28" s="0" t="s">
        <v>42</v>
      </c>
      <c r="AC28" s="5" t="n">
        <v>5.3</v>
      </c>
      <c r="AD28" s="0" t="n">
        <v>2</v>
      </c>
      <c r="AE28" s="5" t="n">
        <v>0</v>
      </c>
      <c r="AF28" s="22" t="n">
        <v>0.409722222222222</v>
      </c>
      <c r="AG28" s="0" t="n">
        <v>0</v>
      </c>
      <c r="AH28" s="9" t="n">
        <v>5.72</v>
      </c>
      <c r="AI28" s="5" t="n">
        <v>28.4</v>
      </c>
      <c r="AJ28" s="5" t="n">
        <v>8</v>
      </c>
      <c r="AK28" s="5" t="n">
        <v>20.4</v>
      </c>
      <c r="AL28" s="5" t="n">
        <v>5</v>
      </c>
      <c r="AN28" s="8" t="n">
        <v>1</v>
      </c>
      <c r="AY28" s="0" t="n">
        <v>10</v>
      </c>
    </row>
    <row r="29" customFormat="false" ht="15" hidden="false" customHeight="false" outlineLevel="0" collapsed="false">
      <c r="A29" s="3"/>
      <c r="B29" s="7" t="n">
        <v>27</v>
      </c>
      <c r="C29" s="0" t="n">
        <v>17.6</v>
      </c>
      <c r="D29" s="0" t="n">
        <v>13.8</v>
      </c>
      <c r="E29" s="0" t="n">
        <v>12.4</v>
      </c>
      <c r="F29" s="0" t="n">
        <v>14.1</v>
      </c>
      <c r="G29" s="0" t="n">
        <v>11.1</v>
      </c>
      <c r="H29" s="0" t="n">
        <v>10.1</v>
      </c>
      <c r="I29" s="0" t="n">
        <v>60</v>
      </c>
      <c r="J29" s="0" t="n">
        <v>90</v>
      </c>
      <c r="K29" s="0" t="n">
        <v>35</v>
      </c>
      <c r="L29" s="5" t="n">
        <v>853</v>
      </c>
      <c r="M29" s="5" t="n">
        <v>854.4</v>
      </c>
      <c r="N29" s="0" t="n">
        <v>851.6</v>
      </c>
      <c r="O29" s="5" t="n">
        <v>2.8</v>
      </c>
      <c r="P29" s="5" t="n">
        <v>1017.8</v>
      </c>
      <c r="Q29" s="5" t="n">
        <v>1020.2</v>
      </c>
      <c r="R29" s="5" t="n">
        <v>1014.1</v>
      </c>
      <c r="S29" s="5" t="n">
        <v>6.1</v>
      </c>
      <c r="T29" s="5" t="n">
        <v>852.9</v>
      </c>
      <c r="U29" s="0" t="s">
        <v>57</v>
      </c>
      <c r="V29" s="8" t="n">
        <v>1</v>
      </c>
      <c r="W29" s="0" t="s">
        <v>55</v>
      </c>
      <c r="X29" s="0" t="n">
        <v>25</v>
      </c>
      <c r="Y29" s="0" t="n">
        <v>0</v>
      </c>
      <c r="Z29" s="0" t="s">
        <v>42</v>
      </c>
      <c r="AA29" s="5" t="n">
        <v>2.1</v>
      </c>
      <c r="AB29" s="0" t="s">
        <v>48</v>
      </c>
      <c r="AC29" s="5" t="n">
        <v>4.8</v>
      </c>
      <c r="AD29" s="0" t="n">
        <v>2.6</v>
      </c>
      <c r="AE29" s="5" t="n">
        <v>0</v>
      </c>
      <c r="AF29" s="22" t="n">
        <v>0.402777777777778</v>
      </c>
      <c r="AG29" s="0" t="n">
        <v>0</v>
      </c>
      <c r="AH29" s="9" t="n">
        <v>5.32</v>
      </c>
      <c r="AI29" s="5" t="n">
        <v>27.6</v>
      </c>
      <c r="AJ29" s="5" t="n">
        <v>10</v>
      </c>
      <c r="AK29" s="5" t="n">
        <v>17.6</v>
      </c>
      <c r="AL29" s="5" t="n">
        <v>7</v>
      </c>
      <c r="AY29" s="0" t="n">
        <v>10</v>
      </c>
    </row>
    <row r="30" customFormat="false" ht="15" hidden="false" customHeight="false" outlineLevel="0" collapsed="false">
      <c r="A30" s="3"/>
      <c r="B30" s="7" t="n">
        <v>28</v>
      </c>
      <c r="C30" s="5" t="n">
        <v>18.3</v>
      </c>
      <c r="D30" s="0" t="n">
        <v>13.6</v>
      </c>
      <c r="E30" s="5" t="n">
        <v>12.3</v>
      </c>
      <c r="F30" s="0" t="n">
        <v>14.9</v>
      </c>
      <c r="G30" s="5" t="n">
        <v>7</v>
      </c>
      <c r="H30" s="5" t="n">
        <v>9.8</v>
      </c>
      <c r="I30" s="8" t="n">
        <v>62</v>
      </c>
      <c r="J30" s="8" t="n">
        <v>92</v>
      </c>
      <c r="K30" s="8" t="n">
        <v>19</v>
      </c>
      <c r="L30" s="5" t="n">
        <v>854.5</v>
      </c>
      <c r="M30" s="5" t="n">
        <v>855.8</v>
      </c>
      <c r="N30" s="5" t="n">
        <v>852.7</v>
      </c>
      <c r="O30" s="5" t="n">
        <v>3.1</v>
      </c>
      <c r="P30" s="5" t="n">
        <v>1019.9</v>
      </c>
      <c r="Q30" s="5" t="n">
        <v>1022.6</v>
      </c>
      <c r="R30" s="5" t="n">
        <v>1015.5</v>
      </c>
      <c r="S30" s="5" t="n">
        <v>7.1</v>
      </c>
      <c r="T30" s="5" t="n">
        <v>854.4</v>
      </c>
      <c r="U30" s="0" t="s">
        <v>51</v>
      </c>
      <c r="V30" s="8" t="n">
        <v>0</v>
      </c>
      <c r="W30" s="0" t="s">
        <v>55</v>
      </c>
      <c r="X30" s="0" t="n">
        <v>25</v>
      </c>
      <c r="Y30" s="0" t="n">
        <v>0</v>
      </c>
      <c r="Z30" s="0" t="s">
        <v>42</v>
      </c>
      <c r="AA30" s="5" t="n">
        <v>1.9</v>
      </c>
      <c r="AB30" s="0" t="s">
        <v>54</v>
      </c>
      <c r="AC30" s="5" t="n">
        <v>4.5</v>
      </c>
      <c r="AD30" s="0" t="n">
        <v>2</v>
      </c>
      <c r="AE30" s="5" t="n">
        <v>0</v>
      </c>
      <c r="AF30" s="22" t="n">
        <v>0.394444444444444</v>
      </c>
      <c r="AG30" s="0" t="n">
        <v>0</v>
      </c>
      <c r="AH30" s="9" t="n">
        <v>5.16</v>
      </c>
      <c r="AI30" s="5" t="n">
        <v>29.8</v>
      </c>
      <c r="AJ30" s="5" t="n">
        <v>9</v>
      </c>
      <c r="AK30" s="5" t="n">
        <v>20.8</v>
      </c>
      <c r="AL30" s="5" t="n">
        <v>5</v>
      </c>
      <c r="AY30" s="0" t="n">
        <v>10</v>
      </c>
    </row>
    <row r="31" customFormat="false" ht="15" hidden="false" customHeight="false" outlineLevel="0" collapsed="false">
      <c r="A31" s="3"/>
      <c r="B31" s="7" t="n">
        <v>29</v>
      </c>
      <c r="C31" s="5" t="n">
        <v>19</v>
      </c>
      <c r="D31" s="5" t="n">
        <v>14</v>
      </c>
      <c r="E31" s="0" t="n">
        <v>14.3</v>
      </c>
      <c r="F31" s="0" t="n">
        <v>17.8</v>
      </c>
      <c r="G31" s="0" t="n">
        <v>12.1</v>
      </c>
      <c r="H31" s="0" t="n">
        <v>12.2</v>
      </c>
      <c r="I31" s="0" t="n">
        <v>76</v>
      </c>
      <c r="J31" s="0" t="n">
        <v>95</v>
      </c>
      <c r="K31" s="0" t="n">
        <v>50</v>
      </c>
      <c r="L31" s="5" t="n">
        <v>855.2</v>
      </c>
      <c r="M31" s="5" t="n">
        <v>855.7</v>
      </c>
      <c r="N31" s="0" t="n">
        <v>854.5</v>
      </c>
      <c r="O31" s="5" t="n">
        <v>1.2</v>
      </c>
      <c r="P31" s="5" t="n">
        <v>1020.4</v>
      </c>
      <c r="Q31" s="5" t="n">
        <v>1021.4</v>
      </c>
      <c r="R31" s="5" t="n">
        <v>1018.8</v>
      </c>
      <c r="S31" s="5" t="n">
        <v>2.6</v>
      </c>
      <c r="T31" s="5" t="n">
        <v>855.1</v>
      </c>
      <c r="U31" s="5" t="n">
        <v>0</v>
      </c>
      <c r="V31" s="8" t="n">
        <v>0</v>
      </c>
      <c r="W31" s="5" t="n">
        <v>0</v>
      </c>
      <c r="X31" s="5" t="n">
        <v>25</v>
      </c>
      <c r="Y31" s="5" t="n">
        <v>0</v>
      </c>
      <c r="Z31" s="0" t="s">
        <v>53</v>
      </c>
      <c r="AA31" s="5" t="n">
        <v>0.9</v>
      </c>
      <c r="AB31" s="0" t="s">
        <v>42</v>
      </c>
      <c r="AC31" s="5" t="n">
        <v>4.2</v>
      </c>
      <c r="AD31" s="0" t="n">
        <v>1.1</v>
      </c>
      <c r="AE31" s="5" t="n">
        <v>0</v>
      </c>
      <c r="AF31" s="22" t="n">
        <v>0.390277777777778</v>
      </c>
      <c r="AG31" s="0" t="n">
        <v>0</v>
      </c>
      <c r="AI31" s="5" t="n">
        <v>30</v>
      </c>
      <c r="AJ31" s="5" t="n">
        <v>11</v>
      </c>
      <c r="AK31" s="5" t="n">
        <v>19</v>
      </c>
      <c r="AL31" s="5" t="n">
        <v>8</v>
      </c>
      <c r="AN31" s="8" t="n">
        <v>1</v>
      </c>
      <c r="AY31" s="0" t="n">
        <v>7</v>
      </c>
    </row>
    <row r="32" customFormat="false" ht="15" hidden="false" customHeight="false" outlineLevel="0" collapsed="false">
      <c r="A32" s="3"/>
      <c r="B32" s="7" t="n">
        <v>30</v>
      </c>
      <c r="AY32" s="0" t="n">
        <v>0</v>
      </c>
    </row>
    <row r="33" customFormat="false" ht="15" hidden="false" customHeight="false" outlineLevel="0" collapsed="false">
      <c r="A33" s="3"/>
      <c r="B33" s="4" t="n">
        <v>31</v>
      </c>
    </row>
    <row r="34" customFormat="false" ht="15" hidden="false" customHeight="false" outlineLevel="0" collapsed="false">
      <c r="A34" s="12" t="s">
        <v>60</v>
      </c>
      <c r="B34" s="12"/>
      <c r="C34" s="0" t="n">
        <f aca="false">SUM(C3:C12)</f>
        <v>166.6</v>
      </c>
      <c r="D34" s="0" t="n">
        <f aca="false">SUM(D3:D12)</f>
        <v>131.6</v>
      </c>
      <c r="E34" s="0" t="n">
        <f aca="false">SUM(E3:E12)</f>
        <v>133.1</v>
      </c>
      <c r="F34" s="0" t="n">
        <f aca="false">SUM(F3:F12)</f>
        <v>154.4</v>
      </c>
      <c r="G34" s="0" t="n">
        <f aca="false">SUM(G3:G12)</f>
        <v>116.1</v>
      </c>
      <c r="H34" s="0" t="n">
        <f aca="false">SUM(H3:H12)</f>
        <v>109.9</v>
      </c>
      <c r="I34" s="0" t="n">
        <f aca="false">SUM(I3:I12)</f>
        <v>750</v>
      </c>
      <c r="J34" s="0" t="n">
        <f aca="false">SUM(J3:J12)</f>
        <v>942</v>
      </c>
      <c r="K34" s="0" t="n">
        <f aca="false">SUM(K3:K12)</f>
        <v>539</v>
      </c>
      <c r="L34" s="0" t="n">
        <f aca="false">SUM(L3:L12)</f>
        <v>8517.6</v>
      </c>
      <c r="M34" s="0" t="n">
        <f aca="false">SUM(M3:M12)</f>
        <v>8530.5</v>
      </c>
      <c r="N34" s="0" t="n">
        <f aca="false">SUM(N3:N12)</f>
        <v>8500.5</v>
      </c>
      <c r="O34" s="0" t="n">
        <f aca="false">SUM(O3:O12)</f>
        <v>30</v>
      </c>
      <c r="P34" s="0" t="n">
        <f aca="false">SUM(P3:P12)</f>
        <v>10163.4</v>
      </c>
      <c r="Q34" s="0" t="n">
        <f aca="false">SUM(Q3:Q12)</f>
        <v>10186.2</v>
      </c>
      <c r="R34" s="0" t="n">
        <f aca="false">SUM(R3:R12)</f>
        <v>10130.6</v>
      </c>
      <c r="S34" s="0" t="n">
        <f aca="false">SUM(S3:S12)</f>
        <v>55.6</v>
      </c>
      <c r="T34" s="0" t="n">
        <f aca="false">SUM(T3:T12)</f>
        <v>8516.6</v>
      </c>
      <c r="U34" s="0" t="n">
        <f aca="false">SUM(U3:U12)</f>
        <v>0</v>
      </c>
      <c r="V34" s="0" t="n">
        <f aca="false">SUM(V3:V12)</f>
        <v>45</v>
      </c>
      <c r="W34" s="0" t="n">
        <f aca="false">SUM(W3:W12)</f>
        <v>9</v>
      </c>
      <c r="X34" s="0" t="n">
        <f aca="false">SUM(X3:X12)</f>
        <v>245</v>
      </c>
      <c r="Y34" s="0" t="n">
        <f aca="false">SUM(Y3:Y12)</f>
        <v>0</v>
      </c>
      <c r="Z34" s="0" t="n">
        <f aca="false">SUM(Z3:Z12)</f>
        <v>0</v>
      </c>
      <c r="AA34" s="0" t="n">
        <f aca="false">SUM(AA3:AA12)</f>
        <v>23.8</v>
      </c>
      <c r="AB34" s="0" t="n">
        <f aca="false">SUM(AB3:AB12)</f>
        <v>0</v>
      </c>
      <c r="AC34" s="0" t="n">
        <f aca="false">SUM(AC3:AC12)</f>
        <v>54.23</v>
      </c>
      <c r="AD34" s="0" t="n">
        <f aca="false">SUM(AD3:AD12)</f>
        <v>19.8</v>
      </c>
      <c r="AE34" s="0" t="n">
        <f aca="false">SUM(AE3:AE12)</f>
        <v>27.6</v>
      </c>
      <c r="AF34" s="6" t="n">
        <f aca="false">SUM(AF3:AF12)</f>
        <v>2.32569444444444</v>
      </c>
      <c r="AG34" s="0" t="n">
        <f aca="false">SUM(AG3:AG12)</f>
        <v>27</v>
      </c>
      <c r="AH34" s="0" t="n">
        <f aca="false">SUM(AH3:AH12)</f>
        <v>34.59</v>
      </c>
      <c r="AI34" s="0" t="n">
        <f aca="false">SUM(AI3:AI12)</f>
        <v>237.6</v>
      </c>
      <c r="AJ34" s="0" t="n">
        <f aca="false">SUM(AJ3:AJ12)</f>
        <v>97.5</v>
      </c>
      <c r="AK34" s="0" t="n">
        <f aca="false">SUM(AK3:AK12)</f>
        <v>140.1</v>
      </c>
      <c r="AL34" s="0" t="n">
        <f aca="false">SUM(AL3:AL12)</f>
        <v>61</v>
      </c>
      <c r="AM34" s="0" t="n">
        <f aca="false">SUM(AM3:AM12)</f>
        <v>0</v>
      </c>
      <c r="AN34" s="0" t="n">
        <f aca="false">SUM(AN3:AN12)</f>
        <v>2</v>
      </c>
      <c r="AO34" s="0" t="n">
        <f aca="false">SUM(AO3:AO12)</f>
        <v>3</v>
      </c>
      <c r="AP34" s="0" t="n">
        <f aca="false">SUM(AP3:AP12)</f>
        <v>1</v>
      </c>
      <c r="AQ34" s="0" t="n">
        <f aca="false">SUM(AQ3:AQ12)</f>
        <v>0</v>
      </c>
      <c r="AR34" s="0" t="n">
        <f aca="false">SUM(AR3:AR12)</f>
        <v>0</v>
      </c>
      <c r="AS34" s="0" t="n">
        <f aca="false">SUM(AS3:AS12)</f>
        <v>0</v>
      </c>
      <c r="AT34" s="0" t="n">
        <f aca="false">SUM(AT3:AT12)</f>
        <v>0</v>
      </c>
      <c r="AU34" s="0" t="n">
        <f aca="false">SUM(AU3:AU12)</f>
        <v>0</v>
      </c>
      <c r="AV34" s="0" t="n">
        <f aca="false">SUM(AV3:AV12)</f>
        <v>0</v>
      </c>
      <c r="AW34" s="0" t="n">
        <f aca="false">SUM(AW3:AW12)</f>
        <v>0</v>
      </c>
      <c r="AX34" s="0" t="n">
        <f aca="false">SUM(AX3:AX12)</f>
        <v>0</v>
      </c>
      <c r="AY34" s="0" t="n">
        <f aca="false">SUM(AY3:AY12)</f>
        <v>106</v>
      </c>
    </row>
    <row r="35" customFormat="false" ht="15" hidden="false" customHeight="false" outlineLevel="0" collapsed="false">
      <c r="A35" s="13" t="s">
        <v>61</v>
      </c>
      <c r="B35" s="13"/>
      <c r="C35" s="5" t="n">
        <f aca="false">SUM(C3:C12)/10</f>
        <v>16.66</v>
      </c>
      <c r="D35" s="5" t="n">
        <f aca="false">SUM(D3:D12)/10</f>
        <v>13.16</v>
      </c>
      <c r="E35" s="5" t="n">
        <f aca="false">SUM(E3:E12)/10</f>
        <v>13.31</v>
      </c>
      <c r="F35" s="5" t="n">
        <f aca="false">SUM(F3:F12)/10</f>
        <v>15.44</v>
      </c>
      <c r="G35" s="5" t="n">
        <f aca="false">SUM(G3:G12)/10</f>
        <v>11.61</v>
      </c>
      <c r="H35" s="5" t="n">
        <f aca="false">SUM(H3:H12)/10</f>
        <v>10.99</v>
      </c>
      <c r="I35" s="5" t="n">
        <f aca="false">SUM(I3:I12)/10</f>
        <v>75</v>
      </c>
      <c r="J35" s="5" t="n">
        <f aca="false">SUM(J3:J12)/10</f>
        <v>94.2</v>
      </c>
      <c r="K35" s="5" t="n">
        <f aca="false">SUM(K3:K12)/10</f>
        <v>53.9</v>
      </c>
      <c r="L35" s="5" t="n">
        <f aca="false">SUM(L3:L12)/10</f>
        <v>851.76</v>
      </c>
      <c r="M35" s="5" t="n">
        <f aca="false">SUM(M3:M12)/10</f>
        <v>853.05</v>
      </c>
      <c r="N35" s="5" t="n">
        <f aca="false">SUM(N3:N12)/10</f>
        <v>850.05</v>
      </c>
      <c r="O35" s="5" t="n">
        <f aca="false">SUM(O3:O12)/10</f>
        <v>3</v>
      </c>
      <c r="P35" s="5" t="n">
        <f aca="false">SUM(P3:P12)/10</f>
        <v>1016.34</v>
      </c>
      <c r="Q35" s="5" t="n">
        <f aca="false">SUM(Q3:Q12)/10</f>
        <v>1018.62</v>
      </c>
      <c r="R35" s="5" t="n">
        <f aca="false">SUM(R3:R12)/10</f>
        <v>1013.06</v>
      </c>
      <c r="S35" s="5" t="n">
        <f aca="false">SUM(S3:S12)/10</f>
        <v>5.56</v>
      </c>
      <c r="T35" s="5" t="n">
        <f aca="false">SUM(T3:T12)/10</f>
        <v>851.66</v>
      </c>
      <c r="U35" s="5" t="n">
        <f aca="false">SUM(U3:U12)/10</f>
        <v>0</v>
      </c>
      <c r="V35" s="5" t="n">
        <f aca="false">SUM(V3:V12)/10</f>
        <v>4.5</v>
      </c>
      <c r="W35" s="5" t="n">
        <f aca="false">SUM(W3:W12)/10</f>
        <v>0.9</v>
      </c>
      <c r="X35" s="5" t="n">
        <f aca="false">SUM(X3:X12)/10</f>
        <v>24.5</v>
      </c>
      <c r="Y35" s="5" t="n">
        <f aca="false">SUM(Y3:Y12)/10</f>
        <v>0</v>
      </c>
      <c r="Z35" s="5" t="n">
        <f aca="false">SUM(Z3:Z12)/10</f>
        <v>0</v>
      </c>
      <c r="AA35" s="5" t="n">
        <f aca="false">SUM(AA3:AA12)/10</f>
        <v>2.38</v>
      </c>
      <c r="AB35" s="5" t="n">
        <f aca="false">SUM(AB3:AB12)/10</f>
        <v>0</v>
      </c>
      <c r="AC35" s="5" t="n">
        <f aca="false">SUM(AC3:AC12)/10</f>
        <v>5.423</v>
      </c>
      <c r="AD35" s="5" t="n">
        <f aca="false">SUM(AD3:AD12)/10</f>
        <v>1.98</v>
      </c>
      <c r="AE35" s="5" t="n">
        <f aca="false">SUM(AE3:AE12)/10</f>
        <v>2.76</v>
      </c>
      <c r="AF35" s="5" t="n">
        <f aca="false">SUM(AF3:AF12)/10</f>
        <v>0.232569444444444</v>
      </c>
      <c r="AG35" s="5" t="n">
        <f aca="false">SUM(AG3:AG12)/10</f>
        <v>2.7</v>
      </c>
      <c r="AH35" s="5" t="n">
        <f aca="false">SUM(AH3:AH12)/10</f>
        <v>3.459</v>
      </c>
      <c r="AI35" s="5" t="n">
        <f aca="false">SUM(AI3:AI12)/10</f>
        <v>23.76</v>
      </c>
      <c r="AJ35" s="5" t="n">
        <f aca="false">SUM(AJ3:AJ12)/10</f>
        <v>9.75</v>
      </c>
      <c r="AK35" s="5" t="n">
        <f aca="false">SUM(AK3:AK12)/10</f>
        <v>14.01</v>
      </c>
      <c r="AL35" s="5" t="n">
        <f aca="false">SUM(AL3:AL12)/10</f>
        <v>6.1</v>
      </c>
      <c r="AM35" s="0" t="n">
        <f aca="false">SUM(AM3:AM12)/10</f>
        <v>0</v>
      </c>
      <c r="AN35" s="0" t="n">
        <f aca="false">SUM(AN3:AN12)/10</f>
        <v>0.2</v>
      </c>
      <c r="AO35" s="0" t="n">
        <f aca="false">SUM(AO3:AO12)/10</f>
        <v>0.3</v>
      </c>
      <c r="AP35" s="0" t="n">
        <f aca="false">SUM(AP3:AP12)/10</f>
        <v>0.1</v>
      </c>
      <c r="AQ35" s="0" t="n">
        <f aca="false">SUM(AQ3:AQ12)/10</f>
        <v>0</v>
      </c>
      <c r="AR35" s="0" t="n">
        <f aca="false">SUM(AR3:AR12)/10</f>
        <v>0</v>
      </c>
      <c r="AS35" s="0" t="n">
        <f aca="false">SUM(AS3:AS12)/10</f>
        <v>0</v>
      </c>
      <c r="AT35" s="0" t="n">
        <f aca="false">SUM(AT3:AT12)/10</f>
        <v>0</v>
      </c>
      <c r="AU35" s="0" t="n">
        <f aca="false">SUM(AU3:AU12)/10</f>
        <v>0</v>
      </c>
      <c r="AV35" s="0" t="n">
        <f aca="false">SUM(AV3:AV12)/10</f>
        <v>0</v>
      </c>
      <c r="AW35" s="0" t="n">
        <f aca="false">SUM(AW3:AW12)/10</f>
        <v>0</v>
      </c>
      <c r="AX35" s="0" t="n">
        <f aca="false">SUM(AX3:AX12)/10</f>
        <v>0</v>
      </c>
      <c r="AY35" s="9" t="n">
        <f aca="false">SUM(AY3:AY12)/264</f>
        <v>0.401515151515152</v>
      </c>
    </row>
    <row r="36" customFormat="false" ht="15" hidden="false" customHeight="false" outlineLevel="0" collapsed="false">
      <c r="A36" s="12" t="s">
        <v>62</v>
      </c>
      <c r="B36" s="12"/>
      <c r="C36" s="0" t="n">
        <f aca="false">SUM(C13:C22)</f>
        <v>188.2</v>
      </c>
      <c r="D36" s="0" t="n">
        <f aca="false">SUM(D13:D22)</f>
        <v>148.3</v>
      </c>
      <c r="E36" s="0" t="n">
        <f aca="false">SUM(E13:E22)</f>
        <v>140.6</v>
      </c>
      <c r="F36" s="0" t="n">
        <f aca="false">SUM(F13:F22)</f>
        <v>165.5</v>
      </c>
      <c r="G36" s="0" t="n">
        <f aca="false">SUM(G13:G22)</f>
        <v>120.4</v>
      </c>
      <c r="H36" s="0" t="n">
        <f aca="false">SUM(H13:H22)</f>
        <v>120.4</v>
      </c>
      <c r="I36" s="0" t="n">
        <f aca="false">SUM(I13:I22)</f>
        <v>667</v>
      </c>
      <c r="J36" s="0" t="n">
        <f aca="false">SUM(J13:J22)</f>
        <v>950</v>
      </c>
      <c r="K36" s="0" t="n">
        <f aca="false">SUM(K13:K22)</f>
        <v>398</v>
      </c>
      <c r="L36" s="0" t="n">
        <f aca="false">SUM(L13:L22)</f>
        <v>8510.8</v>
      </c>
      <c r="M36" s="0" t="n">
        <f aca="false">SUM(M13:M22)</f>
        <v>8523.4</v>
      </c>
      <c r="N36" s="0" t="n">
        <f aca="false">SUM(N13:N22)</f>
        <v>8494.4</v>
      </c>
      <c r="O36" s="0" t="n">
        <f aca="false">SUM(O13:O22)</f>
        <v>29</v>
      </c>
      <c r="P36" s="0" t="n">
        <f aca="false">SUM(P13:P22)</f>
        <v>10147.7</v>
      </c>
      <c r="Q36" s="0" t="n">
        <f aca="false">SUM(Q13:Q22)</f>
        <v>10174.2</v>
      </c>
      <c r="R36" s="0" t="n">
        <f aca="false">SUM(R13:R22)</f>
        <v>10106.8</v>
      </c>
      <c r="S36" s="0" t="n">
        <f aca="false">SUM(S13:S22)</f>
        <v>67.4</v>
      </c>
      <c r="T36" s="0" t="n">
        <f aca="false">SUM(T13:T22)</f>
        <v>8510.3</v>
      </c>
      <c r="U36" s="0" t="n">
        <f aca="false">SUM(U13:U22)</f>
        <v>0</v>
      </c>
      <c r="V36" s="0" t="n">
        <f aca="false">SUM(V13:V22)</f>
        <v>11</v>
      </c>
      <c r="W36" s="0" t="n">
        <f aca="false">SUM(W13:W22)</f>
        <v>0</v>
      </c>
      <c r="X36" s="0" t="n">
        <f aca="false">SUM(X13:X22)</f>
        <v>250</v>
      </c>
      <c r="Y36" s="0" t="n">
        <f aca="false">SUM(Y13:Y22)</f>
        <v>0</v>
      </c>
      <c r="Z36" s="0" t="n">
        <f aca="false">SUM(Z13:Z22)</f>
        <v>0</v>
      </c>
      <c r="AA36" s="0" t="n">
        <f aca="false">SUM(AA13:AA22)</f>
        <v>20.1</v>
      </c>
      <c r="AB36" s="0" t="n">
        <f aca="false">SUM(AB13:AB22)</f>
        <v>0</v>
      </c>
      <c r="AC36" s="0" t="n">
        <f aca="false">SUM(AC13:AC22)</f>
        <v>48.2</v>
      </c>
      <c r="AD36" s="0" t="n">
        <f aca="false">SUM(AD13:AD22)</f>
        <v>18.8</v>
      </c>
      <c r="AE36" s="0" t="n">
        <f aca="false">SUM(AE13:AE22)</f>
        <v>0</v>
      </c>
      <c r="AF36" s="6" t="n">
        <f aca="false">SUM(AF13:AF22)</f>
        <v>3.96805555555556</v>
      </c>
      <c r="AG36" s="0" t="n">
        <f aca="false">SUM(AG13:AG22)</f>
        <v>0</v>
      </c>
      <c r="AH36" s="0" t="n">
        <f aca="false">SUM(AH13:AH22)</f>
        <v>48.96</v>
      </c>
      <c r="AI36" s="0" t="n">
        <f aca="false">SUM(AI13:AI22)</f>
        <v>296.3</v>
      </c>
      <c r="AJ36" s="0" t="n">
        <f aca="false">SUM(AJ13:AJ22)</f>
        <v>99.2</v>
      </c>
      <c r="AK36" s="0" t="n">
        <f aca="false">SUM(AK13:AK22)</f>
        <v>197.1</v>
      </c>
      <c r="AL36" s="0" t="n">
        <f aca="false">SUM(AL13:AL22)</f>
        <v>59.8</v>
      </c>
      <c r="AM36" s="0" t="n">
        <f aca="false">SUM(AM13:AM22)</f>
        <v>0</v>
      </c>
      <c r="AN36" s="0" t="n">
        <f aca="false">SUM(AN13:AN22)</f>
        <v>10</v>
      </c>
      <c r="AO36" s="0" t="n">
        <f aca="false">SUM(AO13:AO22)</f>
        <v>0</v>
      </c>
      <c r="AP36" s="0" t="n">
        <f aca="false">SUM(AP13:AP22)</f>
        <v>0</v>
      </c>
      <c r="AQ36" s="0" t="n">
        <f aca="false">SUM(AQ13:AQ22)</f>
        <v>0</v>
      </c>
      <c r="AR36" s="0" t="n">
        <f aca="false">SUM(AR13:AR22)</f>
        <v>0</v>
      </c>
      <c r="AS36" s="0" t="n">
        <f aca="false">SUM(AS13:AS22)</f>
        <v>0</v>
      </c>
      <c r="AT36" s="0" t="n">
        <f aca="false">SUM(AT13:AT22)</f>
        <v>0</v>
      </c>
      <c r="AU36" s="0" t="n">
        <f aca="false">SUM(AU13:AU22)</f>
        <v>0</v>
      </c>
      <c r="AV36" s="0" t="n">
        <f aca="false">SUM(AV13:AV22)</f>
        <v>0</v>
      </c>
      <c r="AW36" s="0" t="n">
        <f aca="false">SUM(AW13:AW22)</f>
        <v>0</v>
      </c>
      <c r="AX36" s="0" t="n">
        <f aca="false">SUM(AX13:AX22)</f>
        <v>0</v>
      </c>
      <c r="AY36" s="0" t="n">
        <f aca="false">SUM(AY13:AY22)</f>
        <v>106</v>
      </c>
    </row>
    <row r="37" customFormat="false" ht="15" hidden="false" customHeight="false" outlineLevel="0" collapsed="false">
      <c r="A37" s="16" t="s">
        <v>63</v>
      </c>
      <c r="B37" s="16"/>
      <c r="C37" s="5" t="n">
        <f aca="false">SUM(C13:C22)/10</f>
        <v>18.82</v>
      </c>
      <c r="D37" s="5" t="n">
        <f aca="false">SUM(D13:D22)/10</f>
        <v>14.83</v>
      </c>
      <c r="E37" s="5" t="n">
        <f aca="false">SUM(E13:E22)/10</f>
        <v>14.06</v>
      </c>
      <c r="F37" s="5" t="n">
        <f aca="false">SUM(F13:F22)/10</f>
        <v>16.55</v>
      </c>
      <c r="G37" s="5" t="n">
        <f aca="false">SUM(G13:G22)/10</f>
        <v>12.04</v>
      </c>
      <c r="H37" s="5" t="n">
        <f aca="false">SUM(H13:H22)/10</f>
        <v>12.04</v>
      </c>
      <c r="I37" s="5" t="n">
        <f aca="false">SUM(I13:I22)/10</f>
        <v>66.7</v>
      </c>
      <c r="J37" s="5" t="n">
        <f aca="false">SUM(J13:J22)/10</f>
        <v>95</v>
      </c>
      <c r="K37" s="5" t="n">
        <f aca="false">SUM(K13:K22)/10</f>
        <v>39.8</v>
      </c>
      <c r="L37" s="5" t="n">
        <f aca="false">SUM(L13:L22)/10</f>
        <v>851.08</v>
      </c>
      <c r="M37" s="5" t="n">
        <f aca="false">SUM(M13:M22)/10</f>
        <v>852.34</v>
      </c>
      <c r="N37" s="5" t="n">
        <f aca="false">SUM(N13:N22)/10</f>
        <v>849.44</v>
      </c>
      <c r="O37" s="5" t="n">
        <f aca="false">SUM(O13:O22)/10</f>
        <v>2.9</v>
      </c>
      <c r="P37" s="5" t="n">
        <f aca="false">SUM(P13:P22)/10</f>
        <v>1014.77</v>
      </c>
      <c r="Q37" s="5" t="n">
        <f aca="false">SUM(Q13:Q22)/10</f>
        <v>1017.42</v>
      </c>
      <c r="R37" s="5" t="n">
        <f aca="false">SUM(R13:R22)/10</f>
        <v>1010.68</v>
      </c>
      <c r="S37" s="5" t="n">
        <f aca="false">SUM(S13:S22)/10</f>
        <v>6.74</v>
      </c>
      <c r="T37" s="5" t="n">
        <f aca="false">SUM(T13:T22)/10</f>
        <v>851.03</v>
      </c>
      <c r="U37" s="5" t="n">
        <f aca="false">SUM(U13:U22)/10</f>
        <v>0</v>
      </c>
      <c r="V37" s="5" t="n">
        <f aca="false">SUM(V13:V22)/10</f>
        <v>1.1</v>
      </c>
      <c r="W37" s="5" t="n">
        <f aca="false">SUM(W13:W22)/10</f>
        <v>0</v>
      </c>
      <c r="X37" s="5" t="n">
        <f aca="false">SUM(X13:X22)/10</f>
        <v>25</v>
      </c>
      <c r="Y37" s="5" t="n">
        <f aca="false">SUM(Y13:Y22)/10</f>
        <v>0</v>
      </c>
      <c r="Z37" s="5" t="n">
        <f aca="false">SUM(Z13:Z22)/10</f>
        <v>0</v>
      </c>
      <c r="AA37" s="5" t="n">
        <f aca="false">SUM(AA13:AA22)/10</f>
        <v>2.01</v>
      </c>
      <c r="AB37" s="5" t="n">
        <f aca="false">SUM(AB13:AB22)/10</f>
        <v>0</v>
      </c>
      <c r="AC37" s="5" t="n">
        <f aca="false">SUM(AC13:AC22)/10</f>
        <v>4.82</v>
      </c>
      <c r="AD37" s="5" t="n">
        <f aca="false">SUM(AD13:AD22)/10</f>
        <v>1.88</v>
      </c>
      <c r="AE37" s="5" t="n">
        <f aca="false">SUM(AE13:AE22)/10</f>
        <v>0</v>
      </c>
      <c r="AF37" s="5" t="n">
        <f aca="false">SUM(AF13:AF22)/10</f>
        <v>0.396805555555555</v>
      </c>
      <c r="AG37" s="5" t="n">
        <f aca="false">SUM(AG13:AG22)/10</f>
        <v>0</v>
      </c>
      <c r="AH37" s="5" t="n">
        <f aca="false">SUM(AH13:AH22)/10</f>
        <v>4.896</v>
      </c>
      <c r="AI37" s="5" t="n">
        <f aca="false">SUM(AI13:AI22)/10</f>
        <v>29.63</v>
      </c>
      <c r="AJ37" s="5" t="n">
        <f aca="false">SUM(AJ13:AJ22)/10</f>
        <v>9.92</v>
      </c>
      <c r="AK37" s="5" t="n">
        <f aca="false">SUM(AK13:AK22)/10</f>
        <v>19.71</v>
      </c>
      <c r="AL37" s="5" t="n">
        <f aca="false">SUM(AL13:AL22)/10</f>
        <v>5.98</v>
      </c>
      <c r="AM37" s="5" t="n">
        <f aca="false">SUM(AM13:AM22)/10</f>
        <v>0</v>
      </c>
      <c r="AN37" s="5" t="n">
        <f aca="false">SUM(AN13:AN22)/10</f>
        <v>1</v>
      </c>
      <c r="AO37" s="5" t="n">
        <f aca="false">SUM(AO13:AO22)/10</f>
        <v>0</v>
      </c>
      <c r="AP37" s="5" t="n">
        <f aca="false">SUM(AP13:AP22)/10</f>
        <v>0</v>
      </c>
      <c r="AQ37" s="5" t="n">
        <f aca="false">SUM(AQ13:AQ22)/10</f>
        <v>0</v>
      </c>
      <c r="AR37" s="5" t="n">
        <f aca="false">SUM(AR13:AR22)/10</f>
        <v>0</v>
      </c>
      <c r="AS37" s="5" t="n">
        <f aca="false">SUM(AS13:AS22)/10</f>
        <v>0</v>
      </c>
      <c r="AT37" s="5" t="n">
        <f aca="false">SUM(AT13:AT22)/10</f>
        <v>0</v>
      </c>
      <c r="AU37" s="5" t="n">
        <f aca="false">SUM(AU13:AU22)/10</f>
        <v>0</v>
      </c>
      <c r="AV37" s="5" t="n">
        <f aca="false">SUM(AV13:AV22)/10</f>
        <v>0</v>
      </c>
      <c r="AW37" s="5" t="n">
        <f aca="false">SUM(AW13:AW22)/10</f>
        <v>0</v>
      </c>
      <c r="AX37" s="5" t="n">
        <f aca="false">SUM(AX13:AX22)/10</f>
        <v>0</v>
      </c>
      <c r="AY37" s="9" t="n">
        <f aca="false">SUM(AY13:AY22)/264</f>
        <v>0.401515151515152</v>
      </c>
    </row>
    <row r="38" customFormat="false" ht="15" hidden="false" customHeight="false" outlineLevel="0" collapsed="false">
      <c r="A38" s="12" t="s">
        <v>62</v>
      </c>
      <c r="B38" s="12"/>
      <c r="C38" s="0" t="n">
        <f aca="false">SUM(C23:C31)</f>
        <v>149.4</v>
      </c>
      <c r="D38" s="0" t="n">
        <f aca="false">SUM(D23:D31)</f>
        <v>113</v>
      </c>
      <c r="E38" s="0" t="n">
        <f aca="false">SUM(E23:E31)</f>
        <v>106.1</v>
      </c>
      <c r="F38" s="0" t="n">
        <f aca="false">SUM(F23:F31)</f>
        <v>123.3</v>
      </c>
      <c r="G38" s="0" t="n">
        <f aca="false">SUM(G23:G31)</f>
        <v>88.9</v>
      </c>
      <c r="H38" s="0" t="n">
        <f aca="false">SUM(H23:H31)</f>
        <v>88.3</v>
      </c>
      <c r="I38" s="0" t="n">
        <f aca="false">SUM(I23:I31)</f>
        <v>521</v>
      </c>
      <c r="J38" s="0" t="n">
        <f aca="false">SUM(J23:J31)</f>
        <v>732</v>
      </c>
      <c r="K38" s="0" t="n">
        <f aca="false">SUM(K23:K31)</f>
        <v>297</v>
      </c>
      <c r="L38" s="0" t="n">
        <f aca="false">SUM(L23:L31)</f>
        <v>6822.8</v>
      </c>
      <c r="M38" s="0" t="n">
        <f aca="false">SUM(M23:M31)</f>
        <v>6831.6</v>
      </c>
      <c r="N38" s="0" t="n">
        <f aca="false">SUM(N23:N31)</f>
        <v>6811.5</v>
      </c>
      <c r="O38" s="0" t="n">
        <f aca="false">SUM(O23:O31)</f>
        <v>20.1</v>
      </c>
      <c r="P38" s="0" t="n">
        <f aca="false">SUM(P23:P31)</f>
        <v>8138.9</v>
      </c>
      <c r="Q38" s="0" t="n">
        <f aca="false">SUM(Q23:Q31)</f>
        <v>8155.8</v>
      </c>
      <c r="R38" s="0" t="n">
        <f aca="false">SUM(R23:R31)</f>
        <v>8111.4</v>
      </c>
      <c r="S38" s="0" t="n">
        <f aca="false">SUM(S23:S31)</f>
        <v>44.4</v>
      </c>
      <c r="T38" s="0" t="n">
        <f aca="false">SUM(T23:T31)</f>
        <v>6822.3</v>
      </c>
      <c r="U38" s="0" t="n">
        <f aca="false">SUM(U23:U31)</f>
        <v>0</v>
      </c>
      <c r="V38" s="0" t="n">
        <f aca="false">SUM(V23:V31)</f>
        <v>7</v>
      </c>
      <c r="W38" s="0" t="n">
        <f aca="false">SUM(W23:W31)</f>
        <v>0</v>
      </c>
      <c r="X38" s="0" t="n">
        <f aca="false">SUM(X23:X31)</f>
        <v>200</v>
      </c>
      <c r="Y38" s="0" t="n">
        <f aca="false">SUM(Y23:Y31)</f>
        <v>0</v>
      </c>
      <c r="Z38" s="0" t="n">
        <f aca="false">SUM(Z23:Z31)</f>
        <v>0</v>
      </c>
      <c r="AA38" s="0" t="n">
        <f aca="false">SUM(AA23:AA31)</f>
        <v>15.3</v>
      </c>
      <c r="AB38" s="0" t="n">
        <f aca="false">SUM(AB23:AB31)</f>
        <v>0</v>
      </c>
      <c r="AC38" s="0" t="n">
        <f aca="false">SUM(AC23:AC31)</f>
        <v>37.1</v>
      </c>
      <c r="AD38" s="0" t="n">
        <f aca="false">SUM(AD23:AD31)</f>
        <v>14</v>
      </c>
      <c r="AE38" s="0" t="n">
        <f aca="false">SUM(AE23:AE31)</f>
        <v>0</v>
      </c>
      <c r="AF38" s="6" t="n">
        <f aca="false">SUM(AF23:AF31)</f>
        <v>3.24444444444444</v>
      </c>
      <c r="AG38" s="0" t="n">
        <f aca="false">SUM(AG23:AG31)</f>
        <v>0</v>
      </c>
      <c r="AH38" s="0" t="n">
        <f aca="false">SUM(AH23:AH31)</f>
        <v>33.27</v>
      </c>
      <c r="AI38" s="0" t="n">
        <f aca="false">SUM(AI23:AI31)</f>
        <v>232.8</v>
      </c>
      <c r="AJ38" s="0" t="n">
        <f aca="false">SUM(AJ23:AJ31)</f>
        <v>82.4</v>
      </c>
      <c r="AK38" s="0" t="n">
        <f aca="false">SUM(AK23:AK31)</f>
        <v>150.4</v>
      </c>
      <c r="AL38" s="0" t="n">
        <f aca="false">SUM(AL23:AL31)</f>
        <v>55</v>
      </c>
      <c r="AM38" s="0" t="n">
        <f aca="false">SUM(AM23:AM31)</f>
        <v>0</v>
      </c>
      <c r="AN38" s="0" t="n">
        <f aca="false">SUM(AN23:AN31)</f>
        <v>6</v>
      </c>
      <c r="AO38" s="0" t="n">
        <f aca="false">SUM(AO23:AO31)</f>
        <v>0</v>
      </c>
      <c r="AP38" s="0" t="n">
        <f aca="false">SUM(AP23:AP31)</f>
        <v>0</v>
      </c>
      <c r="AQ38" s="0" t="n">
        <f aca="false">SUM(AQ23:AQ31)</f>
        <v>0</v>
      </c>
      <c r="AR38" s="0" t="n">
        <f aca="false">SUM(AR23:AR31)</f>
        <v>0</v>
      </c>
      <c r="AS38" s="0" t="n">
        <f aca="false">SUM(AS23:AS31)</f>
        <v>0</v>
      </c>
      <c r="AT38" s="0" t="n">
        <f aca="false">SUM(AT23:AT31)</f>
        <v>0</v>
      </c>
      <c r="AU38" s="0" t="n">
        <f aca="false">SUM(AU23:AU31)</f>
        <v>0</v>
      </c>
      <c r="AV38" s="0" t="n">
        <f aca="false">SUM(AV23:AV31)</f>
        <v>0</v>
      </c>
      <c r="AW38" s="0" t="n">
        <f aca="false">SUM(AW23:AW31)</f>
        <v>0</v>
      </c>
      <c r="AX38" s="0" t="n">
        <f aca="false">SUM(AX23:AX31)</f>
        <v>0</v>
      </c>
      <c r="AY38" s="0" t="n">
        <f aca="false">SUM(AY23:AY31)</f>
        <v>74</v>
      </c>
    </row>
    <row r="39" customFormat="false" ht="15" hidden="false" customHeight="false" outlineLevel="0" collapsed="false">
      <c r="A39" s="19" t="s">
        <v>64</v>
      </c>
      <c r="B39" s="19"/>
      <c r="C39" s="5" t="n">
        <f aca="false">SUM(C23:C31)/8</f>
        <v>18.675</v>
      </c>
      <c r="D39" s="5" t="n">
        <f aca="false">SUM(D23:D31)/8</f>
        <v>14.125</v>
      </c>
      <c r="E39" s="5" t="n">
        <f aca="false">SUM(E23:E31)/8</f>
        <v>13.2625</v>
      </c>
      <c r="F39" s="5" t="n">
        <f aca="false">SUM(F23:F31)/8</f>
        <v>15.4125</v>
      </c>
      <c r="G39" s="5" t="n">
        <f aca="false">SUM(G23:G31)/8</f>
        <v>11.1125</v>
      </c>
      <c r="H39" s="5" t="n">
        <f aca="false">SUM(H23:H31)/8</f>
        <v>11.0375</v>
      </c>
      <c r="I39" s="5" t="n">
        <f aca="false">SUM(I23:I31)/8</f>
        <v>65.125</v>
      </c>
      <c r="J39" s="5" t="n">
        <f aca="false">SUM(J23:J31)/8</f>
        <v>91.5</v>
      </c>
      <c r="K39" s="5" t="n">
        <f aca="false">SUM(K23:K31)/8</f>
        <v>37.125</v>
      </c>
      <c r="L39" s="5" t="n">
        <f aca="false">SUM(L23:L31)/8</f>
        <v>852.85</v>
      </c>
      <c r="M39" s="5" t="n">
        <f aca="false">SUM(M23:M31)/8</f>
        <v>853.95</v>
      </c>
      <c r="N39" s="5" t="n">
        <f aca="false">SUM(N23:N31)/8</f>
        <v>851.4375</v>
      </c>
      <c r="O39" s="5" t="n">
        <f aca="false">SUM(O23:O31)/8</f>
        <v>2.5125</v>
      </c>
      <c r="P39" s="5" t="n">
        <f aca="false">SUM(P23:P31)/8</f>
        <v>1017.3625</v>
      </c>
      <c r="Q39" s="5" t="n">
        <f aca="false">SUM(Q23:Q31)/8</f>
        <v>1019.475</v>
      </c>
      <c r="R39" s="5" t="n">
        <f aca="false">SUM(R23:R31)/8</f>
        <v>1013.925</v>
      </c>
      <c r="S39" s="5" t="n">
        <f aca="false">SUM(S23:S31)/8</f>
        <v>5.55</v>
      </c>
      <c r="T39" s="5" t="n">
        <f aca="false">SUM(T23:T31)/8</f>
        <v>852.7875</v>
      </c>
      <c r="U39" s="5" t="n">
        <f aca="false">SUM(U23:U31)/8</f>
        <v>0</v>
      </c>
      <c r="V39" s="5" t="n">
        <f aca="false">SUM(V23:V31)/8</f>
        <v>0.875</v>
      </c>
      <c r="W39" s="5" t="n">
        <f aca="false">SUM(W23:W31)/8</f>
        <v>0</v>
      </c>
      <c r="X39" s="5" t="n">
        <f aca="false">SUM(X23:X31)/8</f>
        <v>25</v>
      </c>
      <c r="Y39" s="5" t="n">
        <f aca="false">SUM(Y23:Y31)/8</f>
        <v>0</v>
      </c>
      <c r="Z39" s="5" t="n">
        <f aca="false">SUM(Z23:Z31)/8</f>
        <v>0</v>
      </c>
      <c r="AA39" s="5" t="n">
        <f aca="false">SUM(AA23:AA31)/8</f>
        <v>1.9125</v>
      </c>
      <c r="AB39" s="5" t="n">
        <f aca="false">SUM(AB23:AB31)/8</f>
        <v>0</v>
      </c>
      <c r="AC39" s="5" t="n">
        <f aca="false">SUM(AC23:AC31)/8</f>
        <v>4.6375</v>
      </c>
      <c r="AD39" s="5" t="n">
        <f aca="false">SUM(AD23:AD31)/8</f>
        <v>1.75</v>
      </c>
      <c r="AE39" s="5" t="n">
        <f aca="false">SUM(AE23:AE31)/8</f>
        <v>0</v>
      </c>
      <c r="AF39" s="5" t="n">
        <f aca="false">SUM(AF23:AF31)/8</f>
        <v>0.405555555555556</v>
      </c>
      <c r="AG39" s="5" t="n">
        <f aca="false">SUM(AG23:AG31)/8</f>
        <v>0</v>
      </c>
      <c r="AH39" s="5" t="n">
        <f aca="false">SUM(AH23:AH31)/8</f>
        <v>4.15875</v>
      </c>
      <c r="AI39" s="5" t="n">
        <f aca="false">SUM(AI23:AI31)/8</f>
        <v>29.1</v>
      </c>
      <c r="AJ39" s="5" t="n">
        <f aca="false">SUM(AJ23:AJ31)/8</f>
        <v>10.3</v>
      </c>
      <c r="AK39" s="5" t="n">
        <f aca="false">SUM(AK23:AK31)/8</f>
        <v>18.8</v>
      </c>
      <c r="AL39" s="5" t="n">
        <f aca="false">SUM(AL23:AL31)/8</f>
        <v>6.875</v>
      </c>
      <c r="AM39" s="5" t="n">
        <f aca="false">SUM(AM23:AM31)/8</f>
        <v>0</v>
      </c>
      <c r="AN39" s="5" t="n">
        <f aca="false">SUM(AN23:AN31)/8</f>
        <v>0.75</v>
      </c>
      <c r="AO39" s="5" t="n">
        <f aca="false">SUM(AO23:AO31)/8</f>
        <v>0</v>
      </c>
      <c r="AP39" s="5" t="n">
        <f aca="false">SUM(AP23:AP31)/8</f>
        <v>0</v>
      </c>
      <c r="AQ39" s="5" t="n">
        <f aca="false">SUM(AQ23:AQ31)/8</f>
        <v>0</v>
      </c>
      <c r="AR39" s="5" t="n">
        <f aca="false">SUM(AR23:AR31)/8</f>
        <v>0</v>
      </c>
      <c r="AS39" s="5" t="n">
        <f aca="false">SUM(AS23:AS31)/8</f>
        <v>0</v>
      </c>
      <c r="AT39" s="5" t="n">
        <f aca="false">SUM(AT23:AT31)/8</f>
        <v>0</v>
      </c>
      <c r="AU39" s="5" t="n">
        <f aca="false">SUM(AU23:AU31)/8</f>
        <v>0</v>
      </c>
      <c r="AV39" s="5" t="n">
        <f aca="false">SUM(AV23:AV31)/8</f>
        <v>0</v>
      </c>
      <c r="AW39" s="5" t="n">
        <f aca="false">SUM(AW23:AW31)/8</f>
        <v>0</v>
      </c>
      <c r="AX39" s="5" t="n">
        <f aca="false">SUM(AX23:AX31)/8</f>
        <v>0</v>
      </c>
      <c r="AY39" s="9" t="n">
        <f aca="false">SUM(AY23:AY31)/216</f>
        <v>0.342592592592593</v>
      </c>
      <c r="AZ39" s="0" t="e">
        <f aca="false">AY23:AY31/216</f>
        <v>#VALUE!</v>
      </c>
    </row>
    <row r="40" customFormat="false" ht="15" hidden="false" customHeight="false" outlineLevel="0" collapsed="false">
      <c r="A40" s="20" t="s">
        <v>65</v>
      </c>
      <c r="B40" s="20"/>
      <c r="C40" s="0" t="n">
        <f aca="false">SUM(C3:C31)</f>
        <v>504.2</v>
      </c>
      <c r="D40" s="0" t="n">
        <f aca="false">SUM(D3:D31)</f>
        <v>392.9</v>
      </c>
      <c r="E40" s="0" t="n">
        <f aca="false">SUM(E3:E31)</f>
        <v>379.8</v>
      </c>
      <c r="F40" s="0" t="n">
        <f aca="false">SUM(F3:F31)</f>
        <v>443.2</v>
      </c>
      <c r="G40" s="0" t="n">
        <f aca="false">SUM(G3:G31)</f>
        <v>325.4</v>
      </c>
      <c r="H40" s="0" t="n">
        <f aca="false">SUM(H3:H31)</f>
        <v>318.6</v>
      </c>
      <c r="I40" s="0" t="n">
        <f aca="false">SUM(I3:I31)</f>
        <v>1938</v>
      </c>
      <c r="J40" s="0" t="n">
        <f aca="false">SUM(J3:J31)</f>
        <v>2624</v>
      </c>
      <c r="K40" s="0" t="n">
        <f aca="false">SUM(K3:K31)</f>
        <v>1234</v>
      </c>
      <c r="L40" s="0" t="n">
        <f aca="false">SUM(L3:L31)</f>
        <v>23851.2</v>
      </c>
      <c r="M40" s="0" t="n">
        <f aca="false">SUM(M3:M31)</f>
        <v>23885.5</v>
      </c>
      <c r="N40" s="0" t="n">
        <f aca="false">SUM(N3:N31)</f>
        <v>23806.4</v>
      </c>
      <c r="O40" s="0" t="n">
        <f aca="false">SUM(O3:O31)</f>
        <v>79.1</v>
      </c>
      <c r="P40" s="0" t="n">
        <f aca="false">SUM(P3:P31)</f>
        <v>28450</v>
      </c>
      <c r="Q40" s="0" t="n">
        <f aca="false">SUM(Q3:Q31)</f>
        <v>28516.2</v>
      </c>
      <c r="R40" s="0" t="n">
        <f aca="false">SUM(R3:R31)</f>
        <v>28348.8</v>
      </c>
      <c r="S40" s="0" t="n">
        <f aca="false">SUM(S3:S31)</f>
        <v>167.4</v>
      </c>
      <c r="T40" s="0" t="n">
        <f aca="false">SUM(T3:T31)</f>
        <v>23849.2</v>
      </c>
      <c r="U40" s="0" t="n">
        <f aca="false">SUM(U3:U31)</f>
        <v>0</v>
      </c>
      <c r="V40" s="0" t="n">
        <f aca="false">SUM(V3:V31)</f>
        <v>63</v>
      </c>
      <c r="W40" s="0" t="n">
        <f aca="false">SUM(W3:W31)</f>
        <v>9</v>
      </c>
      <c r="X40" s="0" t="n">
        <f aca="false">SUM(X3:X31)</f>
        <v>695</v>
      </c>
      <c r="Y40" s="0" t="n">
        <f aca="false">SUM(Y3:Y31)</f>
        <v>0</v>
      </c>
      <c r="Z40" s="0" t="n">
        <f aca="false">SUM(Z3:Z31)</f>
        <v>0</v>
      </c>
      <c r="AA40" s="0" t="n">
        <f aca="false">SUM(AA3:AA31)</f>
        <v>59.2</v>
      </c>
      <c r="AB40" s="0" t="n">
        <f aca="false">SUM(AB3:AB31)</f>
        <v>0</v>
      </c>
      <c r="AC40" s="0" t="n">
        <f aca="false">SUM(AC3:AC31)</f>
        <v>139.53</v>
      </c>
      <c r="AD40" s="0" t="n">
        <f aca="false">SUM(AD3:AD31)</f>
        <v>52.6</v>
      </c>
      <c r="AE40" s="0" t="n">
        <f aca="false">SUM(AE3:AE31)</f>
        <v>27.6</v>
      </c>
      <c r="AF40" s="6" t="n">
        <f aca="false">SUM(AF3:AF31)</f>
        <v>9.53819444444444</v>
      </c>
      <c r="AG40" s="0" t="n">
        <f aca="false">SUM(AG3:AG31)</f>
        <v>27</v>
      </c>
      <c r="AH40" s="0" t="n">
        <f aca="false">SUM(AH3:AH31)</f>
        <v>116.82</v>
      </c>
      <c r="AI40" s="0" t="n">
        <f aca="false">SUM(AI3:AI31)</f>
        <v>766.7</v>
      </c>
      <c r="AJ40" s="0" t="n">
        <f aca="false">SUM(AJ3:AJ31)</f>
        <v>279.1</v>
      </c>
      <c r="AK40" s="0" t="n">
        <f aca="false">SUM(AK3:AK31)</f>
        <v>487.6</v>
      </c>
      <c r="AL40" s="0" t="n">
        <f aca="false">SUM(AL3:AL31)</f>
        <v>175.8</v>
      </c>
      <c r="AM40" s="0" t="n">
        <f aca="false">SUM(AM3:AM31)</f>
        <v>0</v>
      </c>
      <c r="AN40" s="0" t="n">
        <f aca="false">SUM(AN3:AN31)</f>
        <v>18</v>
      </c>
      <c r="AO40" s="0" t="n">
        <f aca="false">SUM(AO3:AO31)</f>
        <v>3</v>
      </c>
      <c r="AP40" s="0" t="n">
        <f aca="false">SUM(AP3:AP31)</f>
        <v>1</v>
      </c>
      <c r="AQ40" s="0" t="n">
        <f aca="false">SUM(AQ3:AQ31)</f>
        <v>0</v>
      </c>
      <c r="AR40" s="0" t="n">
        <f aca="false">SUM(AR3:AR31)</f>
        <v>0</v>
      </c>
      <c r="AS40" s="0" t="n">
        <f aca="false">SUM(AS3:AS31)</f>
        <v>0</v>
      </c>
      <c r="AT40" s="0" t="n">
        <f aca="false">SUM(AT3:AT31)</f>
        <v>0</v>
      </c>
      <c r="AU40" s="0" t="n">
        <f aca="false">SUM(AU3:AU31)</f>
        <v>0</v>
      </c>
      <c r="AV40" s="0" t="n">
        <f aca="false">SUM(AV3:AV31)</f>
        <v>0</v>
      </c>
      <c r="AW40" s="0" t="n">
        <f aca="false">SUM(AW3:AW31)</f>
        <v>0</v>
      </c>
      <c r="AX40" s="0" t="n">
        <f aca="false">SUM(AX3:AX31)</f>
        <v>0</v>
      </c>
      <c r="AY40" s="0" t="n">
        <f aca="false">SUM(AY3:AY31)</f>
        <v>286</v>
      </c>
    </row>
    <row r="41" customFormat="false" ht="15" hidden="false" customHeight="false" outlineLevel="0" collapsed="false">
      <c r="A41" s="21" t="s">
        <v>66</v>
      </c>
      <c r="B41" s="21"/>
      <c r="C41" s="5" t="n">
        <f aca="false">SUM(C3:C31)/28</f>
        <v>18.0071428571429</v>
      </c>
      <c r="D41" s="5" t="n">
        <f aca="false">SUM(D3:D31)/28</f>
        <v>14.0321428571429</v>
      </c>
      <c r="E41" s="5" t="n">
        <f aca="false">SUM(E3:E31)/28</f>
        <v>13.5642857142857</v>
      </c>
      <c r="F41" s="5" t="n">
        <f aca="false">SUM(F3:F31)/28</f>
        <v>15.8285714285714</v>
      </c>
      <c r="G41" s="5" t="n">
        <f aca="false">SUM(G3:G31)/28</f>
        <v>11.6214285714286</v>
      </c>
      <c r="H41" s="5" t="n">
        <f aca="false">SUM(H3:H31)/28</f>
        <v>11.3785714285714</v>
      </c>
      <c r="I41" s="5" t="n">
        <f aca="false">SUM(I3:I31)/28</f>
        <v>69.2142857142857</v>
      </c>
      <c r="J41" s="5" t="n">
        <f aca="false">SUM(J3:J31)/28</f>
        <v>93.7142857142857</v>
      </c>
      <c r="K41" s="5" t="n">
        <f aca="false">SUM(K3:K31)/28</f>
        <v>44.0714285714286</v>
      </c>
      <c r="L41" s="5" t="n">
        <f aca="false">SUM(L3:L31)/28</f>
        <v>851.828571428571</v>
      </c>
      <c r="M41" s="5" t="n">
        <f aca="false">SUM(M3:M31)/28</f>
        <v>853.053571428572</v>
      </c>
      <c r="N41" s="5" t="n">
        <f aca="false">SUM(N3:N31)/28</f>
        <v>850.228571428572</v>
      </c>
      <c r="O41" s="5" t="n">
        <f aca="false">SUM(O3:O31)/28</f>
        <v>2.825</v>
      </c>
      <c r="P41" s="5" t="n">
        <f aca="false">SUM(P3:P31)/28</f>
        <v>1016.07142857143</v>
      </c>
      <c r="Q41" s="5" t="n">
        <f aca="false">SUM(Q3:Q31)/28</f>
        <v>1018.43571428571</v>
      </c>
      <c r="R41" s="5" t="n">
        <f aca="false">SUM(R3:R31)/28</f>
        <v>1012.45714285714</v>
      </c>
      <c r="S41" s="5" t="n">
        <f aca="false">SUM(S3:S31)/28</f>
        <v>5.97857142857143</v>
      </c>
      <c r="T41" s="5" t="n">
        <f aca="false">SUM(T3:T31)/28</f>
        <v>851.757142857143</v>
      </c>
      <c r="U41" s="5" t="n">
        <f aca="false">SUM(U3:U31)/28</f>
        <v>0</v>
      </c>
      <c r="V41" s="5" t="n">
        <f aca="false">SUM(V3:V31)/28</f>
        <v>2.25</v>
      </c>
      <c r="W41" s="5" t="n">
        <f aca="false">SUM(W3:W31)/28</f>
        <v>0.321428571428571</v>
      </c>
      <c r="X41" s="5" t="n">
        <f aca="false">SUM(X3:X31)/28</f>
        <v>24.8214285714286</v>
      </c>
      <c r="Y41" s="5" t="n">
        <f aca="false">SUM(Y3:Y31)/28</f>
        <v>0</v>
      </c>
      <c r="Z41" s="5" t="n">
        <f aca="false">SUM(Z3:Z31)/28</f>
        <v>0</v>
      </c>
      <c r="AA41" s="5" t="n">
        <f aca="false">SUM(AA3:AA31)/28</f>
        <v>2.11428571428571</v>
      </c>
      <c r="AB41" s="5" t="n">
        <f aca="false">SUM(AB3:AB31)/28</f>
        <v>0</v>
      </c>
      <c r="AC41" s="5" t="n">
        <f aca="false">SUM(AC3:AC31)/28</f>
        <v>4.98321428571429</v>
      </c>
      <c r="AD41" s="5" t="n">
        <f aca="false">SUM(AD3:AD31)/28</f>
        <v>1.87857142857143</v>
      </c>
      <c r="AE41" s="5" t="n">
        <f aca="false">SUM(AE3:AE31)/28</f>
        <v>0.985714285714286</v>
      </c>
      <c r="AF41" s="5" t="n">
        <f aca="false">SUM(AF3:AF31)/28</f>
        <v>0.340649801587302</v>
      </c>
      <c r="AG41" s="5" t="n">
        <f aca="false">SUM(AG3:AG31)/28</f>
        <v>0.964285714285714</v>
      </c>
      <c r="AH41" s="5" t="n">
        <f aca="false">SUM(AH3:AH31)/28</f>
        <v>4.17214285714286</v>
      </c>
      <c r="AI41" s="5" t="n">
        <f aca="false">SUM(AI3:AI31)/28</f>
        <v>27.3821428571429</v>
      </c>
      <c r="AJ41" s="5" t="n">
        <f aca="false">SUM(AJ3:AJ31)/28</f>
        <v>9.96785714285714</v>
      </c>
      <c r="AK41" s="5" t="n">
        <f aca="false">SUM(AK3:AK31)/28</f>
        <v>17.4142857142857</v>
      </c>
      <c r="AL41" s="5" t="n">
        <f aca="false">SUM(AL3:AL31)/28</f>
        <v>6.27857142857143</v>
      </c>
      <c r="AM41" s="5" t="n">
        <f aca="false">SUM(AM3:AM31)/28</f>
        <v>0</v>
      </c>
      <c r="AN41" s="5" t="n">
        <f aca="false">SUM(AN3:AN31)/28</f>
        <v>0.642857142857143</v>
      </c>
      <c r="AO41" s="5" t="n">
        <f aca="false">SUM(AO3:AO31)/28</f>
        <v>0.107142857142857</v>
      </c>
      <c r="AP41" s="5" t="n">
        <f aca="false">SUM(AP3:AP31)/28</f>
        <v>0.0357142857142857</v>
      </c>
      <c r="AQ41" s="5" t="n">
        <f aca="false">SUM(AQ3:AQ31)/28</f>
        <v>0</v>
      </c>
      <c r="AR41" s="5" t="n">
        <f aca="false">SUM(AR3:AR31)/28</f>
        <v>0</v>
      </c>
      <c r="AS41" s="5" t="n">
        <f aca="false">SUM(AS3:AS31)/28</f>
        <v>0</v>
      </c>
      <c r="AT41" s="5" t="n">
        <f aca="false">SUM(AT3:AT31)/28</f>
        <v>0</v>
      </c>
      <c r="AU41" s="5" t="n">
        <f aca="false">SUM(AU3:AU31)/28</f>
        <v>0</v>
      </c>
      <c r="AV41" s="5" t="n">
        <f aca="false">SUM(AV3:AV31)/28</f>
        <v>0</v>
      </c>
      <c r="AW41" s="5" t="n">
        <f aca="false">SUM(AW3:AW31)/28</f>
        <v>0</v>
      </c>
      <c r="AX41" s="5" t="n">
        <f aca="false">SUM(AX3:AX31)/28</f>
        <v>0</v>
      </c>
      <c r="AY41" s="0" t="n">
        <f aca="false">SUM(AY3:AY31)/29</f>
        <v>9.86206896551724</v>
      </c>
    </row>
    <row r="42" customFormat="false" ht="15" hidden="false" customHeight="false" outlineLevel="0" collapsed="false">
      <c r="C42" s="0" t="n">
        <f aca="false">AVERAGE(C3:C31)</f>
        <v>18.0071428571429</v>
      </c>
      <c r="D42" s="0" t="n">
        <f aca="false">AVERAGE(D3:D31)</f>
        <v>14.0321428571429</v>
      </c>
      <c r="E42" s="0" t="n">
        <f aca="false">AVERAGE(E3:E31)</f>
        <v>13.5642857142857</v>
      </c>
      <c r="F42" s="0" t="n">
        <f aca="false">AVERAGE(F3:F31)</f>
        <v>15.8285714285714</v>
      </c>
      <c r="G42" s="0" t="n">
        <f aca="false">AVERAGE(G3:G31)</f>
        <v>11.6214285714286</v>
      </c>
      <c r="H42" s="0" t="n">
        <f aca="false">AVERAGE(H3:H31)</f>
        <v>11.3785714285714</v>
      </c>
      <c r="I42" s="0" t="n">
        <f aca="false">AVERAGE(I3:I31)</f>
        <v>69.2142857142857</v>
      </c>
      <c r="J42" s="0" t="n">
        <f aca="false">AVERAGE(J3:J31)</f>
        <v>93.7142857142857</v>
      </c>
      <c r="K42" s="0" t="n">
        <f aca="false">AVERAGE(K3:K31)</f>
        <v>44.0714285714286</v>
      </c>
      <c r="L42" s="0" t="n">
        <f aca="false">AVERAGE(L3:L31)</f>
        <v>851.828571428571</v>
      </c>
      <c r="M42" s="0" t="n">
        <f aca="false">AVERAGE(M3:M31)</f>
        <v>853.053571428572</v>
      </c>
      <c r="N42" s="0" t="n">
        <f aca="false">AVERAGE(N3:N31)</f>
        <v>850.228571428572</v>
      </c>
      <c r="O42" s="0" t="n">
        <f aca="false">AVERAGE(O3:O31)</f>
        <v>2.825</v>
      </c>
      <c r="P42" s="0" t="n">
        <f aca="false">AVERAGE(P3:P31)</f>
        <v>1016.07142857143</v>
      </c>
      <c r="Q42" s="0" t="n">
        <f aca="false">AVERAGE(Q3:Q31)</f>
        <v>1018.43571428571</v>
      </c>
      <c r="R42" s="0" t="n">
        <f aca="false">AVERAGE(R3:R31)</f>
        <v>1012.45714285714</v>
      </c>
      <c r="S42" s="0" t="n">
        <f aca="false">AVERAGE(S3:S31)</f>
        <v>5.97857142857143</v>
      </c>
      <c r="T42" s="0" t="n">
        <f aca="false">AVERAGE(T3:T31)</f>
        <v>851.757142857143</v>
      </c>
      <c r="U42" s="0" t="n">
        <f aca="false">AVERAGE(U3:U31)</f>
        <v>0</v>
      </c>
      <c r="V42" s="0" t="n">
        <f aca="false">AVERAGE(V3:V31)</f>
        <v>2.25</v>
      </c>
      <c r="W42" s="0" t="n">
        <f aca="false">AVERAGE(W3:W31)</f>
        <v>1.5</v>
      </c>
      <c r="X42" s="0" t="n">
        <f aca="false">AVERAGE(X3:X31)</f>
        <v>24.8214285714286</v>
      </c>
      <c r="Y42" s="0" t="n">
        <f aca="false">AVERAGE(Y3:Y31)</f>
        <v>0</v>
      </c>
      <c r="Z42" s="0" t="e">
        <f aca="false">AVERAGE(Z3:Z31)</f>
        <v>#DIV/0!</v>
      </c>
      <c r="AA42" s="0" t="n">
        <f aca="false">AVERAGE(AA3:AA31)</f>
        <v>2.11428571428571</v>
      </c>
      <c r="AB42" s="0" t="e">
        <f aca="false">AVERAGE(AB3:AB31)</f>
        <v>#DIV/0!</v>
      </c>
      <c r="AC42" s="0" t="n">
        <f aca="false">AVERAGE(AC3:AC31)</f>
        <v>4.98321428571428</v>
      </c>
      <c r="AD42" s="0" t="n">
        <f aca="false">AVERAGE(AD3:AD31)</f>
        <v>1.87857142857143</v>
      </c>
      <c r="AE42" s="0" t="n">
        <f aca="false">AVERAGE(AE3:AE31)</f>
        <v>0.985714285714286</v>
      </c>
      <c r="AF42" s="6" t="n">
        <f aca="false">AVERAGE(AF3:AF31)</f>
        <v>0.340649801587302</v>
      </c>
      <c r="AG42" s="0" t="n">
        <f aca="false">AVERAGE(AG3:AG31)</f>
        <v>0.964285714285714</v>
      </c>
      <c r="AH42" s="0" t="n">
        <f aca="false">AVERAGE(AH3:AH31)</f>
        <v>4.49307692307692</v>
      </c>
      <c r="AI42" s="0" t="n">
        <f aca="false">AVERAGE(AI3:AI31)</f>
        <v>27.3821428571429</v>
      </c>
      <c r="AJ42" s="0" t="n">
        <f aca="false">AVERAGE(AJ3:AJ31)</f>
        <v>9.96785714285714</v>
      </c>
      <c r="AK42" s="0" t="n">
        <f aca="false">AVERAGE(AK3:AK31)</f>
        <v>17.4142857142857</v>
      </c>
      <c r="AL42" s="0" t="n">
        <f aca="false">AVERAGE(AL3:AL31)</f>
        <v>6.27857142857143</v>
      </c>
      <c r="AM42" s="0" t="e">
        <f aca="false">AVERAGE(AM3:AM31)</f>
        <v>#DIV/0!</v>
      </c>
      <c r="AN42" s="0" t="n">
        <f aca="false">AVERAGE(AN3:AN31)</f>
        <v>1</v>
      </c>
      <c r="AO42" s="0" t="n">
        <f aca="false">AVERAGE(AO3:AO31)</f>
        <v>1</v>
      </c>
      <c r="AP42" s="0" t="n">
        <f aca="false">AVERAGE(AP3:AP31)</f>
        <v>1</v>
      </c>
      <c r="AQ42" s="0" t="e">
        <f aca="false">AVERAGE(AQ3:AQ31)</f>
        <v>#DIV/0!</v>
      </c>
      <c r="AR42" s="0" t="e">
        <f aca="false">AVERAGE(AR3:AR31)</f>
        <v>#DIV/0!</v>
      </c>
      <c r="AS42" s="0" t="e">
        <f aca="false">AVERAGE(AS3:AS31)</f>
        <v>#DIV/0!</v>
      </c>
      <c r="AT42" s="0" t="e">
        <f aca="false">AVERAGE(AT3:AT31)</f>
        <v>#DIV/0!</v>
      </c>
      <c r="AU42" s="0" t="e">
        <f aca="false">AVERAGE(AU3:AU31)</f>
        <v>#DIV/0!</v>
      </c>
      <c r="AV42" s="0" t="e">
        <f aca="false">AVERAGE(AV3:AV31)</f>
        <v>#DIV/0!</v>
      </c>
      <c r="AW42" s="0" t="e">
        <f aca="false">AVERAGE(AW3:AW31)</f>
        <v>#DIV/0!</v>
      </c>
      <c r="AX42" s="0" t="e">
        <f aca="false">AVERAGE(AX3:AX31)</f>
        <v>#DIV/0!</v>
      </c>
      <c r="AY42" s="0" t="n">
        <f aca="false">AVERAGE(AY3:AY31)</f>
        <v>9.86206896551724</v>
      </c>
    </row>
    <row r="43" customFormat="false" ht="15" hidden="false" customHeight="false" outlineLevel="0" collapsed="false">
      <c r="B43" s="0" t="s">
        <v>67</v>
      </c>
      <c r="C43" s="5" t="n">
        <f aca="false">STDEV(C3:C33)</f>
        <v>1.59720324350353</v>
      </c>
    </row>
  </sheetData>
  <mergeCells count="9">
    <mergeCell ref="A3:A33"/>
    <mergeCell ref="A34:B34"/>
    <mergeCell ref="A35:B35"/>
    <mergeCell ref="A36:B36"/>
    <mergeCell ref="A37:B37"/>
    <mergeCell ref="A38:B38"/>
    <mergeCell ref="A39:B39"/>
    <mergeCell ref="A40:B40"/>
    <mergeCell ref="A41:B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77"/>
  <sheetViews>
    <sheetView showFormulas="false" showGridLines="true" showRowColHeaders="true" showZeros="true" rightToLeft="false" tabSelected="false" showOutlineSymbols="true" defaultGridColor="true" view="normal" topLeftCell="Z1" colorId="64" zoomScale="100" zoomScaleNormal="100" zoomScalePageLayoutView="100" workbookViewId="0">
      <selection pane="topLeft" activeCell="AZ39" activeCellId="0" sqref="AZ39"/>
    </sheetView>
  </sheetViews>
  <sheetFormatPr defaultRowHeight="15" zeroHeight="false" outlineLevelRow="0" outlineLevelCol="0"/>
  <cols>
    <col collapsed="false" customWidth="true" hidden="false" outlineLevel="0" max="2" min="1" style="0" width="10.53"/>
    <col collapsed="false" customWidth="true" hidden="false" outlineLevel="0" max="3" min="3" style="0" width="12.57"/>
    <col collapsed="false" customWidth="true" hidden="false" outlineLevel="0" max="1025" min="4" style="0" width="10.53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</v>
      </c>
      <c r="K1" s="2" t="s">
        <v>5</v>
      </c>
      <c r="L1" s="2" t="s">
        <v>8</v>
      </c>
      <c r="M1" s="2" t="s">
        <v>4</v>
      </c>
      <c r="N1" s="2" t="s">
        <v>5</v>
      </c>
      <c r="O1" s="2" t="s">
        <v>9</v>
      </c>
      <c r="P1" s="2" t="s">
        <v>10</v>
      </c>
      <c r="Q1" s="2" t="s">
        <v>4</v>
      </c>
      <c r="R1" s="2" t="s">
        <v>5</v>
      </c>
      <c r="S1" s="2" t="s">
        <v>9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0</v>
      </c>
      <c r="Y1" s="2" t="s">
        <v>15</v>
      </c>
      <c r="Z1" s="2" t="s">
        <v>16</v>
      </c>
      <c r="AA1" s="2" t="s">
        <v>17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  <c r="AI1" s="2" t="s">
        <v>4</v>
      </c>
      <c r="AJ1" s="2" t="s">
        <v>5</v>
      </c>
      <c r="AK1" s="2" t="s">
        <v>9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71</v>
      </c>
      <c r="AW1" s="2" t="s">
        <v>32</v>
      </c>
      <c r="AX1" s="2" t="s">
        <v>33</v>
      </c>
      <c r="AY1" s="2" t="s">
        <v>34</v>
      </c>
      <c r="AZ1" s="2" t="s">
        <v>35</v>
      </c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 t="s">
        <v>36</v>
      </c>
      <c r="AF2" s="2" t="s">
        <v>36</v>
      </c>
      <c r="AG2" s="2" t="s">
        <v>37</v>
      </c>
      <c r="AH2" s="2"/>
      <c r="AI2" s="2"/>
      <c r="AJ2" s="2"/>
      <c r="AK2" s="2"/>
      <c r="AL2" s="2"/>
      <c r="AM2" s="2" t="s">
        <v>38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customFormat="false" ht="15" hidden="false" customHeight="false" outlineLevel="0" collapsed="false">
      <c r="A3" s="3" t="s">
        <v>72</v>
      </c>
      <c r="B3" s="4" t="n">
        <v>1</v>
      </c>
      <c r="O3" s="0" t="n">
        <f aca="false">M3-N3</f>
        <v>0</v>
      </c>
      <c r="S3" s="0" t="n">
        <f aca="false">Q3-R3</f>
        <v>0</v>
      </c>
      <c r="AF3" s="22"/>
    </row>
    <row r="4" customFormat="false" ht="15" hidden="false" customHeight="false" outlineLevel="0" collapsed="false">
      <c r="A4" s="3"/>
      <c r="B4" s="7" t="n">
        <v>2</v>
      </c>
      <c r="C4" s="0" t="n">
        <v>19.7</v>
      </c>
      <c r="D4" s="0" t="n">
        <v>15.5</v>
      </c>
      <c r="E4" s="0" t="n">
        <v>14.4</v>
      </c>
      <c r="F4" s="0" t="n">
        <v>16.9</v>
      </c>
      <c r="G4" s="0" t="n">
        <v>12.4</v>
      </c>
      <c r="H4" s="0" t="n">
        <v>12.4</v>
      </c>
      <c r="I4" s="0" t="n">
        <v>64</v>
      </c>
      <c r="J4" s="0" t="n">
        <v>95</v>
      </c>
      <c r="K4" s="0" t="n">
        <v>31</v>
      </c>
      <c r="L4" s="0" t="n">
        <v>851.5</v>
      </c>
      <c r="M4" s="0" t="n">
        <v>852.8</v>
      </c>
      <c r="N4" s="0" t="n">
        <v>849.3</v>
      </c>
      <c r="O4" s="0" t="n">
        <f aca="false">M4-N4</f>
        <v>3.5</v>
      </c>
      <c r="P4" s="0" t="n">
        <v>1015.1</v>
      </c>
      <c r="Q4" s="0" t="n">
        <v>1017.5</v>
      </c>
      <c r="R4" s="0" t="n">
        <v>1010.3</v>
      </c>
      <c r="S4" s="0" t="n">
        <f aca="false">Q4-R4</f>
        <v>7.20000000000005</v>
      </c>
      <c r="T4" s="0" t="n">
        <v>851.4</v>
      </c>
      <c r="U4" s="0" t="s">
        <v>51</v>
      </c>
      <c r="V4" s="0" t="n">
        <v>0</v>
      </c>
      <c r="W4" s="0" t="s">
        <v>55</v>
      </c>
      <c r="X4" s="0" t="n">
        <v>25</v>
      </c>
      <c r="Y4" s="0" t="n">
        <v>0</v>
      </c>
      <c r="Z4" s="0" t="s">
        <v>42</v>
      </c>
      <c r="AA4" s="0" t="n">
        <v>1.9</v>
      </c>
      <c r="AB4" s="0" t="s">
        <v>48</v>
      </c>
      <c r="AC4" s="0" t="n">
        <v>5.6</v>
      </c>
      <c r="AD4" s="0" t="n">
        <v>2.3</v>
      </c>
      <c r="AE4" s="0" t="n">
        <v>0</v>
      </c>
      <c r="AF4" s="22" t="n">
        <v>0.407638888888889</v>
      </c>
      <c r="AG4" s="0" t="n">
        <v>0</v>
      </c>
      <c r="AH4" s="0" t="n">
        <v>6.72</v>
      </c>
      <c r="AI4" s="5" t="n">
        <v>31</v>
      </c>
      <c r="AJ4" s="5" t="n">
        <v>11</v>
      </c>
      <c r="AK4" s="5" t="n">
        <v>20</v>
      </c>
      <c r="AL4" s="5" t="n">
        <v>7</v>
      </c>
      <c r="AN4" s="8" t="n">
        <v>1</v>
      </c>
      <c r="AZ4" s="0" t="n">
        <v>10</v>
      </c>
    </row>
    <row r="5" customFormat="false" ht="15" hidden="false" customHeight="false" outlineLevel="0" collapsed="false">
      <c r="A5" s="3"/>
      <c r="B5" s="7" t="n">
        <v>3</v>
      </c>
      <c r="C5" s="0" t="n">
        <v>17.5</v>
      </c>
      <c r="D5" s="0" t="n">
        <v>13.3</v>
      </c>
      <c r="E5" s="0" t="n">
        <v>12.2</v>
      </c>
      <c r="F5" s="0" t="n">
        <v>15.3</v>
      </c>
      <c r="G5" s="0" t="n">
        <v>8.8</v>
      </c>
      <c r="H5" s="0" t="n">
        <v>9.8</v>
      </c>
      <c r="I5" s="0" t="n">
        <v>63</v>
      </c>
      <c r="J5" s="0" t="n">
        <v>90</v>
      </c>
      <c r="K5" s="0" t="n">
        <v>26</v>
      </c>
      <c r="L5" s="0" t="n">
        <v>850.1</v>
      </c>
      <c r="M5" s="0" t="n">
        <v>851.3</v>
      </c>
      <c r="N5" s="0" t="n">
        <v>848.8</v>
      </c>
      <c r="O5" s="0" t="n">
        <f aca="false">M5-N5</f>
        <v>2.5</v>
      </c>
      <c r="P5" s="0" t="n">
        <v>1014.1</v>
      </c>
      <c r="Q5" s="0" t="n">
        <v>1016.3</v>
      </c>
      <c r="R5" s="5" t="n">
        <v>1011</v>
      </c>
      <c r="S5" s="0" t="n">
        <f aca="false">Q5-R5</f>
        <v>5.29999999999995</v>
      </c>
      <c r="T5" s="0" t="n">
        <v>850.1</v>
      </c>
      <c r="U5" s="0" t="s">
        <v>47</v>
      </c>
      <c r="V5" s="0" t="n">
        <v>1</v>
      </c>
      <c r="W5" s="0" t="s">
        <v>41</v>
      </c>
      <c r="X5" s="0" t="n">
        <v>25</v>
      </c>
      <c r="Y5" s="0" t="n">
        <v>0</v>
      </c>
      <c r="Z5" s="0" t="s">
        <v>42</v>
      </c>
      <c r="AA5" s="0" t="n">
        <v>4.1</v>
      </c>
      <c r="AB5" s="0" t="s">
        <v>48</v>
      </c>
      <c r="AC5" s="0" t="n">
        <v>8.4</v>
      </c>
      <c r="AD5" s="0" t="n">
        <v>2.8</v>
      </c>
      <c r="AE5" s="0" t="n">
        <v>0</v>
      </c>
      <c r="AF5" s="22" t="n">
        <v>0.401388888888889</v>
      </c>
      <c r="AG5" s="0" t="n">
        <v>0</v>
      </c>
      <c r="AH5" s="0" t="n">
        <v>6.76</v>
      </c>
      <c r="AI5" s="0" t="n">
        <v>27.8</v>
      </c>
      <c r="AJ5" s="5" t="n">
        <v>8</v>
      </c>
      <c r="AK5" s="0" t="n">
        <v>19.8</v>
      </c>
      <c r="AL5" s="5" t="n">
        <v>5</v>
      </c>
      <c r="AN5" s="8" t="n">
        <v>1</v>
      </c>
      <c r="AZ5" s="0" t="n">
        <v>10</v>
      </c>
    </row>
    <row r="6" customFormat="false" ht="15" hidden="false" customHeight="false" outlineLevel="0" collapsed="false">
      <c r="A6" s="3"/>
      <c r="B6" s="7" t="n">
        <v>4</v>
      </c>
      <c r="C6" s="0" t="n">
        <v>16.5</v>
      </c>
      <c r="D6" s="0" t="n">
        <v>13.1</v>
      </c>
      <c r="E6" s="0" t="n">
        <v>12.4</v>
      </c>
      <c r="F6" s="0" t="n">
        <v>14.2</v>
      </c>
      <c r="G6" s="0" t="n">
        <v>10.3</v>
      </c>
      <c r="H6" s="0" t="n">
        <v>10.1</v>
      </c>
      <c r="I6" s="0" t="n">
        <v>66</v>
      </c>
      <c r="J6" s="0" t="n">
        <v>92</v>
      </c>
      <c r="K6" s="0" t="n">
        <v>40</v>
      </c>
      <c r="L6" s="0" t="n">
        <v>851.1</v>
      </c>
      <c r="M6" s="0" t="n">
        <v>852.2</v>
      </c>
      <c r="N6" s="5" t="n">
        <v>850</v>
      </c>
      <c r="O6" s="0" t="n">
        <f aca="false">M6-N6</f>
        <v>2.20000000000005</v>
      </c>
      <c r="P6" s="0" t="n">
        <v>1016.3</v>
      </c>
      <c r="Q6" s="0" t="n">
        <v>1018.7</v>
      </c>
      <c r="R6" s="5" t="n">
        <v>1013</v>
      </c>
      <c r="S6" s="0" t="n">
        <f aca="false">Q6-R6</f>
        <v>5.70000000000005</v>
      </c>
      <c r="T6" s="5" t="n">
        <v>851</v>
      </c>
      <c r="U6" s="0" t="s">
        <v>47</v>
      </c>
      <c r="V6" s="8" t="n">
        <v>5</v>
      </c>
      <c r="W6" s="0" t="s">
        <v>70</v>
      </c>
      <c r="X6" s="0" t="n">
        <v>25</v>
      </c>
      <c r="Y6" s="0" t="n">
        <v>0</v>
      </c>
      <c r="Z6" s="0" t="s">
        <v>48</v>
      </c>
      <c r="AA6" s="0" t="n">
        <v>2.8</v>
      </c>
      <c r="AB6" s="0" t="s">
        <v>48</v>
      </c>
      <c r="AC6" s="5" t="n">
        <v>7</v>
      </c>
      <c r="AD6" s="0" t="n">
        <v>2.4</v>
      </c>
      <c r="AE6" s="0" t="n">
        <v>0</v>
      </c>
      <c r="AF6" s="22" t="n">
        <v>0.397916666666667</v>
      </c>
      <c r="AG6" s="0" t="n">
        <v>0</v>
      </c>
      <c r="AH6" s="9" t="n">
        <v>5.9</v>
      </c>
      <c r="AI6" s="5" t="n">
        <v>27</v>
      </c>
      <c r="AJ6" s="5" t="n">
        <v>8</v>
      </c>
      <c r="AK6" s="5" t="n">
        <v>19</v>
      </c>
      <c r="AL6" s="5" t="n">
        <v>5</v>
      </c>
      <c r="AN6" s="8" t="n">
        <v>1</v>
      </c>
      <c r="AZ6" s="0" t="n">
        <v>10</v>
      </c>
    </row>
    <row r="7" customFormat="false" ht="15" hidden="false" customHeight="false" outlineLevel="0" collapsed="false">
      <c r="A7" s="3"/>
      <c r="B7" s="7" t="n">
        <v>5</v>
      </c>
      <c r="C7" s="0" t="n">
        <v>18.3</v>
      </c>
      <c r="D7" s="0" t="n">
        <v>12.4</v>
      </c>
      <c r="E7" s="0" t="n">
        <v>12.6</v>
      </c>
      <c r="F7" s="0" t="n">
        <v>14.5</v>
      </c>
      <c r="G7" s="0" t="n">
        <v>11.1</v>
      </c>
      <c r="H7" s="0" t="n">
        <v>10.3</v>
      </c>
      <c r="I7" s="0" t="n">
        <v>74</v>
      </c>
      <c r="J7" s="0" t="n">
        <v>93</v>
      </c>
      <c r="K7" s="0" t="n">
        <v>45</v>
      </c>
      <c r="L7" s="0" t="n">
        <v>852.1</v>
      </c>
      <c r="M7" s="0" t="n">
        <v>852.9</v>
      </c>
      <c r="N7" s="0" t="n">
        <v>850.5</v>
      </c>
      <c r="O7" s="0" t="n">
        <f aca="false">M7-N7</f>
        <v>2.39999999999998</v>
      </c>
      <c r="P7" s="0" t="n">
        <v>1017.9</v>
      </c>
      <c r="Q7" s="0" t="n">
        <v>1019.4</v>
      </c>
      <c r="R7" s="0" t="n">
        <v>1015.5</v>
      </c>
      <c r="S7" s="0" t="n">
        <f aca="false">Q7-R7</f>
        <v>3.89999999999998</v>
      </c>
      <c r="T7" s="5" t="n">
        <v>852</v>
      </c>
      <c r="U7" s="0" t="s">
        <v>47</v>
      </c>
      <c r="V7" s="0" t="n">
        <v>5</v>
      </c>
      <c r="W7" s="0" t="s">
        <v>41</v>
      </c>
      <c r="X7" s="0" t="n">
        <v>25</v>
      </c>
      <c r="Y7" s="0" t="n">
        <v>0</v>
      </c>
      <c r="Z7" s="0" t="s">
        <v>48</v>
      </c>
      <c r="AA7" s="0" t="n">
        <v>2.2</v>
      </c>
      <c r="AB7" s="0" t="s">
        <v>48</v>
      </c>
      <c r="AC7" s="0" t="n">
        <v>5.6</v>
      </c>
      <c r="AD7" s="0" t="n">
        <v>1.4</v>
      </c>
      <c r="AE7" s="0" t="n">
        <v>0</v>
      </c>
      <c r="AF7" s="22" t="n">
        <v>0.334722222222222</v>
      </c>
      <c r="AG7" s="0" t="n">
        <v>0</v>
      </c>
      <c r="AH7" s="0" t="n">
        <v>5.43</v>
      </c>
      <c r="AI7" s="0" t="n">
        <v>31.2</v>
      </c>
      <c r="AJ7" s="5" t="n">
        <v>10</v>
      </c>
      <c r="AK7" s="0" t="n">
        <v>21.2</v>
      </c>
      <c r="AL7" s="5" t="n">
        <v>6</v>
      </c>
      <c r="AZ7" s="0" t="n">
        <v>7</v>
      </c>
    </row>
    <row r="8" customFormat="false" ht="15" hidden="false" customHeight="false" outlineLevel="0" collapsed="false">
      <c r="A8" s="3"/>
      <c r="B8" s="7" t="n">
        <v>6</v>
      </c>
      <c r="C8" s="0" t="n">
        <v>19.1</v>
      </c>
      <c r="D8" s="0" t="n">
        <v>14.6</v>
      </c>
      <c r="E8" s="0" t="n">
        <v>13.6</v>
      </c>
      <c r="F8" s="0" t="n">
        <v>16.6</v>
      </c>
      <c r="G8" s="0" t="n">
        <v>11.7</v>
      </c>
      <c r="H8" s="0" t="n">
        <v>11.5</v>
      </c>
      <c r="I8" s="0" t="n">
        <v>64</v>
      </c>
      <c r="J8" s="0" t="n">
        <v>91</v>
      </c>
      <c r="K8" s="0" t="n">
        <v>41</v>
      </c>
      <c r="L8" s="0" t="n">
        <v>853.7</v>
      </c>
      <c r="M8" s="0" t="n">
        <v>855.2</v>
      </c>
      <c r="N8" s="0" t="n">
        <v>851.6</v>
      </c>
      <c r="O8" s="0" t="n">
        <f aca="false">M8-N8</f>
        <v>3.60000000000002</v>
      </c>
      <c r="P8" s="5" t="n">
        <v>1018</v>
      </c>
      <c r="Q8" s="0" t="n">
        <v>1020.8</v>
      </c>
      <c r="R8" s="0" t="n">
        <v>1013.6</v>
      </c>
      <c r="S8" s="0" t="n">
        <f aca="false">Q8-R8</f>
        <v>7.19999999999993</v>
      </c>
      <c r="T8" s="0" t="n">
        <v>853.6</v>
      </c>
      <c r="U8" s="0" t="s">
        <v>47</v>
      </c>
      <c r="V8" s="0" t="n">
        <v>5</v>
      </c>
      <c r="W8" s="0" t="s">
        <v>41</v>
      </c>
      <c r="X8" s="0" t="n">
        <v>25</v>
      </c>
      <c r="Y8" s="0" t="n">
        <v>0</v>
      </c>
      <c r="Z8" s="0" t="s">
        <v>45</v>
      </c>
      <c r="AA8" s="0" t="n">
        <v>2.2</v>
      </c>
      <c r="AB8" s="0" t="s">
        <v>48</v>
      </c>
      <c r="AC8" s="0" t="n">
        <v>4.5</v>
      </c>
      <c r="AD8" s="0" t="n">
        <v>1.8</v>
      </c>
      <c r="AE8" s="0" t="n">
        <v>0</v>
      </c>
      <c r="AF8" s="22" t="n">
        <v>0.352083333333333</v>
      </c>
      <c r="AG8" s="0" t="n">
        <v>0</v>
      </c>
      <c r="AH8" s="0" t="n">
        <v>4.53</v>
      </c>
      <c r="AI8" s="5" t="n">
        <v>30.6</v>
      </c>
      <c r="AJ8" s="5" t="n">
        <v>10</v>
      </c>
      <c r="AK8" s="5" t="n">
        <v>20.6</v>
      </c>
      <c r="AL8" s="5" t="n">
        <v>5</v>
      </c>
      <c r="AZ8" s="0" t="n">
        <v>10</v>
      </c>
    </row>
    <row r="9" customFormat="false" ht="15" hidden="false" customHeight="false" outlineLevel="0" collapsed="false">
      <c r="A9" s="3"/>
      <c r="B9" s="7" t="n">
        <v>7</v>
      </c>
      <c r="C9" s="0" t="n">
        <v>19.4</v>
      </c>
      <c r="D9" s="0" t="n">
        <v>13.5</v>
      </c>
      <c r="E9" s="5" t="n">
        <v>13</v>
      </c>
      <c r="F9" s="0" t="n">
        <v>14.1</v>
      </c>
      <c r="G9" s="0" t="n">
        <v>12.4</v>
      </c>
      <c r="H9" s="0" t="n">
        <v>10.8</v>
      </c>
      <c r="I9" s="0" t="n">
        <v>66</v>
      </c>
      <c r="J9" s="0" t="n">
        <v>82</v>
      </c>
      <c r="K9" s="0" t="n">
        <v>56</v>
      </c>
      <c r="L9" s="0" t="n">
        <v>855.1</v>
      </c>
      <c r="M9" s="5" t="n">
        <v>856</v>
      </c>
      <c r="N9" s="0" t="n">
        <v>853.7</v>
      </c>
      <c r="O9" s="0" t="n">
        <f aca="false">M9-N9</f>
        <v>2.29999999999995</v>
      </c>
      <c r="P9" s="0" t="n">
        <v>1018.9</v>
      </c>
      <c r="Q9" s="0" t="n">
        <v>1020.2</v>
      </c>
      <c r="R9" s="0" t="n">
        <v>1016.6</v>
      </c>
      <c r="S9" s="0" t="n">
        <f aca="false">Q9-R9</f>
        <v>3.60000000000002</v>
      </c>
      <c r="T9" s="5" t="n">
        <v>855</v>
      </c>
      <c r="U9" s="0" t="s">
        <v>52</v>
      </c>
      <c r="V9" s="0" t="n">
        <v>4</v>
      </c>
      <c r="W9" s="0" t="s">
        <v>41</v>
      </c>
      <c r="X9" s="0" t="n">
        <v>25</v>
      </c>
      <c r="Y9" s="0" t="n">
        <v>0</v>
      </c>
      <c r="Z9" s="0" t="s">
        <v>45</v>
      </c>
      <c r="AA9" s="5" t="n">
        <v>2</v>
      </c>
      <c r="AB9" s="0" t="s">
        <v>45</v>
      </c>
      <c r="AC9" s="0" t="n">
        <v>5.6</v>
      </c>
      <c r="AD9" s="0" t="n">
        <v>1.8</v>
      </c>
      <c r="AE9" s="0" t="n">
        <v>0</v>
      </c>
      <c r="AF9" s="22" t="n">
        <v>0.397222222222222</v>
      </c>
      <c r="AG9" s="0" t="n">
        <v>0</v>
      </c>
      <c r="AI9" s="5" t="n">
        <v>29</v>
      </c>
      <c r="AJ9" s="5" t="n">
        <v>15</v>
      </c>
      <c r="AK9" s="5" t="n">
        <v>14</v>
      </c>
      <c r="AL9" s="5" t="n">
        <v>11</v>
      </c>
      <c r="AZ9" s="0" t="n">
        <v>7</v>
      </c>
    </row>
    <row r="10" customFormat="false" ht="15" hidden="false" customHeight="false" outlineLevel="0" collapsed="false">
      <c r="A10" s="3"/>
      <c r="B10" s="7" t="n">
        <v>8</v>
      </c>
      <c r="O10" s="0" t="n">
        <f aca="false">M10-N10</f>
        <v>0</v>
      </c>
      <c r="S10" s="0" t="n">
        <f aca="false">Q10-R10</f>
        <v>0</v>
      </c>
      <c r="AF10" s="22"/>
      <c r="AZ10" s="0" t="n">
        <v>0</v>
      </c>
    </row>
    <row r="11" customFormat="false" ht="15" hidden="false" customHeight="false" outlineLevel="0" collapsed="false">
      <c r="A11" s="3"/>
      <c r="B11" s="7" t="n">
        <v>9</v>
      </c>
      <c r="C11" s="0" t="n">
        <v>20.2</v>
      </c>
      <c r="D11" s="0" t="n">
        <v>15.8</v>
      </c>
      <c r="E11" s="0" t="n">
        <v>16.7</v>
      </c>
      <c r="F11" s="5" t="n">
        <v>19</v>
      </c>
      <c r="G11" s="0" t="n">
        <v>15.2</v>
      </c>
      <c r="H11" s="0" t="n">
        <v>14.6</v>
      </c>
      <c r="I11" s="0" t="n">
        <v>84</v>
      </c>
      <c r="J11" s="0" t="n">
        <v>98</v>
      </c>
      <c r="K11" s="0" t="n">
        <v>52</v>
      </c>
      <c r="L11" s="0" t="n">
        <v>854.4</v>
      </c>
      <c r="M11" s="0" t="n">
        <v>855.2</v>
      </c>
      <c r="N11" s="0" t="n">
        <v>853.2</v>
      </c>
      <c r="O11" s="5" t="n">
        <f aca="false">M11-N11</f>
        <v>2</v>
      </c>
      <c r="P11" s="0" t="n">
        <v>1018.1</v>
      </c>
      <c r="Q11" s="0" t="n">
        <v>1019.4</v>
      </c>
      <c r="R11" s="0" t="n">
        <v>1015.8</v>
      </c>
      <c r="S11" s="0" t="n">
        <f aca="false">Q11-R11</f>
        <v>3.60000000000002</v>
      </c>
      <c r="T11" s="5" t="n">
        <v>854.4</v>
      </c>
      <c r="U11" s="0" t="s">
        <v>51</v>
      </c>
      <c r="V11" s="0" t="n">
        <v>3</v>
      </c>
      <c r="W11" s="0" t="s">
        <v>55</v>
      </c>
      <c r="X11" s="0" t="n">
        <v>25</v>
      </c>
      <c r="Y11" s="0" t="n">
        <v>0</v>
      </c>
      <c r="Z11" s="0" t="s">
        <v>45</v>
      </c>
      <c r="AA11" s="0" t="n">
        <v>1.4</v>
      </c>
      <c r="AB11" s="0" t="s">
        <v>45</v>
      </c>
      <c r="AC11" s="0" t="n">
        <v>4.8</v>
      </c>
      <c r="AD11" s="0" t="n">
        <v>1.3</v>
      </c>
      <c r="AE11" s="0" t="n">
        <v>0</v>
      </c>
      <c r="AF11" s="22" t="n">
        <v>0.298611111111111</v>
      </c>
      <c r="AG11" s="0" t="n">
        <v>0</v>
      </c>
      <c r="AH11" s="0" t="n">
        <v>4.54</v>
      </c>
      <c r="AI11" s="0" t="n">
        <v>30.4</v>
      </c>
      <c r="AJ11" s="5" t="n">
        <v>12</v>
      </c>
      <c r="AK11" s="5" t="n">
        <v>18.4</v>
      </c>
      <c r="AL11" s="5" t="n">
        <v>9</v>
      </c>
      <c r="AM11" s="8" t="n">
        <v>1</v>
      </c>
      <c r="AN11" s="8" t="n">
        <v>1</v>
      </c>
      <c r="AZ11" s="0" t="n">
        <v>7</v>
      </c>
    </row>
    <row r="12" customFormat="false" ht="15" hidden="false" customHeight="false" outlineLevel="0" collapsed="false">
      <c r="A12" s="3"/>
      <c r="B12" s="7" t="n">
        <v>10</v>
      </c>
      <c r="C12" s="0" t="n">
        <v>21.3</v>
      </c>
      <c r="D12" s="0" t="n">
        <v>17.2</v>
      </c>
      <c r="E12" s="0" t="n">
        <v>16.7</v>
      </c>
      <c r="F12" s="5" t="n">
        <v>19</v>
      </c>
      <c r="G12" s="0" t="n">
        <v>14.8</v>
      </c>
      <c r="H12" s="0" t="n">
        <v>14.6</v>
      </c>
      <c r="I12" s="0" t="n">
        <v>68</v>
      </c>
      <c r="J12" s="0" t="n">
        <v>94</v>
      </c>
      <c r="K12" s="0" t="n">
        <v>43</v>
      </c>
      <c r="L12" s="0" t="n">
        <v>854.8</v>
      </c>
      <c r="M12" s="0" t="n">
        <v>855.7</v>
      </c>
      <c r="N12" s="0" t="n">
        <v>852.1</v>
      </c>
      <c r="O12" s="0" t="n">
        <f aca="false">M12-N12</f>
        <v>3.60000000000002</v>
      </c>
      <c r="P12" s="5" t="n">
        <v>1018</v>
      </c>
      <c r="Q12" s="0" t="n">
        <v>1019.9</v>
      </c>
      <c r="R12" s="0" t="n">
        <v>1012.8</v>
      </c>
      <c r="S12" s="0" t="n">
        <f aca="false">Q12-R12</f>
        <v>7.10000000000002</v>
      </c>
      <c r="T12" s="0" t="n">
        <v>854.7</v>
      </c>
      <c r="U12" s="0" t="s">
        <v>47</v>
      </c>
      <c r="V12" s="0" t="n">
        <v>4</v>
      </c>
      <c r="W12" s="0" t="s">
        <v>41</v>
      </c>
      <c r="X12" s="0" t="n">
        <v>25</v>
      </c>
      <c r="Y12" s="0" t="n">
        <v>0</v>
      </c>
      <c r="Z12" s="0" t="s">
        <v>45</v>
      </c>
      <c r="AA12" s="0" t="n">
        <v>2.2</v>
      </c>
      <c r="AB12" s="0" t="s">
        <v>45</v>
      </c>
      <c r="AC12" s="0" t="n">
        <v>4.8</v>
      </c>
      <c r="AD12" s="0" t="n">
        <v>2.1</v>
      </c>
      <c r="AE12" s="0" t="n">
        <v>0</v>
      </c>
      <c r="AF12" s="22" t="n">
        <v>0.341666666666667</v>
      </c>
      <c r="AG12" s="0" t="n">
        <v>0</v>
      </c>
      <c r="AH12" s="0" t="n">
        <v>5.42</v>
      </c>
      <c r="AI12" s="5" t="n">
        <v>32</v>
      </c>
      <c r="AJ12" s="5" t="n">
        <v>13</v>
      </c>
      <c r="AK12" s="5" t="n">
        <v>19</v>
      </c>
      <c r="AL12" s="5" t="n">
        <v>9</v>
      </c>
      <c r="AN12" s="8" t="n">
        <v>1</v>
      </c>
      <c r="AZ12" s="0" t="n">
        <v>10</v>
      </c>
    </row>
    <row r="13" customFormat="false" ht="15" hidden="false" customHeight="false" outlineLevel="0" collapsed="false">
      <c r="A13" s="3"/>
      <c r="B13" s="7" t="n">
        <v>11</v>
      </c>
      <c r="C13" s="10" t="n">
        <v>21.7</v>
      </c>
      <c r="D13" s="10" t="n">
        <v>17.3</v>
      </c>
      <c r="E13" s="10" t="n">
        <v>16.6</v>
      </c>
      <c r="F13" s="10" t="n">
        <v>17.7</v>
      </c>
      <c r="G13" s="10" t="n">
        <v>15.7</v>
      </c>
      <c r="H13" s="10" t="n">
        <v>14.6</v>
      </c>
      <c r="I13" s="10" t="n">
        <v>67</v>
      </c>
      <c r="J13" s="10" t="n">
        <v>98</v>
      </c>
      <c r="K13" s="10" t="n">
        <v>42</v>
      </c>
      <c r="L13" s="10" t="n">
        <v>853.1</v>
      </c>
      <c r="M13" s="10" t="n">
        <v>854.3</v>
      </c>
      <c r="N13" s="10" t="n">
        <v>850.6</v>
      </c>
      <c r="O13" s="10" t="n">
        <f aca="false">M13-N13</f>
        <v>3.69999999999993</v>
      </c>
      <c r="P13" s="11" t="n">
        <v>1015.1</v>
      </c>
      <c r="Q13" s="10" t="n">
        <v>1017.4</v>
      </c>
      <c r="R13" s="10" t="n">
        <v>1010.8</v>
      </c>
      <c r="S13" s="10" t="n">
        <f aca="false">Q13-R13</f>
        <v>6.60000000000002</v>
      </c>
      <c r="T13" s="11" t="n">
        <v>853</v>
      </c>
      <c r="U13" s="10" t="s">
        <v>47</v>
      </c>
      <c r="V13" s="10" t="n">
        <v>4</v>
      </c>
      <c r="W13" s="10" t="s">
        <v>55</v>
      </c>
      <c r="X13" s="10" t="n">
        <v>25</v>
      </c>
      <c r="Y13" s="10" t="n">
        <v>0</v>
      </c>
      <c r="Z13" s="10" t="s">
        <v>45</v>
      </c>
      <c r="AA13" s="10" t="n">
        <v>1.5</v>
      </c>
      <c r="AB13" s="10" t="s">
        <v>45</v>
      </c>
      <c r="AC13" s="10" t="n">
        <v>3.4</v>
      </c>
      <c r="AD13" s="10" t="n">
        <v>1.4</v>
      </c>
      <c r="AE13" s="10" t="n">
        <v>0</v>
      </c>
      <c r="AF13" s="23" t="n">
        <v>0.318055555555556</v>
      </c>
      <c r="AG13" s="10" t="n">
        <v>0</v>
      </c>
      <c r="AH13" s="10" t="n">
        <v>4.33</v>
      </c>
      <c r="AI13" s="11" t="n">
        <v>32</v>
      </c>
      <c r="AJ13" s="11" t="n">
        <v>14</v>
      </c>
      <c r="AK13" s="11" t="n">
        <v>18</v>
      </c>
      <c r="AL13" s="11" t="n">
        <v>10</v>
      </c>
      <c r="AM13" s="10"/>
      <c r="AN13" s="24" t="n">
        <v>1</v>
      </c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 t="n">
        <v>10</v>
      </c>
    </row>
    <row r="14" customFormat="false" ht="15" hidden="false" customHeight="false" outlineLevel="0" collapsed="false">
      <c r="A14" s="3"/>
      <c r="B14" s="7" t="n">
        <v>12</v>
      </c>
      <c r="C14" s="0" t="n">
        <v>21.2</v>
      </c>
      <c r="D14" s="0" t="n">
        <v>17.5</v>
      </c>
      <c r="E14" s="0" t="n">
        <v>17.1</v>
      </c>
      <c r="F14" s="5" t="n">
        <v>22</v>
      </c>
      <c r="G14" s="0" t="n">
        <v>14.9</v>
      </c>
      <c r="H14" s="5" t="n">
        <v>15</v>
      </c>
      <c r="I14" s="0" t="n">
        <v>69</v>
      </c>
      <c r="J14" s="8" t="n">
        <v>98</v>
      </c>
      <c r="K14" s="0" t="n">
        <v>38</v>
      </c>
      <c r="L14" s="0" t="n">
        <v>850.4</v>
      </c>
      <c r="M14" s="0" t="n">
        <v>851.7</v>
      </c>
      <c r="N14" s="0" t="n">
        <v>848.5</v>
      </c>
      <c r="O14" s="0" t="n">
        <f aca="false">M14-N14</f>
        <v>3.20000000000005</v>
      </c>
      <c r="P14" s="0" t="n">
        <v>1012.4</v>
      </c>
      <c r="Q14" s="0" t="n">
        <v>1014.9</v>
      </c>
      <c r="R14" s="0" t="n">
        <v>1008.4</v>
      </c>
      <c r="S14" s="0" t="n">
        <f aca="false">Q14-R14</f>
        <v>6.5</v>
      </c>
      <c r="T14" s="0" t="n">
        <v>850.4</v>
      </c>
      <c r="U14" s="0" t="s">
        <v>51</v>
      </c>
      <c r="V14" s="0" t="n">
        <v>4</v>
      </c>
      <c r="W14" s="0" t="s">
        <v>55</v>
      </c>
      <c r="X14" s="0" t="n">
        <v>25</v>
      </c>
      <c r="Y14" s="0" t="n">
        <v>0</v>
      </c>
      <c r="Z14" s="0" t="s">
        <v>45</v>
      </c>
      <c r="AA14" s="0" t="n">
        <v>1.4</v>
      </c>
      <c r="AB14" s="0" t="s">
        <v>45</v>
      </c>
      <c r="AC14" s="0" t="n">
        <v>4.8</v>
      </c>
      <c r="AD14" s="0" t="n">
        <v>1.3</v>
      </c>
      <c r="AE14" s="0" t="n">
        <v>0</v>
      </c>
      <c r="AF14" s="22" t="n">
        <v>0.371527777777778</v>
      </c>
      <c r="AG14" s="0" t="n">
        <v>0</v>
      </c>
      <c r="AH14" s="0" t="n">
        <v>5.69</v>
      </c>
      <c r="AI14" s="5" t="n">
        <v>32.6</v>
      </c>
      <c r="AJ14" s="5" t="n">
        <v>14</v>
      </c>
      <c r="AK14" s="5" t="n">
        <v>18.6</v>
      </c>
      <c r="AL14" s="5" t="n">
        <v>10</v>
      </c>
      <c r="AM14" s="8" t="n">
        <v>1</v>
      </c>
      <c r="AN14" s="8" t="n">
        <v>1</v>
      </c>
      <c r="AZ14" s="0" t="n">
        <v>10</v>
      </c>
    </row>
    <row r="15" customFormat="false" ht="15" hidden="false" customHeight="false" outlineLevel="0" collapsed="false">
      <c r="A15" s="3"/>
      <c r="B15" s="7" t="n">
        <v>13</v>
      </c>
      <c r="C15" s="0" t="n">
        <v>21.5</v>
      </c>
      <c r="D15" s="0" t="n">
        <v>17.5</v>
      </c>
      <c r="E15" s="0" t="n">
        <v>16.3</v>
      </c>
      <c r="F15" s="5" t="n">
        <v>20.1</v>
      </c>
      <c r="G15" s="0" t="n">
        <v>14.3</v>
      </c>
      <c r="H15" s="0" t="n">
        <v>14.3</v>
      </c>
      <c r="I15" s="0" t="n">
        <v>61</v>
      </c>
      <c r="J15" s="0" t="n">
        <v>86</v>
      </c>
      <c r="K15" s="0" t="n">
        <v>36</v>
      </c>
      <c r="L15" s="0" t="n">
        <v>850.7</v>
      </c>
      <c r="M15" s="0" t="n">
        <v>851.9</v>
      </c>
      <c r="N15" s="5" t="n">
        <v>849</v>
      </c>
      <c r="O15" s="0" t="n">
        <f aca="false">M15-N15</f>
        <v>2.89999999999998</v>
      </c>
      <c r="P15" s="0" t="n">
        <v>1012.7</v>
      </c>
      <c r="Q15" s="0" t="n">
        <v>1014.9</v>
      </c>
      <c r="R15" s="0" t="n">
        <v>1008.5</v>
      </c>
      <c r="S15" s="0" t="n">
        <f aca="false">Q15-R15</f>
        <v>6.39999999999998</v>
      </c>
      <c r="T15" s="5" t="n">
        <v>850.7</v>
      </c>
      <c r="U15" s="0" t="s">
        <v>51</v>
      </c>
      <c r="V15" s="0" t="n">
        <v>1</v>
      </c>
      <c r="W15" s="0" t="s">
        <v>55</v>
      </c>
      <c r="X15" s="0" t="n">
        <v>25</v>
      </c>
      <c r="Y15" s="0" t="n">
        <v>0</v>
      </c>
      <c r="Z15" s="0" t="s">
        <v>45</v>
      </c>
      <c r="AA15" s="0" t="n">
        <v>1.4</v>
      </c>
      <c r="AB15" s="0" t="s">
        <v>45</v>
      </c>
      <c r="AC15" s="0" t="n">
        <v>4.5</v>
      </c>
      <c r="AD15" s="0" t="n">
        <v>1.5</v>
      </c>
      <c r="AE15" s="0" t="n">
        <v>0</v>
      </c>
      <c r="AF15" s="22" t="n">
        <v>0.39375</v>
      </c>
      <c r="AG15" s="0" t="n">
        <v>0</v>
      </c>
      <c r="AH15" s="0" t="n">
        <v>4.53</v>
      </c>
      <c r="AI15" s="5" t="n">
        <v>33</v>
      </c>
      <c r="AJ15" s="5" t="n">
        <v>14</v>
      </c>
      <c r="AK15" s="5" t="n">
        <v>19</v>
      </c>
      <c r="AL15" s="5" t="n">
        <v>10</v>
      </c>
      <c r="AN15" s="8" t="n">
        <v>1</v>
      </c>
      <c r="AZ15" s="0" t="n">
        <v>10</v>
      </c>
    </row>
    <row r="16" customFormat="false" ht="15" hidden="false" customHeight="false" outlineLevel="0" collapsed="false">
      <c r="A16" s="3"/>
      <c r="B16" s="7" t="n">
        <v>14</v>
      </c>
      <c r="C16" s="0" t="n">
        <v>21.4</v>
      </c>
      <c r="D16" s="0" t="n">
        <v>16.1</v>
      </c>
      <c r="E16" s="0" t="n">
        <v>15.9</v>
      </c>
      <c r="F16" s="5" t="n">
        <v>18.1</v>
      </c>
      <c r="G16" s="0" t="n">
        <v>15.1</v>
      </c>
      <c r="H16" s="0" t="n">
        <v>13.9</v>
      </c>
      <c r="I16" s="0" t="n">
        <v>73</v>
      </c>
      <c r="J16" s="0" t="n">
        <v>94</v>
      </c>
      <c r="K16" s="0" t="n">
        <v>40</v>
      </c>
      <c r="L16" s="0" t="n">
        <v>852.7</v>
      </c>
      <c r="M16" s="0" t="n">
        <v>853.2</v>
      </c>
      <c r="N16" s="0" t="n">
        <v>851.6</v>
      </c>
      <c r="O16" s="0" t="n">
        <f aca="false">M16-N16</f>
        <v>1.60000000000002</v>
      </c>
      <c r="P16" s="0" t="n">
        <v>1015.4</v>
      </c>
      <c r="Q16" s="0" t="n">
        <v>1016.3</v>
      </c>
      <c r="R16" s="0" t="n">
        <v>1013.7</v>
      </c>
      <c r="S16" s="0" t="n">
        <f aca="false">Q16-R16</f>
        <v>2.59999999999991</v>
      </c>
      <c r="T16" s="0" t="n">
        <v>852.6</v>
      </c>
      <c r="U16" s="0" t="s">
        <v>51</v>
      </c>
      <c r="V16" s="0" t="n">
        <v>1</v>
      </c>
      <c r="W16" s="0" t="s">
        <v>55</v>
      </c>
      <c r="X16" s="0" t="n">
        <v>25</v>
      </c>
      <c r="Y16" s="0" t="n">
        <v>0</v>
      </c>
      <c r="Z16" s="0" t="s">
        <v>45</v>
      </c>
      <c r="AA16" s="0" t="n">
        <v>0.3</v>
      </c>
      <c r="AB16" s="0" t="s">
        <v>73</v>
      </c>
      <c r="AC16" s="0" t="n">
        <v>4.5</v>
      </c>
      <c r="AD16" s="0" t="n">
        <v>1.3</v>
      </c>
      <c r="AE16" s="0" t="n">
        <v>0</v>
      </c>
      <c r="AF16" s="22" t="n">
        <v>0.34375</v>
      </c>
      <c r="AG16" s="0" t="n">
        <v>0</v>
      </c>
      <c r="AI16" s="5" t="n">
        <v>33</v>
      </c>
      <c r="AJ16" s="5" t="n">
        <v>14</v>
      </c>
      <c r="AK16" s="5" t="n">
        <v>19</v>
      </c>
      <c r="AL16" s="5" t="n">
        <v>10</v>
      </c>
      <c r="AN16" s="8" t="n">
        <v>1</v>
      </c>
      <c r="AZ16" s="0" t="n">
        <v>7</v>
      </c>
    </row>
    <row r="17" customFormat="false" ht="15" hidden="false" customHeight="false" outlineLevel="0" collapsed="false">
      <c r="A17" s="3"/>
      <c r="B17" s="7" t="n">
        <v>15</v>
      </c>
      <c r="O17" s="0" t="n">
        <f aca="false">M17-N17</f>
        <v>0</v>
      </c>
      <c r="S17" s="0" t="n">
        <f aca="false">Q17-R17</f>
        <v>0</v>
      </c>
      <c r="AF17" s="22"/>
      <c r="AZ17" s="0" t="n">
        <v>0</v>
      </c>
    </row>
    <row r="18" customFormat="false" ht="15" hidden="false" customHeight="false" outlineLevel="0" collapsed="false">
      <c r="A18" s="3"/>
      <c r="B18" s="7" t="n">
        <v>16</v>
      </c>
      <c r="C18" s="0" t="n">
        <v>20.8</v>
      </c>
      <c r="D18" s="5" t="n">
        <v>18</v>
      </c>
      <c r="E18" s="0" t="n">
        <v>18.8</v>
      </c>
      <c r="F18" s="5" t="n">
        <v>20.9</v>
      </c>
      <c r="G18" s="5" t="n">
        <v>17</v>
      </c>
      <c r="H18" s="5" t="n">
        <v>16.5</v>
      </c>
      <c r="I18" s="8" t="n">
        <v>78</v>
      </c>
      <c r="J18" s="8" t="n">
        <v>92</v>
      </c>
      <c r="K18" s="8" t="n">
        <v>53</v>
      </c>
      <c r="L18" s="5" t="n">
        <v>853.7</v>
      </c>
      <c r="M18" s="5" t="n">
        <v>854.6</v>
      </c>
      <c r="N18" s="5" t="n">
        <v>852.5</v>
      </c>
      <c r="O18" s="0" t="n">
        <f aca="false">M18-N18</f>
        <v>2.10000000000002</v>
      </c>
      <c r="P18" s="5" t="n">
        <v>1015.7</v>
      </c>
      <c r="Q18" s="5" t="n">
        <v>1017.1</v>
      </c>
      <c r="R18" s="5" t="n">
        <v>1013.9</v>
      </c>
      <c r="S18" s="0" t="n">
        <f aca="false">Q18-R18</f>
        <v>3.20000000000005</v>
      </c>
      <c r="T18" s="5" t="n">
        <v>853.6</v>
      </c>
      <c r="U18" s="0" t="s">
        <v>51</v>
      </c>
      <c r="V18" s="8" t="n">
        <v>2</v>
      </c>
      <c r="W18" s="0" t="s">
        <v>55</v>
      </c>
      <c r="X18" s="0" t="n">
        <v>25</v>
      </c>
      <c r="Y18" s="0" t="n">
        <v>0</v>
      </c>
      <c r="Z18" s="0" t="s">
        <v>74</v>
      </c>
      <c r="AA18" s="0" t="n">
        <v>1.1</v>
      </c>
      <c r="AB18" s="0" t="s">
        <v>74</v>
      </c>
      <c r="AC18" s="0" t="n">
        <v>1.7</v>
      </c>
      <c r="AD18" s="0" t="n">
        <v>0.8</v>
      </c>
      <c r="AE18" s="0" t="n">
        <v>14.9</v>
      </c>
      <c r="AF18" s="22" t="n">
        <v>0.295138888888889</v>
      </c>
      <c r="AG18" s="0" t="n">
        <v>14.5</v>
      </c>
      <c r="AH18" s="0" t="n">
        <v>9.46</v>
      </c>
      <c r="AI18" s="5" t="n">
        <v>30.6</v>
      </c>
      <c r="AJ18" s="5" t="n">
        <v>16</v>
      </c>
      <c r="AK18" s="5" t="n">
        <v>14.6</v>
      </c>
      <c r="AL18" s="5" t="n">
        <v>15</v>
      </c>
      <c r="AO18" s="8" t="n">
        <v>1</v>
      </c>
      <c r="AV18" s="0" t="n">
        <v>1</v>
      </c>
      <c r="AZ18" s="0" t="n">
        <v>7</v>
      </c>
    </row>
    <row r="19" customFormat="false" ht="15" hidden="false" customHeight="false" outlineLevel="0" collapsed="false">
      <c r="A19" s="3"/>
      <c r="B19" s="7" t="n">
        <v>17</v>
      </c>
      <c r="C19" s="0" t="n">
        <v>19.6</v>
      </c>
      <c r="D19" s="5" t="n">
        <v>17</v>
      </c>
      <c r="E19" s="0" t="n">
        <v>16.1</v>
      </c>
      <c r="F19" s="5" t="n">
        <v>17.9</v>
      </c>
      <c r="G19" s="0" t="n">
        <v>14.3</v>
      </c>
      <c r="H19" s="5" t="n">
        <v>14.1</v>
      </c>
      <c r="I19" s="0" t="n">
        <v>64</v>
      </c>
      <c r="J19" s="8" t="n">
        <v>96</v>
      </c>
      <c r="K19" s="0" t="n">
        <v>43</v>
      </c>
      <c r="L19" s="0" t="n">
        <v>852.4</v>
      </c>
      <c r="M19" s="0" t="n">
        <v>854.2</v>
      </c>
      <c r="N19" s="0" t="n">
        <v>850.2</v>
      </c>
      <c r="O19" s="0" t="n">
        <f aca="false">M19-N19</f>
        <v>4</v>
      </c>
      <c r="P19" s="5" t="n">
        <v>1015</v>
      </c>
      <c r="Q19" s="0" t="n">
        <v>1018.8</v>
      </c>
      <c r="R19" s="0" t="n">
        <v>1009.7</v>
      </c>
      <c r="S19" s="0" t="n">
        <f aca="false">Q19-R19</f>
        <v>9.09999999999991</v>
      </c>
      <c r="T19" s="0" t="n">
        <v>852.3</v>
      </c>
      <c r="U19" s="0" t="s">
        <v>51</v>
      </c>
      <c r="V19" s="0" t="n">
        <v>2</v>
      </c>
      <c r="W19" s="0" t="s">
        <v>55</v>
      </c>
      <c r="X19" s="0" t="n">
        <v>25</v>
      </c>
      <c r="Y19" s="0" t="n">
        <v>0</v>
      </c>
      <c r="Z19" s="0" t="s">
        <v>48</v>
      </c>
      <c r="AA19" s="0" t="n">
        <v>2.7</v>
      </c>
      <c r="AB19" s="0" t="s">
        <v>48</v>
      </c>
      <c r="AC19" s="0" t="n">
        <v>6.4</v>
      </c>
      <c r="AD19" s="0" t="n">
        <v>3.2</v>
      </c>
      <c r="AE19" s="0" t="n">
        <v>0</v>
      </c>
      <c r="AF19" s="22" t="n">
        <v>0.381944444444444</v>
      </c>
      <c r="AG19" s="0" t="n">
        <v>0</v>
      </c>
      <c r="AH19" s="0" t="n">
        <v>7.46</v>
      </c>
      <c r="AI19" s="5" t="n">
        <v>28.4</v>
      </c>
      <c r="AJ19" s="5" t="n">
        <v>12</v>
      </c>
      <c r="AK19" s="5" t="n">
        <v>16.4</v>
      </c>
      <c r="AL19" s="5" t="n">
        <v>8.4</v>
      </c>
      <c r="AN19" s="8" t="n">
        <v>1</v>
      </c>
      <c r="AZ19" s="0" t="n">
        <v>13</v>
      </c>
    </row>
    <row r="20" customFormat="false" ht="15" hidden="false" customHeight="false" outlineLevel="0" collapsed="false">
      <c r="A20" s="3"/>
      <c r="B20" s="7" t="n">
        <v>18</v>
      </c>
      <c r="C20" s="0" t="n">
        <v>20.1</v>
      </c>
      <c r="D20" s="0" t="n">
        <v>17.2</v>
      </c>
      <c r="E20" s="0" t="n">
        <v>16.5</v>
      </c>
      <c r="F20" s="5" t="n">
        <v>19.8</v>
      </c>
      <c r="G20" s="0" t="n">
        <v>13.2</v>
      </c>
      <c r="H20" s="0" t="n">
        <v>14.4</v>
      </c>
      <c r="I20" s="0" t="n">
        <v>64</v>
      </c>
      <c r="J20" s="0" t="n">
        <v>96</v>
      </c>
      <c r="K20" s="0" t="n">
        <v>40</v>
      </c>
      <c r="L20" s="0" t="n">
        <v>852.3</v>
      </c>
      <c r="M20" s="0" t="n">
        <v>853.8</v>
      </c>
      <c r="N20" s="0" t="n">
        <v>850.2</v>
      </c>
      <c r="O20" s="0" t="n">
        <f aca="false">M20-N20</f>
        <v>3.59999999999991</v>
      </c>
      <c r="P20" s="0" t="n">
        <v>1014.8</v>
      </c>
      <c r="Q20" s="0" t="n">
        <v>1018.4</v>
      </c>
      <c r="R20" s="0" t="n">
        <v>1009.1</v>
      </c>
      <c r="S20" s="0" t="n">
        <f aca="false">Q20-R20</f>
        <v>9.29999999999995</v>
      </c>
      <c r="T20" s="0" t="n">
        <v>852.2</v>
      </c>
      <c r="U20" s="0" t="s">
        <v>51</v>
      </c>
      <c r="V20" s="0" t="n">
        <v>2</v>
      </c>
      <c r="W20" s="0" t="s">
        <v>55</v>
      </c>
      <c r="X20" s="0" t="n">
        <v>25</v>
      </c>
      <c r="Y20" s="0" t="n">
        <v>0</v>
      </c>
      <c r="Z20" s="0" t="s">
        <v>48</v>
      </c>
      <c r="AA20" s="0" t="n">
        <v>2.8</v>
      </c>
      <c r="AB20" s="0" t="s">
        <v>48</v>
      </c>
      <c r="AC20" s="0" t="n">
        <v>5.3</v>
      </c>
      <c r="AD20" s="0" t="n">
        <v>2.4</v>
      </c>
      <c r="AE20" s="0" t="n">
        <v>0</v>
      </c>
      <c r="AF20" s="22" t="n">
        <v>0.385416666666667</v>
      </c>
      <c r="AG20" s="0" t="n">
        <v>0</v>
      </c>
      <c r="AH20" s="0" t="n">
        <v>5.98</v>
      </c>
      <c r="AI20" s="5" t="n">
        <v>30.4</v>
      </c>
      <c r="AJ20" s="5" t="n">
        <v>11.2</v>
      </c>
      <c r="AK20" s="5" t="n">
        <v>19.2</v>
      </c>
      <c r="AL20" s="5" t="n">
        <v>7.8</v>
      </c>
      <c r="AM20" s="8" t="n">
        <v>1</v>
      </c>
      <c r="AN20" s="8" t="n">
        <v>1</v>
      </c>
      <c r="AZ20" s="0" t="n">
        <v>13</v>
      </c>
    </row>
    <row r="21" customFormat="false" ht="15" hidden="false" customHeight="false" outlineLevel="0" collapsed="false">
      <c r="A21" s="3"/>
      <c r="B21" s="7" t="n">
        <v>19</v>
      </c>
      <c r="C21" s="0" t="n">
        <v>20.5</v>
      </c>
      <c r="D21" s="0" t="n">
        <v>17.2</v>
      </c>
      <c r="E21" s="0" t="n">
        <v>16.1</v>
      </c>
      <c r="F21" s="5" t="n">
        <v>19.9</v>
      </c>
      <c r="G21" s="0" t="n">
        <v>13.6</v>
      </c>
      <c r="H21" s="5" t="n">
        <v>14</v>
      </c>
      <c r="I21" s="0" t="n">
        <v>61</v>
      </c>
      <c r="J21" s="8" t="n">
        <v>96</v>
      </c>
      <c r="K21" s="0" t="n">
        <v>40</v>
      </c>
      <c r="L21" s="0" t="n">
        <v>852.8</v>
      </c>
      <c r="M21" s="0" t="n">
        <v>854.2</v>
      </c>
      <c r="N21" s="5" t="n">
        <v>851</v>
      </c>
      <c r="O21" s="0" t="n">
        <f aca="false">M21-N21</f>
        <v>3.20000000000005</v>
      </c>
      <c r="P21" s="0" t="n">
        <v>1015.2</v>
      </c>
      <c r="Q21" s="0" t="n">
        <v>1018.8</v>
      </c>
      <c r="R21" s="5" t="n">
        <v>1010</v>
      </c>
      <c r="S21" s="0" t="n">
        <f aca="false">Q21-R21</f>
        <v>8.79999999999995</v>
      </c>
      <c r="T21" s="0" t="n">
        <v>852.7</v>
      </c>
      <c r="U21" s="0" t="s">
        <v>51</v>
      </c>
      <c r="V21" s="0" t="n">
        <v>1</v>
      </c>
      <c r="W21" s="0" t="s">
        <v>55</v>
      </c>
      <c r="X21" s="0" t="n">
        <v>25</v>
      </c>
      <c r="Y21" s="0" t="n">
        <v>0</v>
      </c>
      <c r="Z21" s="0" t="s">
        <v>42</v>
      </c>
      <c r="AA21" s="0" t="n">
        <v>2.9</v>
      </c>
      <c r="AB21" s="0" t="s">
        <v>42</v>
      </c>
      <c r="AC21" s="0" t="n">
        <v>5.3</v>
      </c>
      <c r="AD21" s="0" t="n">
        <v>2.3</v>
      </c>
      <c r="AE21" s="0" t="n">
        <v>0</v>
      </c>
      <c r="AF21" s="22" t="n">
        <v>0.392361111111111</v>
      </c>
      <c r="AG21" s="0" t="n">
        <v>0</v>
      </c>
      <c r="AH21" s="0" t="n">
        <v>5.59</v>
      </c>
      <c r="AI21" s="5" t="n">
        <v>30.6</v>
      </c>
      <c r="AJ21" s="5" t="n">
        <v>11</v>
      </c>
      <c r="AK21" s="5" t="n">
        <v>19.6</v>
      </c>
      <c r="AL21" s="5" t="n">
        <v>7</v>
      </c>
      <c r="AN21" s="8" t="n">
        <v>1</v>
      </c>
      <c r="AZ21" s="0" t="n">
        <v>13</v>
      </c>
    </row>
    <row r="22" customFormat="false" ht="15" hidden="false" customHeight="false" outlineLevel="0" collapsed="false">
      <c r="A22" s="3"/>
      <c r="B22" s="7" t="n">
        <v>20</v>
      </c>
      <c r="C22" s="10" t="n">
        <v>21.7</v>
      </c>
      <c r="D22" s="10" t="n">
        <v>17.6</v>
      </c>
      <c r="E22" s="10" t="n">
        <v>16.1</v>
      </c>
      <c r="F22" s="11" t="n">
        <v>19.3</v>
      </c>
      <c r="G22" s="10" t="n">
        <v>13.1</v>
      </c>
      <c r="H22" s="11" t="n">
        <v>14</v>
      </c>
      <c r="I22" s="10" t="n">
        <v>58</v>
      </c>
      <c r="J22" s="24" t="n">
        <v>96</v>
      </c>
      <c r="K22" s="10" t="n">
        <v>37</v>
      </c>
      <c r="L22" s="10" t="n">
        <v>853.1</v>
      </c>
      <c r="M22" s="10" t="n">
        <v>855.2</v>
      </c>
      <c r="N22" s="10" t="n">
        <v>849.9</v>
      </c>
      <c r="O22" s="10" t="n">
        <f aca="false">M22-N22</f>
        <v>5.30000000000007</v>
      </c>
      <c r="P22" s="10" t="n">
        <v>1015.1</v>
      </c>
      <c r="Q22" s="10" t="n">
        <v>1019.4</v>
      </c>
      <c r="R22" s="10" t="n">
        <v>1008.4</v>
      </c>
      <c r="S22" s="10" t="n">
        <f aca="false">Q22-R22</f>
        <v>11</v>
      </c>
      <c r="T22" s="10" t="n">
        <v>853.1</v>
      </c>
      <c r="U22" s="10" t="s">
        <v>51</v>
      </c>
      <c r="V22" s="10" t="n">
        <v>1</v>
      </c>
      <c r="W22" s="10" t="s">
        <v>55</v>
      </c>
      <c r="X22" s="10" t="n">
        <v>25</v>
      </c>
      <c r="Y22" s="10" t="n">
        <v>0</v>
      </c>
      <c r="Z22" s="10" t="s">
        <v>48</v>
      </c>
      <c r="AA22" s="10" t="n">
        <v>0.9</v>
      </c>
      <c r="AB22" s="10" t="s">
        <v>42</v>
      </c>
      <c r="AC22" s="10" t="n">
        <v>4.5</v>
      </c>
      <c r="AD22" s="10" t="n">
        <v>1.8</v>
      </c>
      <c r="AE22" s="10" t="n">
        <v>0</v>
      </c>
      <c r="AF22" s="23" t="n">
        <v>0.406944444444444</v>
      </c>
      <c r="AG22" s="10" t="n">
        <v>0</v>
      </c>
      <c r="AH22" s="10" t="n">
        <v>5.39</v>
      </c>
      <c r="AI22" s="11" t="n">
        <v>32.8</v>
      </c>
      <c r="AJ22" s="5" t="n">
        <v>12</v>
      </c>
      <c r="AK22" s="5" t="n">
        <f aca="false">AI22-AJ22</f>
        <v>20.8</v>
      </c>
      <c r="AL22" s="5" t="n">
        <v>8</v>
      </c>
      <c r="AZ22" s="0" t="n">
        <v>13</v>
      </c>
    </row>
    <row r="23" customFormat="false" ht="15" hidden="false" customHeight="false" outlineLevel="0" collapsed="false">
      <c r="A23" s="3"/>
      <c r="B23" s="7" t="n">
        <v>21</v>
      </c>
      <c r="C23" s="0" t="n">
        <v>21.7</v>
      </c>
      <c r="D23" s="0" t="n">
        <v>17.2</v>
      </c>
      <c r="E23" s="0" t="n">
        <v>17.7</v>
      </c>
      <c r="F23" s="5" t="n">
        <v>19.6</v>
      </c>
      <c r="G23" s="0" t="n">
        <v>14.9</v>
      </c>
      <c r="H23" s="5" t="n">
        <v>15.5</v>
      </c>
      <c r="I23" s="0" t="n">
        <v>77</v>
      </c>
      <c r="J23" s="8" t="n">
        <v>92</v>
      </c>
      <c r="K23" s="0" t="n">
        <v>50</v>
      </c>
      <c r="L23" s="0" t="n">
        <v>854.8</v>
      </c>
      <c r="M23" s="0" t="n">
        <v>855.4</v>
      </c>
      <c r="N23" s="0" t="n">
        <v>854.2</v>
      </c>
      <c r="O23" s="0" t="n">
        <f aca="false">M23-N23</f>
        <v>1.19999999999993</v>
      </c>
      <c r="P23" s="0" t="n">
        <v>1017.7</v>
      </c>
      <c r="Q23" s="0" t="n">
        <v>1018.9</v>
      </c>
      <c r="R23" s="0" t="n">
        <v>1016.4</v>
      </c>
      <c r="S23" s="0" t="n">
        <f aca="false">Q23-R23</f>
        <v>2.5</v>
      </c>
      <c r="T23" s="0" t="n">
        <v>854.7</v>
      </c>
      <c r="U23" s="0" t="s">
        <v>51</v>
      </c>
      <c r="V23" s="0" t="n">
        <v>3</v>
      </c>
      <c r="W23" s="0" t="s">
        <v>55</v>
      </c>
      <c r="X23" s="0" t="n">
        <v>25</v>
      </c>
      <c r="Z23" s="0" t="s">
        <v>48</v>
      </c>
      <c r="AA23" s="0" t="n">
        <v>3</v>
      </c>
      <c r="AB23" s="0" t="s">
        <v>48</v>
      </c>
      <c r="AC23" s="5" t="n">
        <v>7</v>
      </c>
      <c r="AD23" s="0" t="n">
        <v>2.3</v>
      </c>
      <c r="AE23" s="0" t="n">
        <v>0</v>
      </c>
      <c r="AF23" s="22" t="n">
        <v>0.399305555555556</v>
      </c>
      <c r="AG23" s="0" t="n">
        <v>0</v>
      </c>
      <c r="AH23" s="0" t="n">
        <v>7.37</v>
      </c>
      <c r="AI23" s="5" t="n">
        <v>30.4</v>
      </c>
      <c r="AJ23" s="5" t="n">
        <v>14</v>
      </c>
      <c r="AK23" s="5" t="n">
        <f aca="false">AI23-AJ23</f>
        <v>16.4</v>
      </c>
      <c r="AL23" s="5" t="n">
        <v>11</v>
      </c>
      <c r="AN23" s="8" t="n">
        <v>1</v>
      </c>
      <c r="AZ23" s="0" t="n">
        <v>7</v>
      </c>
    </row>
    <row r="24" customFormat="false" ht="15" hidden="false" customHeight="false" outlineLevel="0" collapsed="false">
      <c r="A24" s="3"/>
      <c r="B24" s="7" t="n">
        <v>22</v>
      </c>
      <c r="C24" s="0" t="n">
        <v>22.5</v>
      </c>
      <c r="D24" s="0" t="n">
        <v>16.7</v>
      </c>
      <c r="E24" s="0" t="n">
        <v>16.5</v>
      </c>
      <c r="F24" s="5" t="n">
        <v>18.6</v>
      </c>
      <c r="G24" s="0" t="n">
        <v>15.6</v>
      </c>
      <c r="H24" s="5" t="n">
        <v>14.4</v>
      </c>
      <c r="I24" s="0" t="n">
        <v>73</v>
      </c>
      <c r="J24" s="8" t="n">
        <v>96</v>
      </c>
      <c r="K24" s="0" t="n">
        <v>38</v>
      </c>
      <c r="L24" s="0" t="n">
        <v>853.1</v>
      </c>
      <c r="M24" s="0" t="n">
        <v>853.9</v>
      </c>
      <c r="N24" s="0" t="n">
        <v>852.2</v>
      </c>
      <c r="O24" s="0" t="n">
        <f aca="false">M24-N24</f>
        <v>1.69999999999993</v>
      </c>
      <c r="P24" s="0" t="n">
        <v>1015.6</v>
      </c>
      <c r="Q24" s="5" t="n">
        <v>1017</v>
      </c>
      <c r="R24" s="5" t="n">
        <v>1014</v>
      </c>
      <c r="S24" s="5" t="n">
        <f aca="false">Q24-R24</f>
        <v>3</v>
      </c>
      <c r="T24" s="5" t="n">
        <v>853</v>
      </c>
      <c r="V24" s="8" t="n">
        <v>0</v>
      </c>
      <c r="X24" s="0" t="n">
        <v>25</v>
      </c>
      <c r="Z24" s="0" t="s">
        <v>42</v>
      </c>
      <c r="AA24" s="0" t="n">
        <v>3.8</v>
      </c>
      <c r="AB24" s="0" t="s">
        <v>42</v>
      </c>
      <c r="AC24" s="0" t="n">
        <v>7.3</v>
      </c>
      <c r="AD24" s="0" t="n">
        <v>2.9</v>
      </c>
      <c r="AE24" s="0" t="n">
        <v>0</v>
      </c>
      <c r="AF24" s="22" t="n">
        <v>0.395833333333333</v>
      </c>
      <c r="AG24" s="0" t="n">
        <v>0</v>
      </c>
      <c r="AH24" s="0" t="n">
        <v>6.31</v>
      </c>
      <c r="AI24" s="5" t="n">
        <v>34.4</v>
      </c>
      <c r="AJ24" s="5" t="n">
        <v>14</v>
      </c>
      <c r="AK24" s="5" t="n">
        <f aca="false">AI24-AJ24</f>
        <v>20.4</v>
      </c>
      <c r="AL24" s="5" t="n">
        <v>10.4</v>
      </c>
      <c r="AN24" s="8" t="n">
        <v>1</v>
      </c>
      <c r="AZ24" s="0" t="n">
        <v>7</v>
      </c>
    </row>
    <row r="25" customFormat="false" ht="15" hidden="false" customHeight="false" outlineLevel="0" collapsed="false">
      <c r="A25" s="3"/>
      <c r="B25" s="7" t="n">
        <v>23</v>
      </c>
      <c r="C25" s="0" t="n">
        <v>22.4</v>
      </c>
      <c r="D25" s="0" t="n">
        <v>19.1</v>
      </c>
      <c r="E25" s="0" t="n">
        <v>18.6</v>
      </c>
      <c r="F25" s="5" t="n">
        <v>20.3</v>
      </c>
      <c r="G25" s="0" t="n">
        <v>16.1</v>
      </c>
      <c r="H25" s="5" t="n">
        <v>16.4</v>
      </c>
      <c r="I25" s="0" t="n">
        <v>64</v>
      </c>
      <c r="J25" s="8" t="n">
        <v>94</v>
      </c>
      <c r="K25" s="0" t="n">
        <v>46</v>
      </c>
      <c r="L25" s="0" t="n">
        <v>853.1</v>
      </c>
      <c r="M25" s="0" t="n">
        <v>854.8</v>
      </c>
      <c r="N25" s="0" t="n">
        <v>850.5</v>
      </c>
      <c r="O25" s="0" t="n">
        <f aca="false">M25-N25</f>
        <v>4.29999999999995</v>
      </c>
      <c r="P25" s="0" t="n">
        <v>1014.3</v>
      </c>
      <c r="Q25" s="0" t="n">
        <v>1017.9</v>
      </c>
      <c r="R25" s="0" t="n">
        <v>1008.3</v>
      </c>
      <c r="S25" s="0" t="n">
        <f aca="false">Q25-R25</f>
        <v>9.60000000000002</v>
      </c>
      <c r="T25" s="0" t="n">
        <v>853.1</v>
      </c>
      <c r="U25" s="0" t="s">
        <v>51</v>
      </c>
      <c r="V25" s="0" t="n">
        <v>1</v>
      </c>
      <c r="W25" s="0" t="s">
        <v>70</v>
      </c>
      <c r="X25" s="0" t="n">
        <v>25</v>
      </c>
      <c r="Z25" s="0" t="s">
        <v>42</v>
      </c>
      <c r="AA25" s="0" t="n">
        <v>2.6</v>
      </c>
      <c r="AB25" s="0" t="s">
        <v>42</v>
      </c>
      <c r="AC25" s="0" t="n">
        <v>4.8</v>
      </c>
      <c r="AD25" s="0" t="n">
        <v>2.5</v>
      </c>
      <c r="AE25" s="0" t="n">
        <v>0</v>
      </c>
      <c r="AF25" s="22" t="n">
        <v>0.397222222222222</v>
      </c>
      <c r="AG25" s="0" t="n">
        <v>0</v>
      </c>
      <c r="AH25" s="0" t="n">
        <v>6.23</v>
      </c>
      <c r="AI25" s="5" t="n">
        <v>31.2</v>
      </c>
      <c r="AJ25" s="5" t="n">
        <v>14.8</v>
      </c>
      <c r="AK25" s="5" t="n">
        <f aca="false">AI25-AJ25</f>
        <v>16.4</v>
      </c>
      <c r="AL25" s="5" t="n">
        <v>11.6</v>
      </c>
      <c r="AN25" s="8" t="n">
        <v>1</v>
      </c>
      <c r="AZ25" s="0" t="n">
        <v>13</v>
      </c>
    </row>
    <row r="26" customFormat="false" ht="15" hidden="false" customHeight="false" outlineLevel="0" collapsed="false">
      <c r="A26" s="3"/>
      <c r="B26" s="7" t="n">
        <v>24</v>
      </c>
      <c r="C26" s="0" t="n">
        <v>22.4</v>
      </c>
      <c r="D26" s="5" t="n">
        <v>18</v>
      </c>
      <c r="E26" s="0" t="n">
        <v>16.4</v>
      </c>
      <c r="F26" s="5" t="n">
        <v>18</v>
      </c>
      <c r="G26" s="0" t="n">
        <v>13.9</v>
      </c>
      <c r="H26" s="5" t="n">
        <v>14.3</v>
      </c>
      <c r="I26" s="0" t="n">
        <v>56</v>
      </c>
      <c r="J26" s="8" t="n">
        <v>89</v>
      </c>
      <c r="K26" s="0" t="n">
        <v>37</v>
      </c>
      <c r="L26" s="0" t="n">
        <v>852.2</v>
      </c>
      <c r="M26" s="0" t="n">
        <v>854.2</v>
      </c>
      <c r="N26" s="0" t="n">
        <v>849.2</v>
      </c>
      <c r="O26" s="5" t="n">
        <f aca="false">M26-N26</f>
        <v>5</v>
      </c>
      <c r="P26" s="0" t="n">
        <v>1013.2</v>
      </c>
      <c r="Q26" s="0" t="n">
        <v>1017.4</v>
      </c>
      <c r="R26" s="5" t="n">
        <v>1007</v>
      </c>
      <c r="S26" s="0" t="n">
        <f aca="false">Q26-R26</f>
        <v>10.4</v>
      </c>
      <c r="T26" s="0" t="n">
        <v>852.1</v>
      </c>
      <c r="V26" s="0" t="n">
        <v>0</v>
      </c>
      <c r="X26" s="0" t="n">
        <v>25</v>
      </c>
      <c r="Z26" s="0" t="s">
        <v>42</v>
      </c>
      <c r="AA26" s="0" t="n">
        <v>4.3</v>
      </c>
      <c r="AB26" s="0" t="s">
        <v>42</v>
      </c>
      <c r="AC26" s="5" t="n">
        <v>9</v>
      </c>
      <c r="AD26" s="0" t="n">
        <v>3.7</v>
      </c>
      <c r="AE26" s="0" t="n">
        <v>0</v>
      </c>
      <c r="AF26" s="22" t="n">
        <v>0.402777777777778</v>
      </c>
      <c r="AG26" s="0" t="n">
        <v>0</v>
      </c>
      <c r="AH26" s="0" t="n">
        <v>7.13</v>
      </c>
      <c r="AI26" s="5" t="n">
        <v>32.8</v>
      </c>
      <c r="AJ26" s="5" t="n">
        <v>12.8</v>
      </c>
      <c r="AK26" s="5" t="n">
        <f aca="false">AI26-AJ26</f>
        <v>20</v>
      </c>
      <c r="AL26" s="5" t="n">
        <v>8.6</v>
      </c>
      <c r="AZ26" s="0" t="n">
        <v>13</v>
      </c>
    </row>
    <row r="27" customFormat="false" ht="15" hidden="false" customHeight="false" outlineLevel="0" collapsed="false">
      <c r="A27" s="3"/>
      <c r="B27" s="7" t="n">
        <v>25</v>
      </c>
      <c r="C27" s="0" t="n">
        <v>21.9</v>
      </c>
      <c r="D27" s="0" t="n">
        <v>18.5</v>
      </c>
      <c r="E27" s="0" t="n">
        <v>17.6</v>
      </c>
      <c r="F27" s="5" t="n">
        <v>19.3</v>
      </c>
      <c r="G27" s="0" t="n">
        <v>14.6</v>
      </c>
      <c r="H27" s="5" t="n">
        <v>15.4</v>
      </c>
      <c r="I27" s="0" t="n">
        <v>61</v>
      </c>
      <c r="J27" s="8" t="n">
        <v>94</v>
      </c>
      <c r="K27" s="0" t="n">
        <v>41</v>
      </c>
      <c r="L27" s="0" t="n">
        <v>850.6</v>
      </c>
      <c r="M27" s="0" t="n">
        <v>852.4</v>
      </c>
      <c r="N27" s="0" t="n">
        <v>848.1</v>
      </c>
      <c r="O27" s="0" t="n">
        <f aca="false">M27-N27</f>
        <v>4.29999999999995</v>
      </c>
      <c r="P27" s="0" t="n">
        <v>1011.5</v>
      </c>
      <c r="Q27" s="0" t="n">
        <v>1015.3</v>
      </c>
      <c r="R27" s="0" t="n">
        <v>1005.7</v>
      </c>
      <c r="S27" s="0" t="n">
        <f aca="false">Q27-R27</f>
        <v>9.59999999999991</v>
      </c>
      <c r="T27" s="0" t="n">
        <v>850.5</v>
      </c>
      <c r="V27" s="0" t="n">
        <v>0</v>
      </c>
      <c r="X27" s="0" t="n">
        <v>25</v>
      </c>
      <c r="Z27" s="0" t="s">
        <v>42</v>
      </c>
      <c r="AA27" s="5" t="n">
        <v>3</v>
      </c>
      <c r="AB27" s="0" t="s">
        <v>48</v>
      </c>
      <c r="AC27" s="5" t="n">
        <v>7</v>
      </c>
      <c r="AD27" s="0" t="n">
        <v>2.8</v>
      </c>
      <c r="AE27" s="5" t="n">
        <v>0</v>
      </c>
      <c r="AF27" s="22" t="n">
        <v>0.399305555555556</v>
      </c>
      <c r="AG27" s="0" t="n">
        <v>0</v>
      </c>
      <c r="AH27" s="0" t="n">
        <v>7.17</v>
      </c>
      <c r="AI27" s="5" t="n">
        <v>31.4</v>
      </c>
      <c r="AJ27" s="5" t="n">
        <v>13</v>
      </c>
      <c r="AK27" s="5" t="n">
        <f aca="false">AI27-AJ27</f>
        <v>18.4</v>
      </c>
      <c r="AL27" s="5" t="n">
        <v>9</v>
      </c>
      <c r="AZ27" s="0" t="n">
        <v>13</v>
      </c>
    </row>
    <row r="28" customFormat="false" ht="15" hidden="false" customHeight="false" outlineLevel="0" collapsed="false">
      <c r="A28" s="3"/>
      <c r="B28" s="7" t="n">
        <v>26</v>
      </c>
      <c r="C28" s="0" t="n">
        <v>22.4</v>
      </c>
      <c r="D28" s="5" t="n">
        <v>19</v>
      </c>
      <c r="E28" s="5" t="n">
        <v>18</v>
      </c>
      <c r="F28" s="5" t="n">
        <v>19.5</v>
      </c>
      <c r="G28" s="0" t="n">
        <v>15.3</v>
      </c>
      <c r="H28" s="5" t="n">
        <v>15.8</v>
      </c>
      <c r="I28" s="0" t="n">
        <v>61</v>
      </c>
      <c r="J28" s="8" t="n">
        <v>96</v>
      </c>
      <c r="K28" s="0" t="n">
        <v>43</v>
      </c>
      <c r="L28" s="0" t="n">
        <v>849.6</v>
      </c>
      <c r="M28" s="0" t="n">
        <v>851.6</v>
      </c>
      <c r="N28" s="0" t="n">
        <v>846.5</v>
      </c>
      <c r="O28" s="0" t="n">
        <f aca="false">M28-N28</f>
        <v>5.10000000000002</v>
      </c>
      <c r="P28" s="5" t="n">
        <v>1010</v>
      </c>
      <c r="Q28" s="0" t="n">
        <v>1014.2</v>
      </c>
      <c r="R28" s="5" t="n">
        <v>1003.7</v>
      </c>
      <c r="S28" s="0" t="n">
        <f aca="false">Q28-R28</f>
        <v>10.5</v>
      </c>
      <c r="T28" s="0" t="n">
        <v>849.5</v>
      </c>
      <c r="V28" s="0" t="n">
        <v>0</v>
      </c>
      <c r="X28" s="0" t="n">
        <v>25</v>
      </c>
      <c r="Z28" s="0" t="s">
        <v>42</v>
      </c>
      <c r="AA28" s="0" t="n">
        <v>4.1</v>
      </c>
      <c r="AB28" s="0" t="s">
        <v>42</v>
      </c>
      <c r="AC28" s="5" t="n">
        <v>6.5</v>
      </c>
      <c r="AD28" s="0" t="n">
        <v>3.7</v>
      </c>
      <c r="AE28" s="0" t="n">
        <v>0</v>
      </c>
      <c r="AF28" s="22" t="n">
        <v>0.402777777777778</v>
      </c>
      <c r="AG28" s="0" t="n">
        <v>0</v>
      </c>
      <c r="AH28" s="0" t="n">
        <v>7.07</v>
      </c>
      <c r="AI28" s="5" t="n">
        <v>32</v>
      </c>
      <c r="AJ28" s="5" t="n">
        <v>13.6</v>
      </c>
      <c r="AK28" s="5" t="n">
        <f aca="false">AI28-AJ28</f>
        <v>18.4</v>
      </c>
      <c r="AL28" s="5" t="n">
        <v>9.6</v>
      </c>
      <c r="AN28" s="8" t="n">
        <v>1</v>
      </c>
      <c r="AZ28" s="0" t="n">
        <v>13</v>
      </c>
    </row>
    <row r="29" customFormat="false" ht="15" hidden="false" customHeight="false" outlineLevel="0" collapsed="false">
      <c r="A29" s="3"/>
      <c r="B29" s="7" t="n">
        <v>27</v>
      </c>
      <c r="C29" s="0" t="n">
        <v>21.1</v>
      </c>
      <c r="D29" s="0" t="n">
        <v>17.1</v>
      </c>
      <c r="E29" s="0" t="n">
        <v>15.5</v>
      </c>
      <c r="F29" s="5" t="n">
        <v>19</v>
      </c>
      <c r="G29" s="0" t="n">
        <v>13.1</v>
      </c>
      <c r="H29" s="5" t="n">
        <v>13.4</v>
      </c>
      <c r="I29" s="0" t="n">
        <v>58</v>
      </c>
      <c r="J29" s="8" t="n">
        <v>91</v>
      </c>
      <c r="K29" s="0" t="n">
        <v>36</v>
      </c>
      <c r="L29" s="0" t="n">
        <v>849.4</v>
      </c>
      <c r="M29" s="0" t="n">
        <v>850.8</v>
      </c>
      <c r="N29" s="0" t="n">
        <v>847.4</v>
      </c>
      <c r="O29" s="0" t="n">
        <f aca="false">M29-N29</f>
        <v>3.39999999999998</v>
      </c>
      <c r="P29" s="0" t="n">
        <v>1010.7</v>
      </c>
      <c r="Q29" s="0" t="n">
        <v>1014.2</v>
      </c>
      <c r="R29" s="0" t="n">
        <v>1005.4</v>
      </c>
      <c r="S29" s="0" t="n">
        <f aca="false">Q29-R29</f>
        <v>8.80000000000007</v>
      </c>
      <c r="T29" s="0" t="n">
        <v>849.4</v>
      </c>
      <c r="U29" s="0" t="s">
        <v>51</v>
      </c>
      <c r="V29" s="0" t="n">
        <v>1</v>
      </c>
      <c r="W29" s="0" t="s">
        <v>41</v>
      </c>
      <c r="X29" s="0" t="n">
        <v>25</v>
      </c>
      <c r="Z29" s="0" t="s">
        <v>42</v>
      </c>
      <c r="AA29" s="0" t="n">
        <v>3.6</v>
      </c>
      <c r="AB29" s="0" t="s">
        <v>42</v>
      </c>
      <c r="AC29" s="5" t="n">
        <v>6.7</v>
      </c>
      <c r="AD29" s="0" t="n">
        <v>3.2</v>
      </c>
      <c r="AE29" s="0" t="n">
        <v>0</v>
      </c>
      <c r="AF29" s="22" t="n">
        <v>0.408333333333333</v>
      </c>
      <c r="AG29" s="0" t="n">
        <v>0</v>
      </c>
      <c r="AH29" s="0" t="n">
        <v>5.15</v>
      </c>
      <c r="AI29" s="5" t="n">
        <v>30.8</v>
      </c>
      <c r="AJ29" s="5" t="n">
        <v>11.6</v>
      </c>
      <c r="AK29" s="5" t="n">
        <f aca="false">AI29-AJ29</f>
        <v>19.2</v>
      </c>
      <c r="AL29" s="5" t="n">
        <v>7.6</v>
      </c>
      <c r="AZ29" s="0" t="n">
        <v>13</v>
      </c>
    </row>
    <row r="30" customFormat="false" ht="15" hidden="false" customHeight="false" outlineLevel="0" collapsed="false">
      <c r="A30" s="3"/>
      <c r="B30" s="7" t="n">
        <v>28</v>
      </c>
      <c r="C30" s="0" t="n">
        <v>21.5</v>
      </c>
      <c r="D30" s="0" t="n">
        <v>15.1</v>
      </c>
      <c r="E30" s="0" t="n">
        <v>14.8</v>
      </c>
      <c r="F30" s="5" t="n">
        <v>17</v>
      </c>
      <c r="G30" s="5" t="n">
        <v>13</v>
      </c>
      <c r="H30" s="5" t="n">
        <v>12.7</v>
      </c>
      <c r="I30" s="8" t="n">
        <v>71</v>
      </c>
      <c r="J30" s="8" t="n">
        <v>93</v>
      </c>
      <c r="K30" s="8" t="n">
        <v>43</v>
      </c>
      <c r="L30" s="5" t="n">
        <v>850.3</v>
      </c>
      <c r="M30" s="5" t="n">
        <v>850.8</v>
      </c>
      <c r="N30" s="5" t="n">
        <v>849.6</v>
      </c>
      <c r="O30" s="0" t="n">
        <f aca="false">M30-N30</f>
        <v>1.19999999999993</v>
      </c>
      <c r="P30" s="5" t="n">
        <v>1013.2</v>
      </c>
      <c r="Q30" s="5" t="n">
        <v>1014.4</v>
      </c>
      <c r="R30" s="5" t="n">
        <v>1011.6</v>
      </c>
      <c r="S30" s="0" t="n">
        <f aca="false">Q30-R30</f>
        <v>2.79999999999995</v>
      </c>
      <c r="T30" s="5" t="n">
        <v>850.2</v>
      </c>
      <c r="U30" s="0" t="s">
        <v>51</v>
      </c>
      <c r="V30" s="8" t="n">
        <v>1</v>
      </c>
      <c r="W30" s="0" t="s">
        <v>55</v>
      </c>
      <c r="X30" s="0" t="n">
        <v>25</v>
      </c>
      <c r="Z30" s="0" t="s">
        <v>42</v>
      </c>
      <c r="AA30" s="0" t="n">
        <v>3.2</v>
      </c>
      <c r="AB30" s="0" t="s">
        <v>42</v>
      </c>
      <c r="AC30" s="5" t="n">
        <v>7</v>
      </c>
      <c r="AD30" s="0" t="n">
        <v>2.9</v>
      </c>
      <c r="AE30" s="0" t="n">
        <v>0</v>
      </c>
      <c r="AF30" s="22" t="n">
        <v>0.40625</v>
      </c>
      <c r="AG30" s="0" t="n">
        <v>0</v>
      </c>
      <c r="AH30" s="0" t="n">
        <v>8.12</v>
      </c>
      <c r="AI30" s="5" t="n">
        <v>31.2</v>
      </c>
      <c r="AJ30" s="5" t="n">
        <v>11</v>
      </c>
      <c r="AK30" s="5" t="n">
        <f aca="false">AI30-AJ30</f>
        <v>20.2</v>
      </c>
      <c r="AL30" s="5" t="n">
        <v>7</v>
      </c>
      <c r="AZ30" s="0" t="n">
        <v>7</v>
      </c>
    </row>
    <row r="31" customFormat="false" ht="15" hidden="false" customHeight="false" outlineLevel="0" collapsed="false">
      <c r="A31" s="3"/>
      <c r="B31" s="7" t="n">
        <v>29</v>
      </c>
      <c r="C31" s="0" t="n">
        <v>21.7</v>
      </c>
      <c r="D31" s="5" t="n">
        <v>14</v>
      </c>
      <c r="E31" s="0" t="n">
        <v>12.9</v>
      </c>
      <c r="F31" s="5" t="n">
        <v>14.6</v>
      </c>
      <c r="G31" s="0" t="n">
        <v>11.7</v>
      </c>
      <c r="H31" s="5" t="n">
        <v>10.8</v>
      </c>
      <c r="I31" s="0" t="n">
        <v>64</v>
      </c>
      <c r="J31" s="8" t="n">
        <v>91</v>
      </c>
      <c r="K31" s="0" t="n">
        <v>39</v>
      </c>
      <c r="L31" s="0" t="n">
        <v>851.2</v>
      </c>
      <c r="M31" s="0" t="n">
        <v>851.7</v>
      </c>
      <c r="N31" s="0" t="n">
        <v>850.3</v>
      </c>
      <c r="O31" s="0" t="n">
        <f aca="false">M31-N31</f>
        <v>1.40000000000009</v>
      </c>
      <c r="P31" s="0" t="n">
        <v>1014.2</v>
      </c>
      <c r="Q31" s="0" t="n">
        <v>1015.4</v>
      </c>
      <c r="R31" s="0" t="n">
        <v>1012.1</v>
      </c>
      <c r="S31" s="0" t="n">
        <f aca="false">Q31-R31</f>
        <v>3.29999999999995</v>
      </c>
      <c r="T31" s="0" t="n">
        <v>851.2</v>
      </c>
      <c r="V31" s="0" t="n">
        <v>0</v>
      </c>
      <c r="X31" s="0" t="n">
        <v>25</v>
      </c>
      <c r="Z31" s="0" t="s">
        <v>42</v>
      </c>
      <c r="AA31" s="0" t="n">
        <v>2.8</v>
      </c>
      <c r="AB31" s="0" t="s">
        <v>48</v>
      </c>
      <c r="AC31" s="5" t="n">
        <v>6.2</v>
      </c>
      <c r="AD31" s="0" t="n">
        <v>2.6</v>
      </c>
      <c r="AE31" s="0" t="n">
        <v>0</v>
      </c>
      <c r="AF31" s="22" t="n">
        <v>0.409722222222222</v>
      </c>
      <c r="AG31" s="0" t="n">
        <v>0</v>
      </c>
      <c r="AH31" s="0" t="n">
        <v>6.78</v>
      </c>
      <c r="AI31" s="5" t="n">
        <v>31</v>
      </c>
      <c r="AJ31" s="5" t="n">
        <v>11</v>
      </c>
      <c r="AK31" s="5" t="n">
        <f aca="false">AI31-AJ31</f>
        <v>20</v>
      </c>
      <c r="AL31" s="5" t="n">
        <v>7</v>
      </c>
      <c r="AZ31" s="0" t="n">
        <v>7</v>
      </c>
    </row>
    <row r="32" customFormat="false" ht="15" hidden="false" customHeight="false" outlineLevel="0" collapsed="false">
      <c r="A32" s="3"/>
      <c r="B32" s="7" t="n">
        <v>30</v>
      </c>
      <c r="C32" s="0" t="n">
        <v>21.7</v>
      </c>
      <c r="D32" s="0" t="n">
        <v>16.8</v>
      </c>
      <c r="E32" s="0" t="n">
        <v>14.8</v>
      </c>
      <c r="F32" s="5" t="n">
        <v>16.2</v>
      </c>
      <c r="G32" s="0" t="n">
        <v>12.8</v>
      </c>
      <c r="H32" s="5" t="n">
        <v>12.8</v>
      </c>
      <c r="I32" s="0" t="n">
        <v>55</v>
      </c>
      <c r="J32" s="8" t="n">
        <v>91</v>
      </c>
      <c r="K32" s="0" t="n">
        <v>37</v>
      </c>
      <c r="L32" s="0" t="n">
        <v>851.3</v>
      </c>
      <c r="M32" s="0" t="n">
        <v>853.6</v>
      </c>
      <c r="N32" s="0" t="n">
        <v>848.5</v>
      </c>
      <c r="O32" s="0" t="n">
        <f aca="false">M32-N32</f>
        <v>5.10000000000002</v>
      </c>
      <c r="P32" s="5" t="n">
        <v>1012.7</v>
      </c>
      <c r="Q32" s="0" t="n">
        <v>1016.9</v>
      </c>
      <c r="R32" s="5" t="n">
        <v>1006.4</v>
      </c>
      <c r="S32" s="0" t="n">
        <f aca="false">Q32-R32</f>
        <v>10.5</v>
      </c>
      <c r="T32" s="5" t="n">
        <v>851.3</v>
      </c>
      <c r="U32" s="0" t="s">
        <v>51</v>
      </c>
      <c r="V32" s="8" t="n">
        <v>1</v>
      </c>
      <c r="W32" s="0" t="s">
        <v>41</v>
      </c>
      <c r="X32" s="0" t="n">
        <v>25</v>
      </c>
      <c r="Z32" s="0" t="s">
        <v>42</v>
      </c>
      <c r="AA32" s="0" t="n">
        <v>3.2</v>
      </c>
      <c r="AB32" s="0" t="s">
        <v>42</v>
      </c>
      <c r="AC32" s="5" t="n">
        <v>6.7</v>
      </c>
      <c r="AD32" s="0" t="n">
        <v>3.3</v>
      </c>
      <c r="AE32" s="0" t="n">
        <v>0</v>
      </c>
      <c r="AF32" s="22" t="n">
        <v>0.409722222222222</v>
      </c>
      <c r="AG32" s="0" t="n">
        <v>0</v>
      </c>
      <c r="AH32" s="0" t="n">
        <v>6.97</v>
      </c>
      <c r="AI32" s="5" t="n">
        <v>31</v>
      </c>
      <c r="AJ32" s="5" t="n">
        <v>11.4</v>
      </c>
      <c r="AK32" s="5" t="n">
        <f aca="false">AI32-AJ32</f>
        <v>19.6</v>
      </c>
      <c r="AL32" s="5" t="n">
        <v>7.4</v>
      </c>
      <c r="AZ32" s="0" t="n">
        <v>13</v>
      </c>
    </row>
    <row r="33" customFormat="false" ht="15" hidden="false" customHeight="false" outlineLevel="0" collapsed="false">
      <c r="A33" s="3"/>
      <c r="B33" s="4" t="n">
        <v>31</v>
      </c>
      <c r="C33" s="0" t="n">
        <v>21.2</v>
      </c>
      <c r="D33" s="0" t="n">
        <v>16.4</v>
      </c>
      <c r="E33" s="0" t="n">
        <v>14.2</v>
      </c>
      <c r="F33" s="5" t="n">
        <v>16.7</v>
      </c>
      <c r="G33" s="0" t="n">
        <v>12.2</v>
      </c>
      <c r="H33" s="5" t="n">
        <v>12.1</v>
      </c>
      <c r="I33" s="0" t="n">
        <v>54</v>
      </c>
      <c r="J33" s="8" t="n">
        <v>95</v>
      </c>
      <c r="K33" s="0" t="n">
        <v>33</v>
      </c>
      <c r="L33" s="0" t="n">
        <v>850.1</v>
      </c>
      <c r="M33" s="0" t="n">
        <v>852.4</v>
      </c>
      <c r="N33" s="0" t="n">
        <v>847.3</v>
      </c>
      <c r="O33" s="0" t="n">
        <f aca="false">M33-N33</f>
        <v>5.10000000000002</v>
      </c>
      <c r="P33" s="0" t="n">
        <v>1011.7</v>
      </c>
      <c r="Q33" s="0" t="n">
        <v>1016.2</v>
      </c>
      <c r="R33" s="0" t="n">
        <v>1005.1</v>
      </c>
      <c r="S33" s="0" t="n">
        <f aca="false">Q33-R33</f>
        <v>11.1</v>
      </c>
      <c r="T33" s="0" t="n">
        <v>850.1</v>
      </c>
      <c r="U33" s="0" t="s">
        <v>51</v>
      </c>
      <c r="V33" s="0" t="n">
        <v>1</v>
      </c>
      <c r="W33" s="0" t="s">
        <v>41</v>
      </c>
      <c r="X33" s="0" t="n">
        <v>25</v>
      </c>
      <c r="Z33" s="0" t="s">
        <v>42</v>
      </c>
      <c r="AA33" s="0" t="n">
        <v>3.7</v>
      </c>
      <c r="AB33" s="0" t="s">
        <v>42</v>
      </c>
      <c r="AC33" s="5" t="n">
        <v>7.3</v>
      </c>
      <c r="AD33" s="0" t="n">
        <v>3.3</v>
      </c>
      <c r="AE33" s="0" t="n">
        <v>0</v>
      </c>
      <c r="AF33" s="22" t="n">
        <v>0.40625</v>
      </c>
      <c r="AG33" s="0" t="n">
        <v>0</v>
      </c>
      <c r="AH33" s="0" t="n">
        <v>6.38</v>
      </c>
      <c r="AI33" s="5" t="n">
        <v>32</v>
      </c>
      <c r="AJ33" s="5" t="n">
        <v>10.6</v>
      </c>
      <c r="AK33" s="5" t="n">
        <f aca="false">AI33-AJ33</f>
        <v>21.4</v>
      </c>
      <c r="AL33" s="5" t="n">
        <v>6.6</v>
      </c>
      <c r="AZ33" s="0" t="n">
        <v>13</v>
      </c>
    </row>
    <row r="34" customFormat="false" ht="15" hidden="false" customHeight="false" outlineLevel="0" collapsed="false">
      <c r="A34" s="12" t="s">
        <v>60</v>
      </c>
      <c r="B34" s="12"/>
      <c r="C34" s="25" t="n">
        <f aca="false">SUM(C3:C12)</f>
        <v>152</v>
      </c>
      <c r="D34" s="25" t="n">
        <f aca="false">SUM(D3:D12)</f>
        <v>115.4</v>
      </c>
      <c r="E34" s="25" t="n">
        <f aca="false">SUM(E3:E12)</f>
        <v>111.6</v>
      </c>
      <c r="F34" s="25" t="n">
        <f aca="false">SUM(F3:F12)</f>
        <v>129.6</v>
      </c>
      <c r="G34" s="25" t="n">
        <f aca="false">SUM(G3:G12)</f>
        <v>96.7</v>
      </c>
      <c r="H34" s="25" t="n">
        <f aca="false">SUM(H3:H12)</f>
        <v>94.1</v>
      </c>
      <c r="I34" s="25" t="n">
        <f aca="false">SUM(I3:I12)</f>
        <v>549</v>
      </c>
      <c r="J34" s="25" t="n">
        <f aca="false">SUM(J3:J12)</f>
        <v>735</v>
      </c>
      <c r="K34" s="25" t="n">
        <f aca="false">SUM(K3:K12)</f>
        <v>334</v>
      </c>
      <c r="L34" s="25" t="n">
        <f aca="false">SUM(L3:L12)</f>
        <v>6822.8</v>
      </c>
      <c r="M34" s="25" t="n">
        <f aca="false">SUM(M3:M12)</f>
        <v>6831.3</v>
      </c>
      <c r="N34" s="25" t="n">
        <f aca="false">SUM(N3:N12)</f>
        <v>6809.2</v>
      </c>
      <c r="O34" s="25" t="n">
        <f aca="false">SUM(O3:O12)</f>
        <v>22.1</v>
      </c>
      <c r="P34" s="25" t="n">
        <f aca="false">SUM(P3:P12)</f>
        <v>8136.4</v>
      </c>
      <c r="Q34" s="25" t="n">
        <f aca="false">SUM(Q3:Q12)</f>
        <v>8152.2</v>
      </c>
      <c r="R34" s="25" t="n">
        <f aca="false">SUM(R3:R12)</f>
        <v>8108.6</v>
      </c>
      <c r="S34" s="25" t="n">
        <f aca="false">SUM(S3:S12)</f>
        <v>43.6</v>
      </c>
      <c r="T34" s="25" t="n">
        <f aca="false">SUM(T3:T12)</f>
        <v>6822.2</v>
      </c>
      <c r="U34" s="25" t="n">
        <f aca="false">SUM(U3:U12)</f>
        <v>0</v>
      </c>
      <c r="V34" s="25" t="n">
        <f aca="false">SUM(V3:V12)</f>
        <v>27</v>
      </c>
      <c r="W34" s="25" t="n">
        <f aca="false">SUM(W3:W12)</f>
        <v>0</v>
      </c>
      <c r="X34" s="25" t="n">
        <f aca="false">SUM(X3:X12)</f>
        <v>200</v>
      </c>
      <c r="Y34" s="25" t="n">
        <f aca="false">SUM(Y3:Y12)</f>
        <v>0</v>
      </c>
      <c r="Z34" s="25" t="n">
        <f aca="false">SUM(Z3:Z12)</f>
        <v>0</v>
      </c>
      <c r="AA34" s="25" t="n">
        <f aca="false">SUM(AA3:AA12)</f>
        <v>18.8</v>
      </c>
      <c r="AB34" s="25" t="n">
        <f aca="false">SUM(AB3:AB12)</f>
        <v>0</v>
      </c>
      <c r="AC34" s="25" t="n">
        <f aca="false">SUM(AC3:AC12)</f>
        <v>46.3</v>
      </c>
      <c r="AD34" s="25" t="n">
        <f aca="false">SUM(AD3:AD12)</f>
        <v>15.9</v>
      </c>
      <c r="AE34" s="25" t="n">
        <f aca="false">SUM(AE3:AE12)</f>
        <v>0</v>
      </c>
      <c r="AF34" s="26" t="n">
        <f aca="false">SUM(AF3:AF12)</f>
        <v>2.93125</v>
      </c>
      <c r="AG34" s="25" t="n">
        <f aca="false">SUM(AG3:AG12)</f>
        <v>0</v>
      </c>
      <c r="AH34" s="25" t="n">
        <f aca="false">SUM(AH3:AH12)</f>
        <v>39.3</v>
      </c>
      <c r="AI34" s="25" t="n">
        <f aca="false">SUM(AI3:AI12)</f>
        <v>239</v>
      </c>
      <c r="AJ34" s="25" t="n">
        <f aca="false">SUM(AJ3:AJ12)</f>
        <v>87</v>
      </c>
      <c r="AK34" s="25" t="n">
        <f aca="false">SUM(AK3:AK12)</f>
        <v>152</v>
      </c>
      <c r="AL34" s="25" t="n">
        <f aca="false">SUM(AL3:AL12)</f>
        <v>57</v>
      </c>
      <c r="AM34" s="25" t="n">
        <f aca="false">SUM(AM3:AM12)</f>
        <v>1</v>
      </c>
      <c r="AN34" s="25" t="n">
        <f aca="false">SUM(AN3:AN12)</f>
        <v>5</v>
      </c>
      <c r="AO34" s="25" t="n">
        <f aca="false">SUM(AO3:AO12)</f>
        <v>0</v>
      </c>
      <c r="AP34" s="25" t="n">
        <f aca="false">SUM(AP3:AP12)</f>
        <v>0</v>
      </c>
      <c r="AQ34" s="25" t="n">
        <f aca="false">SUM(AQ3:AQ12)</f>
        <v>0</v>
      </c>
      <c r="AR34" s="25" t="n">
        <f aca="false">SUM(AR3:AR12)</f>
        <v>0</v>
      </c>
      <c r="AS34" s="25" t="n">
        <f aca="false">SUM(AS3:AS12)</f>
        <v>0</v>
      </c>
      <c r="AT34" s="25" t="n">
        <f aca="false">SUM(AT3:AT12)</f>
        <v>0</v>
      </c>
      <c r="AU34" s="25" t="n">
        <f aca="false">SUM(AU3:AU12)</f>
        <v>0</v>
      </c>
      <c r="AV34" s="25"/>
      <c r="AW34" s="25" t="n">
        <f aca="false">SUM(AW3:AW12)</f>
        <v>0</v>
      </c>
      <c r="AX34" s="25" t="n">
        <f aca="false">SUM(AX3:AX12)</f>
        <v>0</v>
      </c>
      <c r="AY34" s="25" t="n">
        <f aca="false">SUM(AY3:AY12)</f>
        <v>0</v>
      </c>
      <c r="AZ34" s="25" t="n">
        <f aca="false">SUM(AZ3:AZ12)</f>
        <v>71</v>
      </c>
    </row>
    <row r="35" customFormat="false" ht="15" hidden="false" customHeight="false" outlineLevel="0" collapsed="false">
      <c r="A35" s="13" t="s">
        <v>61</v>
      </c>
      <c r="B35" s="13"/>
      <c r="C35" s="0" t="n">
        <f aca="false">SUM(C3:C12)/8</f>
        <v>19</v>
      </c>
      <c r="D35" s="5" t="n">
        <f aca="false">SUM(D3:D12)/8</f>
        <v>14.425</v>
      </c>
      <c r="E35" s="5" t="n">
        <f aca="false">SUM(E3:E12)/8</f>
        <v>13.95</v>
      </c>
      <c r="F35" s="5" t="n">
        <f aca="false">SUM(F3:F12)/8</f>
        <v>16.2</v>
      </c>
      <c r="G35" s="5" t="n">
        <f aca="false">SUM(G3:G12)/8</f>
        <v>12.0875</v>
      </c>
      <c r="H35" s="5" t="n">
        <f aca="false">SUM(H3:H12)/8</f>
        <v>11.7625</v>
      </c>
      <c r="I35" s="5" t="n">
        <f aca="false">SUM(I3:I12)/8</f>
        <v>68.625</v>
      </c>
      <c r="J35" s="5" t="n">
        <f aca="false">SUM(J3:J12)/8</f>
        <v>91.875</v>
      </c>
      <c r="K35" s="5" t="n">
        <f aca="false">SUM(K3:K12)/8</f>
        <v>41.75</v>
      </c>
      <c r="L35" s="5" t="n">
        <f aca="false">SUM(L3:L12)/8</f>
        <v>852.85</v>
      </c>
      <c r="M35" s="5" t="n">
        <f aca="false">SUM(M3:M12)/8</f>
        <v>853.9125</v>
      </c>
      <c r="N35" s="5" t="n">
        <f aca="false">SUM(N3:N12)/8</f>
        <v>851.15</v>
      </c>
      <c r="O35" s="5" t="n">
        <f aca="false">SUM(O3:O12)/8</f>
        <v>2.7625</v>
      </c>
      <c r="P35" s="5" t="n">
        <f aca="false">SUM(P3:P12)/8</f>
        <v>1017.05</v>
      </c>
      <c r="Q35" s="5" t="n">
        <f aca="false">SUM(Q3:Q12)/8</f>
        <v>1019.025</v>
      </c>
      <c r="R35" s="5" t="n">
        <f aca="false">SUM(R3:R12)/8</f>
        <v>1013.575</v>
      </c>
      <c r="S35" s="5" t="n">
        <f aca="false">SUM(S3:S12)/8</f>
        <v>5.45</v>
      </c>
      <c r="T35" s="5" t="n">
        <f aca="false">SUM(T3:T12)/8</f>
        <v>852.775</v>
      </c>
      <c r="U35" s="5" t="n">
        <f aca="false">SUM(U3:U12)/8</f>
        <v>0</v>
      </c>
      <c r="V35" s="5" t="n">
        <f aca="false">SUM(V3:V12)/8</f>
        <v>3.375</v>
      </c>
      <c r="W35" s="5" t="n">
        <f aca="false">SUM(W3:W12)/8</f>
        <v>0</v>
      </c>
      <c r="X35" s="5" t="n">
        <f aca="false">SUM(X3:X12)/8</f>
        <v>25</v>
      </c>
      <c r="Y35" s="5" t="n">
        <f aca="false">SUM(Y3:Y12)/8</f>
        <v>0</v>
      </c>
      <c r="Z35" s="5" t="n">
        <f aca="false">SUM(Z3:Z12)/8</f>
        <v>0</v>
      </c>
      <c r="AA35" s="5" t="n">
        <f aca="false">SUM(AA3:AA12)/8</f>
        <v>2.35</v>
      </c>
      <c r="AB35" s="5" t="n">
        <f aca="false">SUM(AB3:AB12)/8</f>
        <v>0</v>
      </c>
      <c r="AC35" s="5" t="n">
        <f aca="false">SUM(AC3:AC12)/8</f>
        <v>5.7875</v>
      </c>
      <c r="AD35" s="5" t="n">
        <f aca="false">SUM(AD3:AD12)/8</f>
        <v>1.9875</v>
      </c>
      <c r="AE35" s="5" t="n">
        <f aca="false">SUM(AE3:AE12)/8</f>
        <v>0</v>
      </c>
      <c r="AF35" s="5" t="n">
        <f aca="false">SUM(AF3:AF12)/8</f>
        <v>0.36640625</v>
      </c>
      <c r="AG35" s="5" t="n">
        <f aca="false">SUM(AG3:AG12)/8</f>
        <v>0</v>
      </c>
      <c r="AH35" s="5" t="n">
        <f aca="false">SUM(AH3:AH12)/8</f>
        <v>4.9125</v>
      </c>
      <c r="AI35" s="5" t="n">
        <f aca="false">SUM(AI3:AI12)/8</f>
        <v>29.875</v>
      </c>
      <c r="AJ35" s="5" t="n">
        <f aca="false">SUM(AJ3:AJ12)/8</f>
        <v>10.875</v>
      </c>
      <c r="AK35" s="5" t="n">
        <f aca="false">SUM(AK3:AK12)/8</f>
        <v>19</v>
      </c>
      <c r="AL35" s="5" t="n">
        <f aca="false">SUM(AL3:AL12)/8</f>
        <v>7.125</v>
      </c>
      <c r="AM35" s="5" t="n">
        <f aca="false">SUM(AM3:AM12)/8</f>
        <v>0.125</v>
      </c>
      <c r="AN35" s="5" t="n">
        <f aca="false">SUM(AN3:AN12)/8</f>
        <v>0.625</v>
      </c>
      <c r="AO35" s="5" t="n">
        <f aca="false">SUM(AO3:AO12)/8</f>
        <v>0</v>
      </c>
      <c r="AP35" s="5" t="n">
        <f aca="false">SUM(AP3:AP12)/8</f>
        <v>0</v>
      </c>
      <c r="AQ35" s="5" t="n">
        <f aca="false">SUM(AQ3:AQ12)/8</f>
        <v>0</v>
      </c>
      <c r="AR35" s="5" t="n">
        <f aca="false">SUM(AR3:AR12)/8</f>
        <v>0</v>
      </c>
      <c r="AS35" s="5" t="n">
        <f aca="false">SUM(AS3:AS12)/8</f>
        <v>0</v>
      </c>
      <c r="AT35" s="5" t="n">
        <f aca="false">SUM(AT3:AT12)/8</f>
        <v>0</v>
      </c>
      <c r="AU35" s="5" t="n">
        <f aca="false">SUM(AU3:AU12)/8</f>
        <v>0</v>
      </c>
      <c r="AV35" s="5"/>
      <c r="AW35" s="5" t="n">
        <f aca="false">SUM(AW3:AW12)/8</f>
        <v>0</v>
      </c>
      <c r="AX35" s="5" t="n">
        <f aca="false">SUM(AX3:AX12)/8</f>
        <v>0</v>
      </c>
      <c r="AY35" s="5" t="n">
        <f aca="false">SUM(AY3:AY12)/8</f>
        <v>0</v>
      </c>
      <c r="AZ35" s="9" t="n">
        <f aca="false">SUM(AZ3:AZ12)/240</f>
        <v>0.295833333333333</v>
      </c>
    </row>
    <row r="36" customFormat="false" ht="15" hidden="false" customHeight="false" outlineLevel="0" collapsed="false">
      <c r="A36" s="12" t="s">
        <v>62</v>
      </c>
      <c r="B36" s="12"/>
      <c r="C36" s="27" t="n">
        <f aca="false">SUM(C13:C22)</f>
        <v>188.5</v>
      </c>
      <c r="D36" s="27" t="n">
        <f aca="false">SUM(D13:D22)</f>
        <v>155.4</v>
      </c>
      <c r="E36" s="27" t="n">
        <f aca="false">SUM(E13:E22)</f>
        <v>149.5</v>
      </c>
      <c r="F36" s="27" t="n">
        <f aca="false">SUM(F13:F22)</f>
        <v>175.7</v>
      </c>
      <c r="G36" s="27" t="n">
        <f aca="false">SUM(G13:G22)</f>
        <v>131.2</v>
      </c>
      <c r="H36" s="27" t="n">
        <f aca="false">SUM(H13:H22)</f>
        <v>130.8</v>
      </c>
      <c r="I36" s="27" t="n">
        <f aca="false">SUM(I13:I22)</f>
        <v>595</v>
      </c>
      <c r="J36" s="27" t="n">
        <f aca="false">SUM(J13:J22)</f>
        <v>852</v>
      </c>
      <c r="K36" s="27" t="n">
        <f aca="false">SUM(K13:K22)</f>
        <v>369</v>
      </c>
      <c r="L36" s="27" t="n">
        <f aca="false">SUM(L13:L22)</f>
        <v>7671.2</v>
      </c>
      <c r="M36" s="27" t="n">
        <f aca="false">SUM(M13:M22)</f>
        <v>7683.1</v>
      </c>
      <c r="N36" s="27" t="n">
        <f aca="false">SUM(N13:N22)</f>
        <v>7653.5</v>
      </c>
      <c r="O36" s="27" t="n">
        <f aca="false">SUM(O13:O22)</f>
        <v>29.6</v>
      </c>
      <c r="P36" s="27" t="n">
        <f aca="false">SUM(P13:P22)</f>
        <v>9131.4</v>
      </c>
      <c r="Q36" s="27" t="n">
        <f aca="false">SUM(Q13:Q22)</f>
        <v>9156</v>
      </c>
      <c r="R36" s="27" t="n">
        <f aca="false">SUM(R13:R22)</f>
        <v>9092.5</v>
      </c>
      <c r="S36" s="27" t="n">
        <f aca="false">SUM(S13:S22)</f>
        <v>63.4999999999998</v>
      </c>
      <c r="T36" s="27" t="n">
        <f aca="false">SUM(T13:T22)</f>
        <v>7670.6</v>
      </c>
      <c r="U36" s="27" t="n">
        <f aca="false">SUM(U13:U22)</f>
        <v>0</v>
      </c>
      <c r="V36" s="27" t="n">
        <f aca="false">SUM(V13:V22)</f>
        <v>18</v>
      </c>
      <c r="W36" s="27" t="n">
        <f aca="false">SUM(W13:W22)</f>
        <v>0</v>
      </c>
      <c r="X36" s="27" t="n">
        <f aca="false">SUM(X13:X22)</f>
        <v>225</v>
      </c>
      <c r="Y36" s="27" t="n">
        <f aca="false">SUM(Y13:Y22)</f>
        <v>0</v>
      </c>
      <c r="Z36" s="27" t="n">
        <f aca="false">SUM(Z13:Z22)</f>
        <v>0</v>
      </c>
      <c r="AA36" s="27" t="n">
        <f aca="false">SUM(AA13:AA22)</f>
        <v>15</v>
      </c>
      <c r="AB36" s="27" t="n">
        <f aca="false">SUM(AB13:AB22)</f>
        <v>0</v>
      </c>
      <c r="AC36" s="27" t="n">
        <f aca="false">SUM(AC13:AC22)</f>
        <v>40.4</v>
      </c>
      <c r="AD36" s="27" t="n">
        <f aca="false">SUM(AD13:AD22)</f>
        <v>16</v>
      </c>
      <c r="AE36" s="27" t="n">
        <f aca="false">SUM(AE13:AE22)</f>
        <v>14.9</v>
      </c>
      <c r="AF36" s="28" t="n">
        <f aca="false">SUM(AF13:AF22)</f>
        <v>3.28888888888889</v>
      </c>
      <c r="AG36" s="27" t="n">
        <f aca="false">SUM(AG13:AG22)</f>
        <v>14.5</v>
      </c>
      <c r="AH36" s="27" t="n">
        <f aca="false">SUM(AH13:AH22)</f>
        <v>48.43</v>
      </c>
      <c r="AI36" s="27" t="n">
        <f aca="false">SUM(AI13:AI22)</f>
        <v>283.4</v>
      </c>
      <c r="AJ36" s="27" t="n">
        <f aca="false">SUM(AJ13:AJ22)</f>
        <v>118.2</v>
      </c>
      <c r="AK36" s="27" t="n">
        <f aca="false">SUM(AK13:AK22)</f>
        <v>165.2</v>
      </c>
      <c r="AL36" s="27" t="n">
        <f aca="false">SUM(AL13:AL22)</f>
        <v>86.2</v>
      </c>
      <c r="AM36" s="27" t="n">
        <f aca="false">SUM(AM13:AM22)</f>
        <v>2</v>
      </c>
      <c r="AN36" s="27" t="n">
        <f aca="false">SUM(AN13:AN22)</f>
        <v>7</v>
      </c>
      <c r="AO36" s="27" t="n">
        <f aca="false">SUM(AO13:AO22)</f>
        <v>1</v>
      </c>
      <c r="AP36" s="27" t="n">
        <f aca="false">SUM(AP13:AP22)</f>
        <v>0</v>
      </c>
      <c r="AQ36" s="27" t="n">
        <f aca="false">SUM(AQ13:AQ22)</f>
        <v>0</v>
      </c>
      <c r="AR36" s="27" t="n">
        <f aca="false">SUM(AR13:AR22)</f>
        <v>0</v>
      </c>
      <c r="AS36" s="27" t="n">
        <f aca="false">SUM(AS13:AS22)</f>
        <v>0</v>
      </c>
      <c r="AT36" s="27" t="n">
        <f aca="false">SUM(AT13:AT22)</f>
        <v>0</v>
      </c>
      <c r="AU36" s="27" t="n">
        <f aca="false">SUM(AU13:AU22)</f>
        <v>0</v>
      </c>
      <c r="AV36" s="27"/>
      <c r="AW36" s="27" t="n">
        <f aca="false">SUM(AW13:AW22)</f>
        <v>0</v>
      </c>
      <c r="AX36" s="27" t="n">
        <f aca="false">SUM(AX13:AX22)</f>
        <v>0</v>
      </c>
      <c r="AY36" s="27" t="n">
        <f aca="false">SUM(AY13:AY22)</f>
        <v>0</v>
      </c>
      <c r="AZ36" s="27" t="n">
        <f aca="false">SUM(AZ13:AZ22)/240</f>
        <v>0.4</v>
      </c>
    </row>
    <row r="37" customFormat="false" ht="15" hidden="false" customHeight="false" outlineLevel="0" collapsed="false">
      <c r="A37" s="16" t="s">
        <v>63</v>
      </c>
      <c r="B37" s="16"/>
      <c r="C37" s="8" t="n">
        <f aca="false">SUM(C13:C22)/9</f>
        <v>20.9444444444444</v>
      </c>
      <c r="D37" s="5" t="n">
        <f aca="false">SUM(D13:D22)/9</f>
        <v>17.2666666666667</v>
      </c>
      <c r="E37" s="5" t="n">
        <f aca="false">SUM(E13:E22)/9</f>
        <v>16.6111111111111</v>
      </c>
      <c r="F37" s="8" t="n">
        <f aca="false">SUM(F13:F22)/9</f>
        <v>19.5222222222222</v>
      </c>
      <c r="G37" s="8" t="n">
        <f aca="false">SUM(G13:G22)/9</f>
        <v>14.5777777777778</v>
      </c>
      <c r="H37" s="8" t="n">
        <f aca="false">SUM(H13:H22)/9</f>
        <v>14.5333333333333</v>
      </c>
      <c r="I37" s="8" t="n">
        <f aca="false">SUM(I13:I22)/9</f>
        <v>66.1111111111111</v>
      </c>
      <c r="J37" s="8" t="n">
        <f aca="false">SUM(J13:J22)/9</f>
        <v>94.6666666666667</v>
      </c>
      <c r="K37" s="0" t="n">
        <f aca="false">SUM(K13:K22)/9</f>
        <v>41</v>
      </c>
      <c r="L37" s="5" t="n">
        <f aca="false">SUM(L13:L22)/9</f>
        <v>852.355555555556</v>
      </c>
      <c r="M37" s="5" t="n">
        <f aca="false">SUM(M13:M22)/9</f>
        <v>853.677777777778</v>
      </c>
      <c r="N37" s="5" t="n">
        <f aca="false">SUM(N13:N22)/9</f>
        <v>850.388888888889</v>
      </c>
      <c r="O37" s="5" t="n">
        <f aca="false">SUM(O13:O22)/9</f>
        <v>3.28888888888889</v>
      </c>
      <c r="P37" s="0" t="n">
        <f aca="false">SUM(P13:P22)/9</f>
        <v>1014.6</v>
      </c>
      <c r="Q37" s="5" t="n">
        <f aca="false">SUM(Q13:Q22)/9</f>
        <v>1017.33333333333</v>
      </c>
      <c r="R37" s="5" t="n">
        <f aca="false">SUM(R13:R22)/9</f>
        <v>1010.27777777778</v>
      </c>
      <c r="S37" s="5" t="n">
        <f aca="false">SUM(S13:S22)/9</f>
        <v>7.05555555555553</v>
      </c>
      <c r="T37" s="5" t="n">
        <f aca="false">SUM(T13:T22)/9</f>
        <v>852.288888888889</v>
      </c>
      <c r="U37" s="0" t="n">
        <f aca="false">SUM(U13:U22)/10</f>
        <v>0</v>
      </c>
      <c r="V37" s="0" t="n">
        <f aca="false">SUM(V13:V22)/10</f>
        <v>1.8</v>
      </c>
      <c r="W37" s="0" t="n">
        <f aca="false">SUM(W13:W22)/10</f>
        <v>0</v>
      </c>
      <c r="X37" s="0" t="n">
        <f aca="false">SUM(X13:X22)/10</f>
        <v>22.5</v>
      </c>
      <c r="Y37" s="0" t="n">
        <f aca="false">SUM(Y13:Y22)/10</f>
        <v>0</v>
      </c>
      <c r="Z37" s="0" t="n">
        <f aca="false">SUM(Z13:Z22)/10</f>
        <v>0</v>
      </c>
      <c r="AA37" s="0" t="n">
        <f aca="false">SUM(AA13:AA22)/10</f>
        <v>1.5</v>
      </c>
      <c r="AB37" s="0" t="n">
        <f aca="false">SUM(AB13:AB22)/10</f>
        <v>0</v>
      </c>
      <c r="AC37" s="0" t="n">
        <f aca="false">SUM(AC13:AC22)/10</f>
        <v>4.04</v>
      </c>
      <c r="AD37" s="0" t="n">
        <f aca="false">SUM(AD13:AD22)/10</f>
        <v>1.6</v>
      </c>
      <c r="AE37" s="0" t="n">
        <f aca="false">SUM(AE13:AE22)/10</f>
        <v>1.49</v>
      </c>
      <c r="AF37" s="22" t="n">
        <f aca="false">SUM(AF13:AF22)/9</f>
        <v>0.365432098765432</v>
      </c>
      <c r="AG37" s="0" t="n">
        <f aca="false">SUM(AG13:AG22)/9</f>
        <v>1.61111111111111</v>
      </c>
      <c r="AH37" s="5" t="n">
        <f aca="false">SUM(AH13:AH22)/9</f>
        <v>5.38111111111111</v>
      </c>
      <c r="AI37" s="8" t="n">
        <f aca="false">SUM(AI13:AI22)/9</f>
        <v>31.4888888888889</v>
      </c>
      <c r="AJ37" s="5" t="n">
        <f aca="false">SUM(AJ13:AJ22)/9</f>
        <v>13.1333333333333</v>
      </c>
      <c r="AK37" s="5" t="n">
        <f aca="false">SUM(AK13:AK22)/9</f>
        <v>18.3555555555556</v>
      </c>
      <c r="AL37" s="5" t="n">
        <f aca="false">SUM(AL13:AL22)/9</f>
        <v>9.57777777777778</v>
      </c>
      <c r="AM37" s="0" t="n">
        <f aca="false">SUM(AM13:AM22)/9</f>
        <v>0.222222222222222</v>
      </c>
      <c r="AN37" s="0" t="n">
        <f aca="false">SUM(AN13:AN22)/9</f>
        <v>0.777777777777778</v>
      </c>
      <c r="AO37" s="0" t="n">
        <f aca="false">SUM(AO13:AO22)/9</f>
        <v>0.111111111111111</v>
      </c>
      <c r="AP37" s="0" t="n">
        <f aca="false">SUM(AP13:AP22)/10</f>
        <v>0</v>
      </c>
      <c r="AQ37" s="0" t="n">
        <f aca="false">SUM(AQ13:AQ22)/10</f>
        <v>0</v>
      </c>
      <c r="AR37" s="0" t="n">
        <f aca="false">SUM(AR13:AR22)/10</f>
        <v>0</v>
      </c>
      <c r="AS37" s="0" t="n">
        <f aca="false">SUM(AS13:AS22)/10</f>
        <v>0</v>
      </c>
      <c r="AT37" s="0" t="n">
        <f aca="false">SUM(AT13:AT22)/10</f>
        <v>0</v>
      </c>
      <c r="AU37" s="0" t="n">
        <f aca="false">SUM(AU13:AU22)/10</f>
        <v>0</v>
      </c>
      <c r="AW37" s="0" t="n">
        <f aca="false">SUM(AW13:AW22)/10</f>
        <v>0</v>
      </c>
      <c r="AX37" s="0" t="n">
        <f aca="false">SUM(AX13:AX22)/10</f>
        <v>0</v>
      </c>
      <c r="AY37" s="0" t="n">
        <f aca="false">SUM(AY13:AY22)/10</f>
        <v>0</v>
      </c>
      <c r="AZ37" s="9" t="n">
        <f aca="false">SUM(AZ13:AZ22)/240</f>
        <v>0.4</v>
      </c>
    </row>
    <row r="38" customFormat="false" ht="15" hidden="false" customHeight="false" outlineLevel="0" collapsed="false">
      <c r="A38" s="12" t="s">
        <v>62</v>
      </c>
      <c r="B38" s="12"/>
      <c r="C38" s="29" t="n">
        <f aca="false">SUM(C23:C33)</f>
        <v>240.5</v>
      </c>
      <c r="D38" s="29" t="n">
        <f aca="false">SUM(D23:D33)</f>
        <v>187.9</v>
      </c>
      <c r="E38" s="29" t="n">
        <f aca="false">SUM(E23:E33)</f>
        <v>177</v>
      </c>
      <c r="F38" s="29" t="n">
        <f aca="false">SUM(F23:F33)</f>
        <v>198.8</v>
      </c>
      <c r="G38" s="29" t="n">
        <f aca="false">SUM(G23:G33)</f>
        <v>153.2</v>
      </c>
      <c r="H38" s="29" t="n">
        <f aca="false">SUM(H23:H33)</f>
        <v>153.6</v>
      </c>
      <c r="I38" s="29" t="n">
        <f aca="false">SUM(I23:I33)</f>
        <v>694</v>
      </c>
      <c r="J38" s="29" t="n">
        <f aca="false">SUM(J23:J33)</f>
        <v>1022</v>
      </c>
      <c r="K38" s="29" t="n">
        <f aca="false">SUM(K23:K33)</f>
        <v>443</v>
      </c>
      <c r="L38" s="29" t="n">
        <f aca="false">SUM(L23:L33)</f>
        <v>9365.7</v>
      </c>
      <c r="M38" s="29" t="n">
        <f aca="false">SUM(M23:M33)</f>
        <v>9381.6</v>
      </c>
      <c r="N38" s="29" t="n">
        <f aca="false">SUM(N23:N33)</f>
        <v>9343.8</v>
      </c>
      <c r="O38" s="29" t="n">
        <f aca="false">SUM(O23:O33)</f>
        <v>37.7999999999998</v>
      </c>
      <c r="P38" s="29" t="n">
        <f aca="false">SUM(P23:P33)</f>
        <v>11144.8</v>
      </c>
      <c r="Q38" s="29" t="n">
        <f aca="false">SUM(Q23:Q33)</f>
        <v>11177.8</v>
      </c>
      <c r="R38" s="29" t="n">
        <f aca="false">SUM(R23:R33)</f>
        <v>11095.7</v>
      </c>
      <c r="S38" s="29" t="n">
        <f aca="false">SUM(S23:S33)</f>
        <v>82.0999999999999</v>
      </c>
      <c r="T38" s="29" t="n">
        <f aca="false">SUM(T23:T33)</f>
        <v>9365.1</v>
      </c>
      <c r="U38" s="29" t="n">
        <f aca="false">SUM(U23:U33)</f>
        <v>0</v>
      </c>
      <c r="V38" s="29" t="n">
        <f aca="false">SUM(V23:V33)</f>
        <v>8</v>
      </c>
      <c r="W38" s="29" t="n">
        <f aca="false">SUM(W23:W33)</f>
        <v>0</v>
      </c>
      <c r="X38" s="29" t="n">
        <f aca="false">SUM(X23:X33)</f>
        <v>275</v>
      </c>
      <c r="Y38" s="29" t="n">
        <f aca="false">SUM(Y23:Y33)</f>
        <v>0</v>
      </c>
      <c r="Z38" s="29" t="n">
        <f aca="false">SUM(Z23:Z33)</f>
        <v>0</v>
      </c>
      <c r="AA38" s="29" t="n">
        <f aca="false">SUM(AA23:AA33)</f>
        <v>37.3</v>
      </c>
      <c r="AB38" s="29" t="n">
        <f aca="false">SUM(AB23:AB33)</f>
        <v>0</v>
      </c>
      <c r="AC38" s="29" t="n">
        <f aca="false">SUM(AC23:AC33)</f>
        <v>75.5</v>
      </c>
      <c r="AD38" s="29" t="n">
        <f aca="false">SUM(AD23:AD33)</f>
        <v>33.2</v>
      </c>
      <c r="AE38" s="29" t="n">
        <f aca="false">SUM(AE23:AE33)</f>
        <v>0</v>
      </c>
      <c r="AF38" s="30" t="n">
        <f aca="false">SUM(AF23:AF33)</f>
        <v>4.4375</v>
      </c>
      <c r="AG38" s="29" t="n">
        <f aca="false">SUM(AG23:AG33)</f>
        <v>0</v>
      </c>
      <c r="AH38" s="29" t="n">
        <f aca="false">SUM(AH23:AH33)</f>
        <v>74.68</v>
      </c>
      <c r="AI38" s="29" t="n">
        <f aca="false">SUM(AI23:AI33)</f>
        <v>348.2</v>
      </c>
      <c r="AJ38" s="29" t="n">
        <f aca="false">SUM(AJ23:AJ33)</f>
        <v>137.8</v>
      </c>
      <c r="AK38" s="29" t="n">
        <f aca="false">SUM(AK23:AK33)</f>
        <v>210.4</v>
      </c>
      <c r="AL38" s="29" t="n">
        <f aca="false">SUM(AL23:AL33)</f>
        <v>95.8</v>
      </c>
      <c r="AM38" s="29" t="n">
        <f aca="false">SUM(AM23:AM33)</f>
        <v>0</v>
      </c>
      <c r="AN38" s="29" t="n">
        <f aca="false">SUM(AN23:AN33)</f>
        <v>4</v>
      </c>
      <c r="AO38" s="29" t="n">
        <f aca="false">SUM(AO23:AO33)</f>
        <v>0</v>
      </c>
      <c r="AP38" s="29" t="n">
        <f aca="false">SUM(AP23:AP33)</f>
        <v>0</v>
      </c>
      <c r="AQ38" s="29" t="n">
        <f aca="false">SUM(AQ23:AQ33)</f>
        <v>0</v>
      </c>
      <c r="AR38" s="29" t="n">
        <f aca="false">SUM(AR23:AR33)</f>
        <v>0</v>
      </c>
      <c r="AS38" s="29" t="n">
        <f aca="false">SUM(AS23:AS33)</f>
        <v>0</v>
      </c>
      <c r="AT38" s="29" t="n">
        <f aca="false">SUM(AT23:AT33)</f>
        <v>0</v>
      </c>
      <c r="AU38" s="29" t="n">
        <f aca="false">SUM(AU23:AU33)</f>
        <v>0</v>
      </c>
      <c r="AV38" s="29"/>
      <c r="AW38" s="29" t="n">
        <f aca="false">SUM(AW23:AW33)</f>
        <v>0</v>
      </c>
      <c r="AX38" s="29" t="n">
        <f aca="false">SUM(AX23:AX33)</f>
        <v>0</v>
      </c>
      <c r="AY38" s="29" t="n">
        <f aca="false">SUM(AY23:AY33)</f>
        <v>0</v>
      </c>
      <c r="AZ38" s="29" t="n">
        <f aca="false">SUM(AZ23:AZ33)</f>
        <v>119</v>
      </c>
    </row>
    <row r="39" customFormat="false" ht="15" hidden="false" customHeight="false" outlineLevel="0" collapsed="false">
      <c r="A39" s="19" t="s">
        <v>64</v>
      </c>
      <c r="B39" s="19"/>
      <c r="C39" s="5" t="n">
        <f aca="false">SUM(C23:C33)/11</f>
        <v>21.8636363636364</v>
      </c>
      <c r="D39" s="5" t="n">
        <f aca="false">SUM(D23:D33)/11</f>
        <v>17.0818181818182</v>
      </c>
      <c r="E39" s="5" t="n">
        <f aca="false">SUM(E23:E33)/11</f>
        <v>16.0909090909091</v>
      </c>
      <c r="F39" s="5" t="n">
        <f aca="false">SUM(F23:F33)/11</f>
        <v>18.0727272727273</v>
      </c>
      <c r="G39" s="5" t="n">
        <f aca="false">SUM(G23:G33)/11</f>
        <v>13.9272727272727</v>
      </c>
      <c r="H39" s="5" t="n">
        <f aca="false">SUM(H23:H33)/11</f>
        <v>13.9636363636364</v>
      </c>
      <c r="I39" s="5" t="n">
        <f aca="false">SUM(I23:I33)/11</f>
        <v>63.0909090909091</v>
      </c>
      <c r="J39" s="5" t="n">
        <f aca="false">SUM(J23:J33)/11</f>
        <v>92.9090909090909</v>
      </c>
      <c r="K39" s="5" t="n">
        <f aca="false">SUM(K23:K33)/11</f>
        <v>40.2727272727273</v>
      </c>
      <c r="L39" s="5" t="n">
        <f aca="false">SUM(L23:L33)/11</f>
        <v>851.427272727273</v>
      </c>
      <c r="M39" s="5" t="n">
        <f aca="false">SUM(M23:M33)/11</f>
        <v>852.872727272727</v>
      </c>
      <c r="N39" s="5" t="n">
        <f aca="false">SUM(N23:N33)/11</f>
        <v>849.436363636364</v>
      </c>
      <c r="O39" s="5" t="n">
        <f aca="false">SUM(O23:O33)/11</f>
        <v>3.43636363636362</v>
      </c>
      <c r="P39" s="5" t="n">
        <f aca="false">SUM(P23:P33)/11</f>
        <v>1013.16363636364</v>
      </c>
      <c r="Q39" s="5" t="n">
        <f aca="false">SUM(Q23:Q33)/11</f>
        <v>1016.16363636364</v>
      </c>
      <c r="R39" s="5" t="n">
        <f aca="false">SUM(R23:R33)/11</f>
        <v>1008.7</v>
      </c>
      <c r="S39" s="5" t="n">
        <f aca="false">SUM(S23:S33)/11</f>
        <v>7.46363636363636</v>
      </c>
      <c r="T39" s="5" t="n">
        <f aca="false">SUM(T23:T33)/11</f>
        <v>851.372727272727</v>
      </c>
      <c r="U39" s="5" t="n">
        <f aca="false">SUM(U23:U33)/11</f>
        <v>0</v>
      </c>
      <c r="V39" s="5" t="n">
        <f aca="false">SUM(V23:V33)/11</f>
        <v>0.727272727272727</v>
      </c>
      <c r="W39" s="5" t="n">
        <f aca="false">SUM(W23:W33)/11</f>
        <v>0</v>
      </c>
      <c r="X39" s="5" t="n">
        <f aca="false">SUM(X23:X33)/11</f>
        <v>25</v>
      </c>
      <c r="Y39" s="5" t="n">
        <f aca="false">SUM(Y23:Y33)/11</f>
        <v>0</v>
      </c>
      <c r="Z39" s="5" t="n">
        <f aca="false">SUM(Z23:Z33)/11</f>
        <v>0</v>
      </c>
      <c r="AA39" s="5" t="n">
        <f aca="false">SUM(AA23:AA33)/11</f>
        <v>3.39090909090909</v>
      </c>
      <c r="AB39" s="5" t="n">
        <f aca="false">SUM(AB23:AB33)/11</f>
        <v>0</v>
      </c>
      <c r="AC39" s="5" t="n">
        <f aca="false">SUM(AC23:AC33)/11</f>
        <v>6.86363636363636</v>
      </c>
      <c r="AD39" s="5" t="n">
        <f aca="false">SUM(AD23:AD33)/11</f>
        <v>3.01818181818182</v>
      </c>
      <c r="AE39" s="5" t="n">
        <f aca="false">SUM(AE23:AE33)/11</f>
        <v>0</v>
      </c>
      <c r="AF39" s="5" t="n">
        <f aca="false">SUM(AF23:AF33)/11</f>
        <v>0.403409090909091</v>
      </c>
      <c r="AG39" s="5" t="n">
        <f aca="false">SUM(AG23:AG33)/11</f>
        <v>0</v>
      </c>
      <c r="AH39" s="5" t="n">
        <f aca="false">SUM(AH23:AH33)/11</f>
        <v>6.78909090909091</v>
      </c>
      <c r="AI39" s="5" t="n">
        <f aca="false">SUM(AI23:AI33)/11</f>
        <v>31.6545454545454</v>
      </c>
      <c r="AJ39" s="5" t="n">
        <f aca="false">SUM(AJ23:AJ33)/11</f>
        <v>12.5272727272727</v>
      </c>
      <c r="AK39" s="5" t="n">
        <f aca="false">SUM(AK23:AK33)/11</f>
        <v>19.1272727272727</v>
      </c>
      <c r="AL39" s="5" t="n">
        <f aca="false">SUM(AL23:AL33)/11</f>
        <v>8.70909090909091</v>
      </c>
      <c r="AM39" s="0" t="n">
        <f aca="false">SUM(AM23:AM33)/11</f>
        <v>0</v>
      </c>
      <c r="AN39" s="0" t="n">
        <f aca="false">SUM(AN23:AN33)/11</f>
        <v>0.363636363636364</v>
      </c>
      <c r="AO39" s="0" t="n">
        <f aca="false">SUM(AO23:AO33)/11</f>
        <v>0</v>
      </c>
      <c r="AP39" s="0" t="n">
        <f aca="false">SUM(AP23:AP33)/11</f>
        <v>0</v>
      </c>
      <c r="AQ39" s="0" t="n">
        <f aca="false">SUM(AQ23:AQ33)/11</f>
        <v>0</v>
      </c>
      <c r="AR39" s="0" t="n">
        <f aca="false">SUM(AR23:AR33)/11</f>
        <v>0</v>
      </c>
      <c r="AS39" s="0" t="n">
        <f aca="false">SUM(AS23:AS33)/11</f>
        <v>0</v>
      </c>
      <c r="AT39" s="0" t="n">
        <f aca="false">SUM(AT23:AT33)/11</f>
        <v>0</v>
      </c>
      <c r="AU39" s="0" t="n">
        <f aca="false">SUM(AU23:AU33)/11</f>
        <v>0</v>
      </c>
      <c r="AW39" s="0" t="n">
        <f aca="false">SUM(AW23:AW33)/11</f>
        <v>0</v>
      </c>
      <c r="AX39" s="0" t="n">
        <f aca="false">SUM(AX23:AX33)/11</f>
        <v>0</v>
      </c>
      <c r="AY39" s="0" t="n">
        <f aca="false">SUM(AY23:AY33)/11</f>
        <v>0</v>
      </c>
      <c r="AZ39" s="31" t="n">
        <f aca="false">SUM(AZ23:AZ33)/265</f>
        <v>0.449056603773585</v>
      </c>
    </row>
    <row r="40" customFormat="false" ht="15" hidden="false" customHeight="false" outlineLevel="0" collapsed="false">
      <c r="A40" s="20" t="s">
        <v>65</v>
      </c>
      <c r="B40" s="20"/>
      <c r="C40" s="32" t="n">
        <f aca="false">SUM(C3:C33)</f>
        <v>581</v>
      </c>
      <c r="D40" s="32" t="n">
        <f aca="false">SUM(D3:D33)</f>
        <v>458.7</v>
      </c>
      <c r="E40" s="32" t="n">
        <f aca="false">SUM(E3:E33)</f>
        <v>438.1</v>
      </c>
      <c r="F40" s="32" t="n">
        <f aca="false">SUM(F3:F33)</f>
        <v>504.1</v>
      </c>
      <c r="G40" s="32" t="n">
        <f aca="false">SUM(G3:G33)</f>
        <v>381.1</v>
      </c>
      <c r="H40" s="32" t="n">
        <f aca="false">SUM(H3:H33)</f>
        <v>378.5</v>
      </c>
      <c r="I40" s="32" t="n">
        <f aca="false">SUM(I3:I33)</f>
        <v>1838</v>
      </c>
      <c r="J40" s="32" t="n">
        <f aca="false">SUM(J3:J33)</f>
        <v>2609</v>
      </c>
      <c r="K40" s="32" t="n">
        <f aca="false">SUM(K3:K33)</f>
        <v>1146</v>
      </c>
      <c r="L40" s="32" t="n">
        <f aca="false">SUM(L3:L33)</f>
        <v>23859.7</v>
      </c>
      <c r="M40" s="32" t="n">
        <f aca="false">SUM(M3:M33)</f>
        <v>23896</v>
      </c>
      <c r="N40" s="32" t="n">
        <f aca="false">SUM(N3:N33)</f>
        <v>23806.5</v>
      </c>
      <c r="O40" s="32" t="n">
        <f aca="false">SUM(O3:O33)</f>
        <v>89.4999999999999</v>
      </c>
      <c r="P40" s="32" t="n">
        <f aca="false">SUM(P3:P33)</f>
        <v>28412.6</v>
      </c>
      <c r="Q40" s="32" t="n">
        <f aca="false">SUM(Q3:Q33)</f>
        <v>28486</v>
      </c>
      <c r="R40" s="32" t="n">
        <f aca="false">SUM(R3:R33)</f>
        <v>28296.8</v>
      </c>
      <c r="S40" s="32" t="n">
        <f aca="false">SUM(S3:S33)</f>
        <v>189.2</v>
      </c>
      <c r="T40" s="32" t="n">
        <f aca="false">SUM(T3:T33)</f>
        <v>23857.9</v>
      </c>
      <c r="U40" s="32" t="n">
        <f aca="false">SUM(U3:U33)</f>
        <v>0</v>
      </c>
      <c r="V40" s="32" t="n">
        <f aca="false">SUM(V3:V33)</f>
        <v>53</v>
      </c>
      <c r="W40" s="32" t="n">
        <f aca="false">SUM(W3:W33)</f>
        <v>0</v>
      </c>
      <c r="X40" s="32" t="n">
        <f aca="false">SUM(X3:X33)</f>
        <v>700</v>
      </c>
      <c r="Y40" s="32" t="n">
        <f aca="false">SUM(Y3:Y33)</f>
        <v>0</v>
      </c>
      <c r="Z40" s="32" t="n">
        <f aca="false">SUM(Z3:Z33)</f>
        <v>0</v>
      </c>
      <c r="AA40" s="32" t="n">
        <f aca="false">SUM(AA3:AA33)</f>
        <v>71.1</v>
      </c>
      <c r="AB40" s="32" t="n">
        <f aca="false">SUM(AB3:AB33)</f>
        <v>0</v>
      </c>
      <c r="AC40" s="32" t="n">
        <f aca="false">SUM(AC3:AC33)</f>
        <v>162.2</v>
      </c>
      <c r="AD40" s="32" t="n">
        <f aca="false">SUM(AD3:AD33)</f>
        <v>65.1</v>
      </c>
      <c r="AE40" s="32" t="n">
        <f aca="false">SUM(AE3:AE33)</f>
        <v>14.9</v>
      </c>
      <c r="AF40" s="33" t="n">
        <f aca="false">SUM(AF3:AF33)</f>
        <v>10.6576388888889</v>
      </c>
      <c r="AG40" s="32" t="n">
        <f aca="false">SUM(AG3:AG33)</f>
        <v>14.5</v>
      </c>
      <c r="AH40" s="32" t="n">
        <f aca="false">SUM(AH3:AH33)</f>
        <v>162.41</v>
      </c>
      <c r="AI40" s="32" t="n">
        <f aca="false">SUM(AI3:AI33)</f>
        <v>870.6</v>
      </c>
      <c r="AJ40" s="32" t="n">
        <f aca="false">SUM(AJ3:AJ33)</f>
        <v>343</v>
      </c>
      <c r="AK40" s="32" t="n">
        <f aca="false">SUM(AK3:AK33)</f>
        <v>527.6</v>
      </c>
      <c r="AL40" s="32" t="n">
        <f aca="false">SUM(AL3:AL33)</f>
        <v>239</v>
      </c>
      <c r="AM40" s="32" t="n">
        <f aca="false">SUM(AM3:AM33)</f>
        <v>3</v>
      </c>
      <c r="AN40" s="32" t="n">
        <f aca="false">SUM(AN3:AN33)</f>
        <v>16</v>
      </c>
      <c r="AO40" s="32" t="n">
        <f aca="false">SUM(AO3:AO33)</f>
        <v>1</v>
      </c>
      <c r="AP40" s="32" t="n">
        <f aca="false">SUM(AP3:AP33)</f>
        <v>0</v>
      </c>
      <c r="AQ40" s="32" t="n">
        <f aca="false">SUM(AQ3:AQ33)</f>
        <v>0</v>
      </c>
      <c r="AR40" s="32" t="n">
        <f aca="false">SUM(AR3:AR33)</f>
        <v>0</v>
      </c>
      <c r="AS40" s="32" t="n">
        <f aca="false">SUM(AS3:AS33)</f>
        <v>0</v>
      </c>
      <c r="AT40" s="32" t="n">
        <f aca="false">SUM(AT3:AT33)</f>
        <v>0</v>
      </c>
      <c r="AU40" s="32" t="n">
        <f aca="false">SUM(AU3:AU33)</f>
        <v>0</v>
      </c>
      <c r="AV40" s="32"/>
      <c r="AW40" s="32" t="n">
        <f aca="false">SUM(AW3:AW33)</f>
        <v>0</v>
      </c>
      <c r="AX40" s="32" t="n">
        <f aca="false">SUM(AX3:AX33)</f>
        <v>0</v>
      </c>
      <c r="AY40" s="32" t="n">
        <f aca="false">SUM(AY3:AY33)</f>
        <v>0</v>
      </c>
      <c r="AZ40" s="32" t="n">
        <f aca="false">SUM(AZ3:AZ33)</f>
        <v>286</v>
      </c>
    </row>
    <row r="41" customFormat="false" ht="15" hidden="false" customHeight="false" outlineLevel="0" collapsed="false">
      <c r="A41" s="21" t="s">
        <v>66</v>
      </c>
      <c r="B41" s="21"/>
      <c r="C41" s="34" t="n">
        <f aca="false">SUM(C3:C33)/28</f>
        <v>20.75</v>
      </c>
      <c r="D41" s="34" t="n">
        <f aca="false">SUM(D3:D33)/28</f>
        <v>16.3821428571429</v>
      </c>
      <c r="E41" s="34" t="n">
        <f aca="false">SUM(E3:E33)/28</f>
        <v>15.6464285714286</v>
      </c>
      <c r="F41" s="34" t="n">
        <f aca="false">SUM(F3:F33)/28</f>
        <v>18.0035714285714</v>
      </c>
      <c r="G41" s="34" t="n">
        <f aca="false">SUM(G3:G33)/28</f>
        <v>13.6107142857143</v>
      </c>
      <c r="H41" s="34" t="n">
        <f aca="false">SUM(H3:H33)/28</f>
        <v>13.5178571428571</v>
      </c>
      <c r="I41" s="34" t="n">
        <f aca="false">SUM(I3:I33)/28</f>
        <v>65.6428571428571</v>
      </c>
      <c r="J41" s="34" t="n">
        <f aca="false">SUM(J3:J33)/28</f>
        <v>93.1785714285714</v>
      </c>
      <c r="K41" s="34" t="n">
        <f aca="false">SUM(K3:K33)/28</f>
        <v>40.9285714285714</v>
      </c>
      <c r="L41" s="34" t="n">
        <f aca="false">SUM(L3:L33)/28</f>
        <v>852.132142857143</v>
      </c>
      <c r="M41" s="34" t="n">
        <f aca="false">SUM(M3:M33)/28</f>
        <v>853.428571428571</v>
      </c>
      <c r="N41" s="34" t="n">
        <f aca="false">SUM(N3:N33)/28</f>
        <v>850.232142857143</v>
      </c>
      <c r="O41" s="34" t="n">
        <f aca="false">SUM(O3:O33)/28</f>
        <v>3.19642857142857</v>
      </c>
      <c r="P41" s="34" t="n">
        <f aca="false">SUM(P3:P33)/28</f>
        <v>1014.73571428571</v>
      </c>
      <c r="Q41" s="34" t="n">
        <f aca="false">SUM(Q3:Q33)/28</f>
        <v>1017.35714285714</v>
      </c>
      <c r="R41" s="34" t="n">
        <f aca="false">SUM(R3:R33)/28</f>
        <v>1010.6</v>
      </c>
      <c r="S41" s="34" t="n">
        <f aca="false">SUM(S3:S33)/28</f>
        <v>6.75714285714285</v>
      </c>
      <c r="T41" s="34" t="n">
        <f aca="false">SUM(T3:T33)/28</f>
        <v>852.067857142857</v>
      </c>
      <c r="U41" s="34" t="n">
        <f aca="false">SUM(U3:U33)/28</f>
        <v>0</v>
      </c>
      <c r="V41" s="34" t="n">
        <f aca="false">SUM(V3:V33)/28</f>
        <v>1.89285714285714</v>
      </c>
      <c r="W41" s="34" t="n">
        <f aca="false">SUM(W3:W33)/28</f>
        <v>0</v>
      </c>
      <c r="X41" s="34" t="n">
        <f aca="false">SUM(X3:X33)/28</f>
        <v>25</v>
      </c>
      <c r="Y41" s="34" t="n">
        <f aca="false">SUM(Y3:Y33)/28</f>
        <v>0</v>
      </c>
      <c r="Z41" s="34" t="n">
        <f aca="false">SUM(Z3:Z33)/28</f>
        <v>0</v>
      </c>
      <c r="AA41" s="34" t="n">
        <f aca="false">SUM(AA3:AA33)/28</f>
        <v>2.53928571428571</v>
      </c>
      <c r="AB41" s="34" t="n">
        <f aca="false">SUM(AB3:AB33)/28</f>
        <v>0</v>
      </c>
      <c r="AC41" s="34" t="n">
        <f aca="false">SUM(AC3:AC33)/28</f>
        <v>5.79285714285714</v>
      </c>
      <c r="AD41" s="34" t="n">
        <f aca="false">SUM(AD3:AD33)/28</f>
        <v>2.325</v>
      </c>
      <c r="AE41" s="34" t="n">
        <f aca="false">SUM(AE3:AE33)/28</f>
        <v>0.532142857142857</v>
      </c>
      <c r="AF41" s="34" t="n">
        <f aca="false">SUM(AF3:AF33)/28</f>
        <v>0.38062996031746</v>
      </c>
      <c r="AG41" s="34" t="n">
        <f aca="false">SUM(AG3:AG33)/28</f>
        <v>0.517857142857143</v>
      </c>
      <c r="AH41" s="34" t="n">
        <f aca="false">SUM(AH3:AH33)/28</f>
        <v>5.80035714285714</v>
      </c>
      <c r="AI41" s="34" t="n">
        <f aca="false">SUM(AI3:AI33)/28</f>
        <v>31.0928571428571</v>
      </c>
      <c r="AJ41" s="34" t="n">
        <f aca="false">SUM(AJ3:AJ33)/28</f>
        <v>12.25</v>
      </c>
      <c r="AK41" s="34" t="n">
        <f aca="false">SUM(AK3:AK33)/28</f>
        <v>18.8428571428571</v>
      </c>
      <c r="AL41" s="34" t="n">
        <f aca="false">SUM(AL3:AL33)/28</f>
        <v>8.53571428571429</v>
      </c>
      <c r="AM41" s="35" t="n">
        <f aca="false">SUM(AM3:AM32)/29</f>
        <v>0.103448275862069</v>
      </c>
      <c r="AN41" s="35" t="n">
        <f aca="false">SUM(AN3:AN32)/29</f>
        <v>0.551724137931034</v>
      </c>
      <c r="AO41" s="35" t="n">
        <f aca="false">SUM(AO3:AO32)/31</f>
        <v>0.032258064516129</v>
      </c>
      <c r="AP41" s="35" t="n">
        <f aca="false">SUM(AP3:AP32)/31</f>
        <v>0</v>
      </c>
      <c r="AQ41" s="35" t="n">
        <f aca="false">SUM(AQ3:AQ32)/31</f>
        <v>0</v>
      </c>
      <c r="AR41" s="35" t="n">
        <f aca="false">SUM(AR3:AR32)/31</f>
        <v>0</v>
      </c>
      <c r="AS41" s="35" t="n">
        <f aca="false">SUM(AS3:AS32)/31</f>
        <v>0</v>
      </c>
      <c r="AT41" s="35" t="n">
        <f aca="false">SUM(AT3:AT32)/31</f>
        <v>0</v>
      </c>
      <c r="AU41" s="35" t="n">
        <f aca="false">SUM(AU3:AU32)/31</f>
        <v>0</v>
      </c>
      <c r="AV41" s="35"/>
      <c r="AW41" s="35" t="n">
        <f aca="false">SUM(AW3:AW32)/31</f>
        <v>0</v>
      </c>
      <c r="AX41" s="35" t="n">
        <f aca="false">SUM(AX3:AX32)/31</f>
        <v>0</v>
      </c>
      <c r="AY41" s="35" t="n">
        <f aca="false">SUM(AY3:AY32)/31</f>
        <v>0</v>
      </c>
      <c r="AZ41" s="35" t="n">
        <f aca="false">SUM(AZ3:AZ32)/31</f>
        <v>8.80645161290323</v>
      </c>
    </row>
    <row r="43" customFormat="false" ht="15" hidden="false" customHeight="false" outlineLevel="0" collapsed="false">
      <c r="B43" s="0" t="s">
        <v>75</v>
      </c>
      <c r="C43" s="9" t="n">
        <f aca="false">STDEV(C3:C33)</f>
        <v>1.51327459504216</v>
      </c>
    </row>
    <row r="44" customFormat="false" ht="15" hidden="false" customHeight="false" outlineLevel="0" collapsed="false">
      <c r="AB44" s="6" t="n">
        <v>0.318055555555556</v>
      </c>
      <c r="AE44" s="22"/>
      <c r="AF44" s="22" t="n">
        <v>0.407638888888889</v>
      </c>
      <c r="AH44" s="5" t="n">
        <v>74.68</v>
      </c>
    </row>
    <row r="45" customFormat="false" ht="15" hidden="false" customHeight="false" outlineLevel="0" collapsed="false">
      <c r="AB45" s="6" t="n">
        <v>0.371527777777778</v>
      </c>
      <c r="AF45" s="22" t="n">
        <v>0.401388888888889</v>
      </c>
    </row>
    <row r="46" customFormat="false" ht="15" hidden="false" customHeight="false" outlineLevel="0" collapsed="false">
      <c r="AB46" s="6" t="n">
        <v>0.39375</v>
      </c>
      <c r="AF46" s="22" t="n">
        <v>0.397916666666667</v>
      </c>
    </row>
    <row r="47" customFormat="false" ht="15" hidden="false" customHeight="false" outlineLevel="0" collapsed="false">
      <c r="AB47" s="6" t="n">
        <v>0.34375</v>
      </c>
      <c r="AF47" s="22" t="n">
        <v>0.334722222222222</v>
      </c>
    </row>
    <row r="48" customFormat="false" ht="15" hidden="false" customHeight="false" outlineLevel="0" collapsed="false">
      <c r="AB48" s="6"/>
      <c r="AF48" s="22" t="n">
        <v>0.352083333333333</v>
      </c>
    </row>
    <row r="49" customFormat="false" ht="15" hidden="false" customHeight="false" outlineLevel="0" collapsed="false">
      <c r="AB49" s="6" t="n">
        <v>0.295138888888889</v>
      </c>
      <c r="AF49" s="22" t="n">
        <v>0.397222222222222</v>
      </c>
    </row>
    <row r="50" customFormat="false" ht="15" hidden="false" customHeight="false" outlineLevel="0" collapsed="false">
      <c r="AB50" s="6" t="n">
        <v>0.381944444444444</v>
      </c>
      <c r="AF50" s="22"/>
    </row>
    <row r="51" customFormat="false" ht="15" hidden="false" customHeight="false" outlineLevel="0" collapsed="false">
      <c r="AB51" s="6" t="n">
        <v>0.385416666666667</v>
      </c>
      <c r="AF51" s="22" t="n">
        <v>0.298611111111111</v>
      </c>
    </row>
    <row r="52" customFormat="false" ht="15" hidden="false" customHeight="false" outlineLevel="0" collapsed="false">
      <c r="AB52" s="6" t="n">
        <v>0.392361111111111</v>
      </c>
      <c r="AF52" s="22" t="n">
        <v>0.341666666666667</v>
      </c>
      <c r="AG52" s="6"/>
    </row>
    <row r="53" customFormat="false" ht="15" hidden="false" customHeight="false" outlineLevel="0" collapsed="false">
      <c r="AB53" s="6" t="n">
        <v>0.406944444444444</v>
      </c>
      <c r="AF53" s="23" t="n">
        <v>0.318055555555556</v>
      </c>
    </row>
    <row r="54" customFormat="false" ht="15" hidden="false" customHeight="false" outlineLevel="0" collapsed="false">
      <c r="AF54" s="22" t="n">
        <v>0.371527777777778</v>
      </c>
    </row>
    <row r="55" customFormat="false" ht="15" hidden="false" customHeight="false" outlineLevel="0" collapsed="false">
      <c r="AB55" s="6" t="n">
        <f aca="false">SUM(AB44:AB53)</f>
        <v>3.28888888888889</v>
      </c>
      <c r="AF55" s="22" t="n">
        <v>0.39375</v>
      </c>
    </row>
    <row r="56" customFormat="false" ht="15" hidden="false" customHeight="false" outlineLevel="0" collapsed="false">
      <c r="AF56" s="22" t="n">
        <v>0.34375</v>
      </c>
    </row>
    <row r="57" customFormat="false" ht="15" hidden="false" customHeight="false" outlineLevel="0" collapsed="false">
      <c r="AF57" s="22"/>
    </row>
    <row r="58" customFormat="false" ht="15" hidden="false" customHeight="false" outlineLevel="0" collapsed="false">
      <c r="AF58" s="22" t="n">
        <v>0.295138888888889</v>
      </c>
    </row>
    <row r="59" customFormat="false" ht="15" hidden="false" customHeight="false" outlineLevel="0" collapsed="false">
      <c r="AF59" s="22" t="n">
        <v>0.381944444444444</v>
      </c>
    </row>
    <row r="60" customFormat="false" ht="15" hidden="false" customHeight="false" outlineLevel="0" collapsed="false">
      <c r="AF60" s="22" t="n">
        <v>0.385416666666667</v>
      </c>
    </row>
    <row r="61" customFormat="false" ht="15" hidden="false" customHeight="false" outlineLevel="0" collapsed="false">
      <c r="AF61" s="22" t="n">
        <v>0.392361111111111</v>
      </c>
      <c r="AG61" s="6"/>
    </row>
    <row r="62" customFormat="false" ht="15" hidden="false" customHeight="false" outlineLevel="0" collapsed="false">
      <c r="AF62" s="23" t="n">
        <v>0.406944444444444</v>
      </c>
    </row>
    <row r="63" customFormat="false" ht="15" hidden="false" customHeight="false" outlineLevel="0" collapsed="false">
      <c r="AF63" s="22" t="n">
        <v>0.399305555555556</v>
      </c>
    </row>
    <row r="64" customFormat="false" ht="15" hidden="false" customHeight="false" outlineLevel="0" collapsed="false">
      <c r="AF64" s="22" t="n">
        <v>0.395833333333333</v>
      </c>
    </row>
    <row r="65" customFormat="false" ht="15" hidden="false" customHeight="false" outlineLevel="0" collapsed="false">
      <c r="AF65" s="22" t="n">
        <v>0.397222222222222</v>
      </c>
    </row>
    <row r="66" customFormat="false" ht="15" hidden="false" customHeight="false" outlineLevel="0" collapsed="false">
      <c r="AF66" s="22" t="n">
        <v>0.402777777777778</v>
      </c>
    </row>
    <row r="67" customFormat="false" ht="15" hidden="false" customHeight="false" outlineLevel="0" collapsed="false">
      <c r="AF67" s="22" t="n">
        <v>0.399305555555556</v>
      </c>
    </row>
    <row r="68" customFormat="false" ht="15" hidden="false" customHeight="false" outlineLevel="0" collapsed="false">
      <c r="AF68" s="22" t="n">
        <v>0.402777777777778</v>
      </c>
    </row>
    <row r="69" customFormat="false" ht="15" hidden="false" customHeight="false" outlineLevel="0" collapsed="false">
      <c r="AF69" s="22" t="n">
        <v>0.408333333333333</v>
      </c>
    </row>
    <row r="70" customFormat="false" ht="15" hidden="false" customHeight="false" outlineLevel="0" collapsed="false">
      <c r="AF70" s="22" t="n">
        <v>0.40625</v>
      </c>
    </row>
    <row r="71" customFormat="false" ht="15" hidden="false" customHeight="false" outlineLevel="0" collapsed="false">
      <c r="AF71" s="22" t="n">
        <v>0.409722222222222</v>
      </c>
    </row>
    <row r="72" customFormat="false" ht="15" hidden="false" customHeight="false" outlineLevel="0" collapsed="false">
      <c r="AF72" s="22" t="n">
        <v>0.409722222222222</v>
      </c>
    </row>
    <row r="73" customFormat="false" ht="15" hidden="false" customHeight="false" outlineLevel="0" collapsed="false">
      <c r="AF73" s="22" t="n">
        <v>0.40625</v>
      </c>
      <c r="AG73" s="6"/>
    </row>
    <row r="76" customFormat="false" ht="15" hidden="false" customHeight="false" outlineLevel="0" collapsed="false">
      <c r="AG76" s="6" t="n">
        <f aca="false">SUM(AF44:AF73)</f>
        <v>10.6576388888889</v>
      </c>
    </row>
    <row r="77" customFormat="false" ht="15" hidden="false" customHeight="false" outlineLevel="0" collapsed="false">
      <c r="AG77" s="22" t="n">
        <f aca="false">SUM(AF44:AF73)/28</f>
        <v>0.38062996031746</v>
      </c>
    </row>
  </sheetData>
  <mergeCells count="9">
    <mergeCell ref="A3:A33"/>
    <mergeCell ref="A34:B34"/>
    <mergeCell ref="A35:B35"/>
    <mergeCell ref="A36:B36"/>
    <mergeCell ref="A37:B37"/>
    <mergeCell ref="A38:B38"/>
    <mergeCell ref="A39:B39"/>
    <mergeCell ref="A40:B40"/>
    <mergeCell ref="A41:B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65"/>
  <sheetViews>
    <sheetView showFormulas="false" showGridLines="true" showRowColHeaders="true" showZeros="true" rightToLeft="false" tabSelected="false" showOutlineSymbols="true" defaultGridColor="true" view="normal" topLeftCell="AF1" colorId="64" zoomScale="100" zoomScaleNormal="100" zoomScalePageLayoutView="100" workbookViewId="0">
      <selection pane="topLeft" activeCell="AZ39" activeCellId="0" sqref="AZ39"/>
    </sheetView>
  </sheetViews>
  <sheetFormatPr defaultRowHeight="15" zeroHeight="false" outlineLevelRow="0" outlineLevelCol="0"/>
  <cols>
    <col collapsed="false" customWidth="true" hidden="false" outlineLevel="0" max="2" min="1" style="0" width="10.53"/>
    <col collapsed="false" customWidth="true" hidden="false" outlineLevel="0" max="3" min="3" style="0" width="13.57"/>
    <col collapsed="false" customWidth="true" hidden="false" outlineLevel="0" max="36" min="4" style="0" width="10.53"/>
    <col collapsed="false" customWidth="true" hidden="false" outlineLevel="0" max="37" min="37" style="0" width="12.57"/>
    <col collapsed="false" customWidth="true" hidden="false" outlineLevel="0" max="1025" min="38" style="0" width="10.53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</v>
      </c>
      <c r="K1" s="2" t="s">
        <v>5</v>
      </c>
      <c r="L1" s="2" t="s">
        <v>8</v>
      </c>
      <c r="M1" s="2" t="s">
        <v>4</v>
      </c>
      <c r="N1" s="2" t="s">
        <v>5</v>
      </c>
      <c r="O1" s="2" t="s">
        <v>9</v>
      </c>
      <c r="P1" s="2" t="s">
        <v>10</v>
      </c>
      <c r="Q1" s="2" t="s">
        <v>4</v>
      </c>
      <c r="R1" s="2" t="s">
        <v>5</v>
      </c>
      <c r="S1" s="2" t="s">
        <v>9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0</v>
      </c>
      <c r="Y1" s="2" t="s">
        <v>15</v>
      </c>
      <c r="Z1" s="2" t="s">
        <v>16</v>
      </c>
      <c r="AA1" s="2" t="s">
        <v>17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  <c r="AI1" s="2" t="s">
        <v>4</v>
      </c>
      <c r="AJ1" s="2" t="s">
        <v>5</v>
      </c>
      <c r="AK1" s="2" t="s">
        <v>9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71</v>
      </c>
      <c r="AW1" s="2" t="s">
        <v>32</v>
      </c>
      <c r="AX1" s="2" t="s">
        <v>33</v>
      </c>
      <c r="AY1" s="2" t="s">
        <v>34</v>
      </c>
      <c r="AZ1" s="36" t="s">
        <v>35</v>
      </c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 t="s">
        <v>36</v>
      </c>
      <c r="AF2" s="2" t="s">
        <v>36</v>
      </c>
      <c r="AG2" s="2" t="s">
        <v>37</v>
      </c>
      <c r="AH2" s="2"/>
      <c r="AI2" s="2"/>
      <c r="AJ2" s="2"/>
      <c r="AK2" s="2"/>
      <c r="AL2" s="2"/>
      <c r="AM2" s="2" t="s">
        <v>38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37"/>
    </row>
    <row r="3" customFormat="false" ht="15" hidden="false" customHeight="false" outlineLevel="0" collapsed="false">
      <c r="A3" s="3" t="s">
        <v>76</v>
      </c>
      <c r="B3" s="4" t="n">
        <v>1</v>
      </c>
      <c r="C3" s="0" t="n">
        <v>21.1</v>
      </c>
      <c r="D3" s="0" t="n">
        <v>16.5</v>
      </c>
      <c r="E3" s="0" t="n">
        <v>14.2</v>
      </c>
      <c r="F3" s="0" t="n">
        <v>16.4</v>
      </c>
      <c r="G3" s="0" t="n">
        <v>12.5</v>
      </c>
      <c r="H3" s="0" t="n">
        <v>12.2</v>
      </c>
      <c r="I3" s="0" t="n">
        <v>53</v>
      </c>
      <c r="J3" s="0" t="n">
        <v>89</v>
      </c>
      <c r="K3" s="0" t="n">
        <v>32</v>
      </c>
      <c r="L3" s="0" t="n">
        <v>849.6</v>
      </c>
      <c r="M3" s="0" t="n">
        <v>851.3</v>
      </c>
      <c r="N3" s="0" t="n">
        <v>847.6</v>
      </c>
      <c r="O3" s="0" t="n">
        <f aca="false">M3-N3</f>
        <v>3.69999999999993</v>
      </c>
      <c r="P3" s="0" t="n">
        <v>1010.7</v>
      </c>
      <c r="Q3" s="0" t="n">
        <v>1014.3</v>
      </c>
      <c r="R3" s="0" t="n">
        <v>1005.7</v>
      </c>
      <c r="S3" s="0" t="n">
        <f aca="false">Q3-R3</f>
        <v>8.59999999999991</v>
      </c>
      <c r="T3" s="0" t="n">
        <v>849.6</v>
      </c>
      <c r="U3" s="0" t="s">
        <v>51</v>
      </c>
      <c r="V3" s="0" t="n">
        <v>1</v>
      </c>
      <c r="W3" s="0" t="s">
        <v>55</v>
      </c>
      <c r="X3" s="0" t="n">
        <v>25</v>
      </c>
      <c r="Z3" s="0" t="s">
        <v>42</v>
      </c>
      <c r="AA3" s="0" t="n">
        <v>4.3</v>
      </c>
      <c r="AB3" s="0" t="s">
        <v>42</v>
      </c>
      <c r="AC3" s="5" t="n">
        <v>7</v>
      </c>
      <c r="AD3" s="0" t="n">
        <v>3.8</v>
      </c>
      <c r="AE3" s="0" t="n">
        <v>0</v>
      </c>
      <c r="AF3" s="22" t="n">
        <v>0.409722222222222</v>
      </c>
      <c r="AG3" s="0" t="n">
        <v>0</v>
      </c>
      <c r="AH3" s="0" t="n">
        <v>7.13</v>
      </c>
      <c r="AI3" s="0" t="n">
        <v>30.4</v>
      </c>
      <c r="AJ3" s="0" t="n">
        <v>12.4</v>
      </c>
      <c r="AK3" s="5" t="n">
        <f aca="false">AI3-AJ3</f>
        <v>18</v>
      </c>
      <c r="AL3" s="0" t="n">
        <v>8.4</v>
      </c>
      <c r="AZ3" s="0" t="n">
        <v>13</v>
      </c>
    </row>
    <row r="4" customFormat="false" ht="15" hidden="false" customHeight="false" outlineLevel="0" collapsed="false">
      <c r="A4" s="3"/>
      <c r="B4" s="7" t="n">
        <v>2</v>
      </c>
      <c r="C4" s="0" t="n">
        <v>21.3</v>
      </c>
      <c r="D4" s="0" t="n">
        <v>15.7</v>
      </c>
      <c r="E4" s="0" t="n">
        <v>12.6</v>
      </c>
      <c r="F4" s="0" t="n">
        <v>13.9</v>
      </c>
      <c r="G4" s="0" t="n">
        <v>10.7</v>
      </c>
      <c r="H4" s="0" t="n">
        <v>10.4</v>
      </c>
      <c r="I4" s="0" t="n">
        <v>47</v>
      </c>
      <c r="J4" s="0" t="n">
        <v>84</v>
      </c>
      <c r="K4" s="0" t="n">
        <v>29</v>
      </c>
      <c r="L4" s="0" t="n">
        <v>849.6</v>
      </c>
      <c r="M4" s="0" t="n">
        <v>851.6</v>
      </c>
      <c r="N4" s="0" t="n">
        <v>847.3</v>
      </c>
      <c r="O4" s="0" t="n">
        <f aca="false">M4-N4</f>
        <v>4.30000000000007</v>
      </c>
      <c r="P4" s="0" t="n">
        <v>1011.3</v>
      </c>
      <c r="Q4" s="0" t="n">
        <v>1015.8</v>
      </c>
      <c r="R4" s="0" t="n">
        <v>1005.2</v>
      </c>
      <c r="S4" s="0" t="n">
        <f aca="false">Q4-R4</f>
        <v>10.5999999999999</v>
      </c>
      <c r="T4" s="0" t="n">
        <v>849.6</v>
      </c>
      <c r="U4" s="0" t="s">
        <v>51</v>
      </c>
      <c r="V4" s="0" t="n">
        <v>1</v>
      </c>
      <c r="W4" s="0" t="s">
        <v>41</v>
      </c>
      <c r="X4" s="0" t="n">
        <v>25</v>
      </c>
      <c r="Z4" s="0" t="s">
        <v>42</v>
      </c>
      <c r="AA4" s="0" t="n">
        <v>3.1</v>
      </c>
      <c r="AB4" s="0" t="s">
        <v>42</v>
      </c>
      <c r="AC4" s="0" t="n">
        <v>6.7</v>
      </c>
      <c r="AD4" s="5" t="n">
        <v>3</v>
      </c>
      <c r="AE4" s="0" t="n">
        <v>0</v>
      </c>
      <c r="AF4" s="22" t="n">
        <v>0.407638888888889</v>
      </c>
      <c r="AG4" s="0" t="n">
        <v>0</v>
      </c>
      <c r="AH4" s="0" t="n">
        <v>6.64</v>
      </c>
      <c r="AI4" s="0" t="n">
        <v>32.6</v>
      </c>
      <c r="AJ4" s="5" t="n">
        <v>10</v>
      </c>
      <c r="AK4" s="0" t="n">
        <f aca="false">AI4-AJ4</f>
        <v>22.6</v>
      </c>
      <c r="AL4" s="5" t="n">
        <v>6</v>
      </c>
      <c r="AZ4" s="0" t="n">
        <v>13</v>
      </c>
    </row>
    <row r="5" customFormat="false" ht="15" hidden="false" customHeight="false" outlineLevel="0" collapsed="false">
      <c r="A5" s="3"/>
      <c r="B5" s="7" t="n">
        <v>3</v>
      </c>
      <c r="C5" s="0" t="n">
        <v>21.2</v>
      </c>
      <c r="D5" s="0" t="n">
        <v>15.9</v>
      </c>
      <c r="E5" s="0" t="n">
        <v>13.1</v>
      </c>
      <c r="F5" s="0" t="n">
        <v>14.2</v>
      </c>
      <c r="G5" s="0" t="n">
        <v>11.7</v>
      </c>
      <c r="H5" s="5" t="n">
        <v>11</v>
      </c>
      <c r="I5" s="0" t="n">
        <v>49</v>
      </c>
      <c r="J5" s="0" t="n">
        <v>84</v>
      </c>
      <c r="K5" s="0" t="n">
        <v>31</v>
      </c>
      <c r="L5" s="0" t="n">
        <v>849.2</v>
      </c>
      <c r="M5" s="0" t="n">
        <v>850.6</v>
      </c>
      <c r="N5" s="0" t="n">
        <v>847.2</v>
      </c>
      <c r="O5" s="0" t="n">
        <f aca="false">M5-N5</f>
        <v>3.39999999999998</v>
      </c>
      <c r="P5" s="0" t="n">
        <v>1010.3</v>
      </c>
      <c r="Q5" s="5" t="n">
        <v>1014</v>
      </c>
      <c r="R5" s="0" t="n">
        <v>1004.7</v>
      </c>
      <c r="S5" s="0" t="n">
        <f aca="false">Q5-R5</f>
        <v>9.29999999999995</v>
      </c>
      <c r="T5" s="0" t="n">
        <v>849.1</v>
      </c>
      <c r="U5" s="0" t="s">
        <v>51</v>
      </c>
      <c r="V5" s="0" t="n">
        <v>1</v>
      </c>
      <c r="W5" s="0" t="s">
        <v>41</v>
      </c>
      <c r="X5" s="0" t="n">
        <v>25</v>
      </c>
      <c r="Z5" s="0" t="s">
        <v>42</v>
      </c>
      <c r="AA5" s="0" t="n">
        <v>4.2</v>
      </c>
      <c r="AB5" s="0" t="s">
        <v>42</v>
      </c>
      <c r="AC5" s="0" t="n">
        <v>7.8</v>
      </c>
      <c r="AD5" s="0" t="n">
        <v>3.4</v>
      </c>
      <c r="AE5" s="0" t="n">
        <v>0</v>
      </c>
      <c r="AF5" s="22" t="n">
        <v>0.41875</v>
      </c>
      <c r="AG5" s="0" t="n">
        <v>0</v>
      </c>
      <c r="AH5" s="0" t="n">
        <v>5.31</v>
      </c>
      <c r="AI5" s="0" t="n">
        <v>31.4</v>
      </c>
      <c r="AJ5" s="5" t="n">
        <v>11</v>
      </c>
      <c r="AK5" s="0" t="n">
        <f aca="false">AI5-AJ5</f>
        <v>20.4</v>
      </c>
      <c r="AL5" s="5" t="n">
        <v>7</v>
      </c>
      <c r="AZ5" s="0" t="n">
        <v>13</v>
      </c>
    </row>
    <row r="6" customFormat="false" ht="15" hidden="false" customHeight="false" outlineLevel="0" collapsed="false">
      <c r="A6" s="3"/>
      <c r="B6" s="7" t="n">
        <v>4</v>
      </c>
      <c r="C6" s="0" t="n">
        <v>21.6</v>
      </c>
      <c r="D6" s="0" t="n">
        <v>13.8</v>
      </c>
      <c r="E6" s="0" t="n">
        <v>12.5</v>
      </c>
      <c r="F6" s="0" t="n">
        <v>13.9</v>
      </c>
      <c r="G6" s="0" t="n">
        <v>11.5</v>
      </c>
      <c r="H6" s="0" t="n">
        <v>10.3</v>
      </c>
      <c r="I6" s="0" t="n">
        <v>61</v>
      </c>
      <c r="J6" s="0" t="n">
        <v>86</v>
      </c>
      <c r="K6" s="0" t="n">
        <v>33</v>
      </c>
      <c r="L6" s="0" t="n">
        <v>850.3</v>
      </c>
      <c r="M6" s="0" t="n">
        <v>850.9</v>
      </c>
      <c r="N6" s="0" t="n">
        <v>849.9</v>
      </c>
      <c r="O6" s="5" t="n">
        <f aca="false">M6-N6</f>
        <v>1</v>
      </c>
      <c r="P6" s="0" t="n">
        <v>1013.4</v>
      </c>
      <c r="Q6" s="0" t="n">
        <v>1014.7</v>
      </c>
      <c r="R6" s="0" t="n">
        <v>1012.1</v>
      </c>
      <c r="S6" s="0" t="n">
        <f aca="false">Q6-R6</f>
        <v>2.60000000000002</v>
      </c>
      <c r="T6" s="0" t="n">
        <v>850.2</v>
      </c>
      <c r="V6" s="0" t="n">
        <v>0</v>
      </c>
      <c r="X6" s="0" t="n">
        <v>25</v>
      </c>
      <c r="Z6" s="0" t="s">
        <v>42</v>
      </c>
      <c r="AA6" s="5" t="n">
        <v>4</v>
      </c>
      <c r="AB6" s="0" t="s">
        <v>42</v>
      </c>
      <c r="AC6" s="0" t="n">
        <v>7.8</v>
      </c>
      <c r="AD6" s="0" t="n">
        <v>3.5</v>
      </c>
      <c r="AE6" s="0" t="n">
        <v>0</v>
      </c>
      <c r="AF6" s="22" t="n">
        <v>0.416666666666667</v>
      </c>
      <c r="AG6" s="0" t="n">
        <v>0</v>
      </c>
      <c r="AH6" s="0" t="n">
        <v>7.77</v>
      </c>
      <c r="AI6" s="0" t="n">
        <v>31.2</v>
      </c>
      <c r="AJ6" s="5" t="n">
        <v>11</v>
      </c>
      <c r="AK6" s="0" t="n">
        <f aca="false">AI6-AJ6</f>
        <v>20.2</v>
      </c>
      <c r="AL6" s="5" t="n">
        <v>6</v>
      </c>
      <c r="AZ6" s="0" t="n">
        <v>7</v>
      </c>
    </row>
    <row r="7" customFormat="false" ht="15" hidden="false" customHeight="false" outlineLevel="0" collapsed="false">
      <c r="A7" s="3"/>
      <c r="B7" s="7" t="n">
        <v>5</v>
      </c>
      <c r="C7" s="0" t="n">
        <v>21.4</v>
      </c>
      <c r="D7" s="0" t="n">
        <v>12.2</v>
      </c>
      <c r="E7" s="0" t="n">
        <v>10.6</v>
      </c>
      <c r="F7" s="0" t="n">
        <v>12.2</v>
      </c>
      <c r="G7" s="0" t="n">
        <v>9.2</v>
      </c>
      <c r="H7" s="0" t="n">
        <v>7.7</v>
      </c>
      <c r="I7" s="0" t="n">
        <v>56</v>
      </c>
      <c r="J7" s="0" t="n">
        <v>79</v>
      </c>
      <c r="K7" s="0" t="n">
        <v>24</v>
      </c>
      <c r="L7" s="0" t="n">
        <v>850.2</v>
      </c>
      <c r="M7" s="0" t="n">
        <v>850.6</v>
      </c>
      <c r="N7" s="0" t="n">
        <v>849.3</v>
      </c>
      <c r="O7" s="0" t="n">
        <f aca="false">M7-N7</f>
        <v>1.30000000000007</v>
      </c>
      <c r="P7" s="0" t="n">
        <v>1013.5</v>
      </c>
      <c r="Q7" s="0" t="n">
        <v>1014.7</v>
      </c>
      <c r="R7" s="0" t="n">
        <v>1011.2</v>
      </c>
      <c r="S7" s="0" t="n">
        <f aca="false">Q7-R7</f>
        <v>3.5</v>
      </c>
      <c r="T7" s="0" t="n">
        <v>850.1</v>
      </c>
      <c r="V7" s="0" t="n">
        <v>0</v>
      </c>
      <c r="X7" s="0" t="n">
        <v>25</v>
      </c>
      <c r="Z7" s="0" t="s">
        <v>48</v>
      </c>
      <c r="AA7" s="0" t="n">
        <v>3.7</v>
      </c>
      <c r="AB7" s="0" t="s">
        <v>48</v>
      </c>
      <c r="AC7" s="0" t="n">
        <v>7.3</v>
      </c>
      <c r="AD7" s="0" t="n">
        <v>3.1</v>
      </c>
      <c r="AE7" s="0" t="n">
        <v>0</v>
      </c>
      <c r="AF7" s="22" t="n">
        <v>0.411111111111111</v>
      </c>
      <c r="AG7" s="0" t="n">
        <v>0</v>
      </c>
      <c r="AH7" s="0" t="n">
        <v>6.93</v>
      </c>
      <c r="AI7" s="5" t="n">
        <v>32</v>
      </c>
      <c r="AJ7" s="5" t="n">
        <v>9</v>
      </c>
      <c r="AK7" s="5" t="n">
        <f aca="false">AI7-AJ7</f>
        <v>23</v>
      </c>
      <c r="AL7" s="5" t="n">
        <v>5</v>
      </c>
      <c r="AZ7" s="0" t="n">
        <v>7</v>
      </c>
    </row>
    <row r="8" customFormat="false" ht="15" hidden="false" customHeight="false" outlineLevel="0" collapsed="false">
      <c r="A8" s="3"/>
      <c r="B8" s="7" t="n">
        <v>6</v>
      </c>
      <c r="C8" s="0" t="n">
        <v>20.5</v>
      </c>
      <c r="D8" s="0" t="n">
        <v>14.1</v>
      </c>
      <c r="E8" s="0" t="n">
        <v>10.3</v>
      </c>
      <c r="F8" s="0" t="n">
        <v>12.9</v>
      </c>
      <c r="G8" s="0" t="n">
        <v>9.1</v>
      </c>
      <c r="H8" s="0" t="n">
        <v>7.4</v>
      </c>
      <c r="I8" s="0" t="n">
        <v>41</v>
      </c>
      <c r="J8" s="0" t="n">
        <v>76</v>
      </c>
      <c r="K8" s="0" t="n">
        <v>23</v>
      </c>
      <c r="L8" s="0" t="n">
        <v>851.1</v>
      </c>
      <c r="M8" s="0" t="n">
        <v>852.5</v>
      </c>
      <c r="N8" s="0" t="n">
        <v>849.6</v>
      </c>
      <c r="O8" s="0" t="n">
        <f aca="false">M8-N8</f>
        <v>2.89999999999998</v>
      </c>
      <c r="P8" s="0" t="n">
        <v>1013.2</v>
      </c>
      <c r="Q8" s="0" t="n">
        <v>1016.7</v>
      </c>
      <c r="R8" s="0" t="n">
        <v>1008.1</v>
      </c>
      <c r="S8" s="0" t="n">
        <f aca="false">Q8-R8</f>
        <v>8.60000000000002</v>
      </c>
      <c r="T8" s="0" t="n">
        <v>851.1</v>
      </c>
      <c r="U8" s="0" t="s">
        <v>44</v>
      </c>
      <c r="V8" s="0" t="n">
        <v>3</v>
      </c>
      <c r="W8" s="0" t="s">
        <v>41</v>
      </c>
      <c r="X8" s="0" t="n">
        <v>25</v>
      </c>
      <c r="Z8" s="0" t="s">
        <v>42</v>
      </c>
      <c r="AA8" s="0" t="n">
        <v>5.2</v>
      </c>
      <c r="AB8" s="0" t="s">
        <v>42</v>
      </c>
      <c r="AC8" s="5" t="n">
        <v>9</v>
      </c>
      <c r="AD8" s="0" t="n">
        <v>4.2</v>
      </c>
      <c r="AE8" s="0" t="n">
        <v>0</v>
      </c>
      <c r="AF8" s="22" t="n">
        <v>0.416666666666667</v>
      </c>
      <c r="AG8" s="0" t="n">
        <v>0</v>
      </c>
      <c r="AH8" s="0" t="n">
        <v>5.86</v>
      </c>
      <c r="AI8" s="0" t="n">
        <v>30.8</v>
      </c>
      <c r="AJ8" s="5" t="n">
        <v>9</v>
      </c>
      <c r="AK8" s="0" t="n">
        <f aca="false">AI8-AJ8</f>
        <v>21.8</v>
      </c>
      <c r="AL8" s="5" t="n">
        <v>5</v>
      </c>
      <c r="AZ8" s="0" t="n">
        <v>13</v>
      </c>
    </row>
    <row r="9" customFormat="false" ht="15" hidden="false" customHeight="false" outlineLevel="0" collapsed="false">
      <c r="A9" s="3"/>
      <c r="B9" s="7" t="n">
        <v>7</v>
      </c>
      <c r="C9" s="0" t="n">
        <v>21.3</v>
      </c>
      <c r="D9" s="0" t="n">
        <v>14.2</v>
      </c>
      <c r="E9" s="0" t="n">
        <v>9.8</v>
      </c>
      <c r="F9" s="0" t="n">
        <v>13.3</v>
      </c>
      <c r="G9" s="5" t="n">
        <v>8</v>
      </c>
      <c r="H9" s="0" t="n">
        <v>6.5</v>
      </c>
      <c r="I9" s="0" t="n">
        <v>39</v>
      </c>
      <c r="J9" s="0" t="n">
        <v>79</v>
      </c>
      <c r="K9" s="0" t="n">
        <v>18</v>
      </c>
      <c r="L9" s="5" t="n">
        <v>852</v>
      </c>
      <c r="M9" s="0" t="n">
        <v>853.2</v>
      </c>
      <c r="N9" s="0" t="n">
        <v>849.9</v>
      </c>
      <c r="O9" s="0" t="n">
        <f aca="false">M9-N9</f>
        <v>3.30000000000007</v>
      </c>
      <c r="P9" s="0" t="n">
        <v>1014.4</v>
      </c>
      <c r="Q9" s="0" t="n">
        <v>1018.2</v>
      </c>
      <c r="R9" s="0" t="n">
        <v>1007.9</v>
      </c>
      <c r="S9" s="0" t="n">
        <f aca="false">Q9-R9</f>
        <v>10.3000000000001</v>
      </c>
      <c r="T9" s="5" t="n">
        <v>852</v>
      </c>
      <c r="V9" s="0" t="n">
        <v>0</v>
      </c>
      <c r="X9" s="0" t="n">
        <v>25</v>
      </c>
      <c r="Z9" s="0" t="s">
        <v>42</v>
      </c>
      <c r="AA9" s="5" t="n">
        <v>5</v>
      </c>
      <c r="AB9" s="0" t="s">
        <v>42</v>
      </c>
      <c r="AC9" s="5" t="n">
        <v>9</v>
      </c>
      <c r="AD9" s="0" t="n">
        <v>4.5</v>
      </c>
      <c r="AE9" s="8" t="n">
        <v>0</v>
      </c>
      <c r="AF9" s="22" t="n">
        <v>0.418055555555556</v>
      </c>
      <c r="AG9" s="0" t="n">
        <v>0</v>
      </c>
      <c r="AH9" s="0" t="n">
        <v>8.99</v>
      </c>
      <c r="AI9" s="0" t="n">
        <v>32.1</v>
      </c>
      <c r="AJ9" s="5" t="n">
        <v>9</v>
      </c>
      <c r="AK9" s="0" t="n">
        <f aca="false">AI9-AJ9</f>
        <v>23.1</v>
      </c>
      <c r="AL9" s="5" t="n">
        <v>5</v>
      </c>
      <c r="AR9" s="0" t="n">
        <v>1</v>
      </c>
      <c r="AZ9" s="0" t="n">
        <v>13</v>
      </c>
    </row>
    <row r="10" customFormat="false" ht="15" hidden="false" customHeight="false" outlineLevel="0" collapsed="false">
      <c r="A10" s="3"/>
      <c r="B10" s="7" t="n">
        <v>8</v>
      </c>
      <c r="C10" s="5" t="n">
        <v>22</v>
      </c>
      <c r="D10" s="0" t="n">
        <v>14.3</v>
      </c>
      <c r="E10" s="0" t="n">
        <v>9.4</v>
      </c>
      <c r="F10" s="0" t="n">
        <v>11.6</v>
      </c>
      <c r="G10" s="0" t="n">
        <v>7.1</v>
      </c>
      <c r="H10" s="0" t="n">
        <v>5.9</v>
      </c>
      <c r="I10" s="0" t="n">
        <v>37</v>
      </c>
      <c r="J10" s="0" t="n">
        <v>84</v>
      </c>
      <c r="K10" s="0" t="n">
        <v>16</v>
      </c>
      <c r="L10" s="0" t="n">
        <v>851.8</v>
      </c>
      <c r="M10" s="0" t="n">
        <v>853.4</v>
      </c>
      <c r="N10" s="0" t="n">
        <v>849.5</v>
      </c>
      <c r="O10" s="0" t="n">
        <f aca="false">M10-N10</f>
        <v>3.89999999999998</v>
      </c>
      <c r="P10" s="0" t="n">
        <v>1013.4</v>
      </c>
      <c r="Q10" s="0" t="n">
        <v>1017.5</v>
      </c>
      <c r="R10" s="0" t="n">
        <v>1007.2</v>
      </c>
      <c r="S10" s="0" t="n">
        <f aca="false">Q10-R10</f>
        <v>10.3</v>
      </c>
      <c r="T10" s="0" t="n">
        <v>851.7</v>
      </c>
      <c r="V10" s="0" t="n">
        <v>0</v>
      </c>
      <c r="X10" s="0" t="n">
        <v>25</v>
      </c>
      <c r="Z10" s="0" t="s">
        <v>48</v>
      </c>
      <c r="AA10" s="0" t="n">
        <v>3.1</v>
      </c>
      <c r="AB10" s="0" t="s">
        <v>42</v>
      </c>
      <c r="AC10" s="0" t="n">
        <v>7.8</v>
      </c>
      <c r="AD10" s="5" t="n">
        <v>3</v>
      </c>
      <c r="AE10" s="0" t="n">
        <v>0</v>
      </c>
      <c r="AF10" s="22" t="n">
        <v>0.418055555555556</v>
      </c>
      <c r="AG10" s="0" t="n">
        <v>0</v>
      </c>
      <c r="AH10" s="0" t="n">
        <v>8.47</v>
      </c>
      <c r="AI10" s="0" t="n">
        <v>32.6</v>
      </c>
      <c r="AJ10" s="5" t="n">
        <v>10</v>
      </c>
      <c r="AK10" s="0" t="n">
        <f aca="false">AI10-AJ10</f>
        <v>22.6</v>
      </c>
      <c r="AL10" s="5" t="n">
        <v>5</v>
      </c>
      <c r="AR10" s="0" t="n">
        <v>1</v>
      </c>
      <c r="AZ10" s="0" t="n">
        <v>13</v>
      </c>
    </row>
    <row r="11" customFormat="false" ht="15" hidden="false" customHeight="false" outlineLevel="0" collapsed="false">
      <c r="A11" s="3"/>
      <c r="B11" s="7" t="n">
        <v>9</v>
      </c>
      <c r="C11" s="0" t="n">
        <v>21.8</v>
      </c>
      <c r="D11" s="0" t="n">
        <v>14.8</v>
      </c>
      <c r="E11" s="0" t="n">
        <v>10.4</v>
      </c>
      <c r="F11" s="0" t="n">
        <v>12.4</v>
      </c>
      <c r="G11" s="5" t="n">
        <v>9</v>
      </c>
      <c r="H11" s="0" t="n">
        <v>7.4</v>
      </c>
      <c r="I11" s="0" t="n">
        <v>38</v>
      </c>
      <c r="J11" s="0" t="n">
        <v>75</v>
      </c>
      <c r="K11" s="0" t="n">
        <v>20</v>
      </c>
      <c r="L11" s="0" t="n">
        <v>851.4</v>
      </c>
      <c r="M11" s="0" t="n">
        <v>853.4</v>
      </c>
      <c r="N11" s="0" t="n">
        <v>848.5</v>
      </c>
      <c r="O11" s="0" t="n">
        <f aca="false">M11-N11</f>
        <v>4.89999999999998</v>
      </c>
      <c r="P11" s="0" t="n">
        <v>1013.2</v>
      </c>
      <c r="Q11" s="0" t="n">
        <v>1017.9</v>
      </c>
      <c r="R11" s="0" t="n">
        <v>1005.7</v>
      </c>
      <c r="S11" s="0" t="n">
        <f aca="false">Q11-R11</f>
        <v>12.1999999999999</v>
      </c>
      <c r="T11" s="0" t="n">
        <v>851.4</v>
      </c>
      <c r="V11" s="0" t="n">
        <v>0</v>
      </c>
      <c r="X11" s="0" t="n">
        <v>25</v>
      </c>
      <c r="Z11" s="0" t="s">
        <v>42</v>
      </c>
      <c r="AA11" s="0" t="n">
        <v>3.3</v>
      </c>
      <c r="AB11" s="0" t="s">
        <v>48</v>
      </c>
      <c r="AC11" s="0" t="n">
        <v>7.3</v>
      </c>
      <c r="AD11" s="5" t="n">
        <v>3</v>
      </c>
      <c r="AE11" s="0" t="n">
        <v>0</v>
      </c>
      <c r="AF11" s="22" t="n">
        <v>0.420138888888889</v>
      </c>
      <c r="AG11" s="0" t="n">
        <v>0</v>
      </c>
      <c r="AH11" s="9" t="n">
        <v>6.2</v>
      </c>
      <c r="AI11" s="0" t="n">
        <v>33.6</v>
      </c>
      <c r="AJ11" s="5" t="n">
        <v>9.4</v>
      </c>
      <c r="AK11" s="0" t="n">
        <f aca="false">AI11-AJ11</f>
        <v>24.2</v>
      </c>
      <c r="AL11" s="5" t="n">
        <v>4.4</v>
      </c>
      <c r="AZ11" s="0" t="n">
        <v>13</v>
      </c>
    </row>
    <row r="12" customFormat="false" ht="15" hidden="false" customHeight="false" outlineLevel="0" collapsed="false">
      <c r="A12" s="3"/>
      <c r="B12" s="7" t="n">
        <v>10</v>
      </c>
      <c r="C12" s="38" t="n">
        <v>22.4</v>
      </c>
      <c r="D12" s="38" t="n">
        <v>15.2</v>
      </c>
      <c r="E12" s="38" t="n">
        <v>10.8</v>
      </c>
      <c r="F12" s="38" t="n">
        <v>13.3</v>
      </c>
      <c r="G12" s="38" t="n">
        <v>9.5</v>
      </c>
      <c r="H12" s="39" t="n">
        <v>8</v>
      </c>
      <c r="I12" s="38" t="n">
        <v>40</v>
      </c>
      <c r="J12" s="38" t="n">
        <v>78</v>
      </c>
      <c r="K12" s="38" t="n">
        <v>21</v>
      </c>
      <c r="L12" s="38" t="n">
        <v>850.7</v>
      </c>
      <c r="M12" s="38" t="n">
        <v>852.9</v>
      </c>
      <c r="N12" s="38" t="n">
        <v>847.9</v>
      </c>
      <c r="O12" s="40" t="n">
        <f aca="false">M12-N12</f>
        <v>5</v>
      </c>
      <c r="P12" s="39" t="n">
        <v>1012</v>
      </c>
      <c r="Q12" s="38" t="n">
        <v>1016.8</v>
      </c>
      <c r="R12" s="38" t="n">
        <v>1004.9</v>
      </c>
      <c r="S12" s="41" t="n">
        <f aca="false">Q12-R12</f>
        <v>11.9</v>
      </c>
      <c r="T12" s="38" t="n">
        <v>850.7</v>
      </c>
      <c r="U12" s="38" t="s">
        <v>77</v>
      </c>
      <c r="V12" s="38" t="n">
        <v>1</v>
      </c>
      <c r="W12" s="38" t="s">
        <v>41</v>
      </c>
      <c r="X12" s="38" t="n">
        <v>25</v>
      </c>
      <c r="Y12" s="38" t="n">
        <v>0</v>
      </c>
      <c r="Z12" s="38" t="s">
        <v>42</v>
      </c>
      <c r="AA12" s="39" t="n">
        <v>4</v>
      </c>
      <c r="AB12" s="38" t="s">
        <v>42</v>
      </c>
      <c r="AC12" s="38" t="n">
        <v>7.8</v>
      </c>
      <c r="AD12" s="38" t="n">
        <v>3.8</v>
      </c>
      <c r="AE12" s="38" t="n">
        <v>0</v>
      </c>
      <c r="AF12" s="42" t="n">
        <v>0.425</v>
      </c>
      <c r="AG12" s="38" t="n">
        <v>0</v>
      </c>
      <c r="AH12" s="38" t="n">
        <v>8.07</v>
      </c>
      <c r="AI12" s="39" t="n">
        <v>34</v>
      </c>
      <c r="AJ12" s="39" t="n">
        <v>10.6</v>
      </c>
      <c r="AK12" s="40" t="n">
        <f aca="false">AI12-AJ12</f>
        <v>23.4</v>
      </c>
      <c r="AL12" s="39" t="n">
        <v>5.6</v>
      </c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 t="n">
        <v>13</v>
      </c>
    </row>
    <row r="13" customFormat="false" ht="15" hidden="false" customHeight="false" outlineLevel="0" collapsed="false">
      <c r="A13" s="3"/>
      <c r="B13" s="7" t="n">
        <v>11</v>
      </c>
      <c r="C13" s="0" t="n">
        <v>22.1</v>
      </c>
      <c r="D13" s="0" t="n">
        <v>14.1</v>
      </c>
      <c r="E13" s="0" t="n">
        <v>12.1</v>
      </c>
      <c r="F13" s="0" t="n">
        <v>13.8</v>
      </c>
      <c r="G13" s="0" t="n">
        <v>10.9</v>
      </c>
      <c r="H13" s="0" t="n">
        <v>9.7</v>
      </c>
      <c r="I13" s="0" t="n">
        <v>55</v>
      </c>
      <c r="J13" s="0" t="n">
        <v>81</v>
      </c>
      <c r="K13" s="0" t="n">
        <v>27</v>
      </c>
      <c r="L13" s="0" t="n">
        <v>850.7</v>
      </c>
      <c r="M13" s="0" t="n">
        <v>851.2</v>
      </c>
      <c r="N13" s="0" t="n">
        <v>850.1</v>
      </c>
      <c r="O13" s="0" t="n">
        <f aca="false">M13-N13</f>
        <v>1.10000000000002</v>
      </c>
      <c r="P13" s="5" t="n">
        <v>1013</v>
      </c>
      <c r="Q13" s="0" t="n">
        <v>1014.2</v>
      </c>
      <c r="R13" s="0" t="n">
        <v>1011.2</v>
      </c>
      <c r="S13" s="5" t="n">
        <f aca="false">Q13-R13</f>
        <v>3</v>
      </c>
      <c r="T13" s="0" t="n">
        <v>850.7</v>
      </c>
      <c r="U13" s="0" t="s">
        <v>46</v>
      </c>
      <c r="V13" s="0" t="n">
        <v>4</v>
      </c>
      <c r="W13" s="0" t="s">
        <v>41</v>
      </c>
      <c r="X13" s="0" t="n">
        <v>25</v>
      </c>
      <c r="Z13" s="0" t="s">
        <v>42</v>
      </c>
      <c r="AA13" s="0" t="n">
        <v>3.8</v>
      </c>
      <c r="AB13" s="0" t="s">
        <v>42</v>
      </c>
      <c r="AC13" s="0" t="n">
        <v>7.8</v>
      </c>
      <c r="AD13" s="0" t="n">
        <v>3.2</v>
      </c>
      <c r="AE13" s="0" t="n">
        <v>0</v>
      </c>
      <c r="AF13" s="22" t="n">
        <v>0.420138888888889</v>
      </c>
      <c r="AG13" s="0" t="n">
        <v>0</v>
      </c>
      <c r="AH13" s="0" t="n">
        <v>7.35</v>
      </c>
      <c r="AI13" s="0" t="n">
        <v>32.4</v>
      </c>
      <c r="AJ13" s="5" t="n">
        <v>12</v>
      </c>
      <c r="AK13" s="0" t="n">
        <f aca="false">AI13-AJ13</f>
        <v>20.4</v>
      </c>
      <c r="AL13" s="5" t="n">
        <v>8</v>
      </c>
      <c r="AZ13" s="0" t="n">
        <v>7</v>
      </c>
    </row>
    <row r="14" customFormat="false" ht="15" hidden="false" customHeight="false" outlineLevel="0" collapsed="false">
      <c r="A14" s="3"/>
      <c r="B14" s="7" t="n">
        <v>12</v>
      </c>
      <c r="C14" s="0" t="n">
        <v>21.5</v>
      </c>
      <c r="D14" s="0" t="n">
        <v>14.9</v>
      </c>
      <c r="E14" s="0" t="n">
        <v>13.8</v>
      </c>
      <c r="F14" s="0" t="n">
        <v>14.8</v>
      </c>
      <c r="G14" s="0" t="n">
        <v>12.6</v>
      </c>
      <c r="H14" s="0" t="n">
        <v>11.7</v>
      </c>
      <c r="I14" s="0" t="n">
        <v>66</v>
      </c>
      <c r="J14" s="0" t="n">
        <v>96</v>
      </c>
      <c r="K14" s="0" t="n">
        <v>35</v>
      </c>
      <c r="L14" s="0" t="n">
        <v>851.2</v>
      </c>
      <c r="M14" s="0" t="n">
        <v>851.8</v>
      </c>
      <c r="N14" s="0" t="n">
        <v>850.4</v>
      </c>
      <c r="O14" s="0" t="n">
        <f aca="false">M14-N14</f>
        <v>1.39999999999998</v>
      </c>
      <c r="P14" s="0" t="n">
        <v>1013.8</v>
      </c>
      <c r="Q14" s="0" t="n">
        <v>1015.1</v>
      </c>
      <c r="R14" s="0" t="n">
        <v>1012.2</v>
      </c>
      <c r="S14" s="0" t="n">
        <f aca="false">Q14-R14</f>
        <v>2.89999999999998</v>
      </c>
      <c r="T14" s="0" t="n">
        <v>851.1</v>
      </c>
      <c r="U14" s="0" t="s">
        <v>44</v>
      </c>
      <c r="V14" s="0" t="n">
        <v>5</v>
      </c>
      <c r="W14" s="0" t="s">
        <v>41</v>
      </c>
      <c r="X14" s="0" t="n">
        <v>25</v>
      </c>
      <c r="Z14" s="0" t="s">
        <v>42</v>
      </c>
      <c r="AA14" s="0" t="n">
        <v>3.2</v>
      </c>
      <c r="AB14" s="0" t="s">
        <v>42</v>
      </c>
      <c r="AC14" s="0" t="n">
        <v>6.2</v>
      </c>
      <c r="AD14" s="0" t="n">
        <v>2.7</v>
      </c>
      <c r="AE14" s="0" t="n">
        <v>0</v>
      </c>
      <c r="AF14" s="22" t="n">
        <v>0.423611111111111</v>
      </c>
      <c r="AG14" s="0" t="n">
        <v>0</v>
      </c>
      <c r="AH14" s="0" t="n">
        <v>6.91</v>
      </c>
      <c r="AI14" s="0" t="n">
        <v>29.6</v>
      </c>
      <c r="AJ14" s="5" t="n">
        <v>12</v>
      </c>
      <c r="AK14" s="0" t="n">
        <f aca="false">AI14-AJ14</f>
        <v>17.6</v>
      </c>
      <c r="AL14" s="5" t="n">
        <v>8</v>
      </c>
      <c r="AR14" s="43"/>
      <c r="AZ14" s="0" t="n">
        <v>7</v>
      </c>
    </row>
    <row r="15" customFormat="false" ht="15" hidden="false" customHeight="false" outlineLevel="0" collapsed="false">
      <c r="A15" s="3"/>
      <c r="B15" s="7" t="n">
        <v>13</v>
      </c>
      <c r="C15" s="0" t="n">
        <v>21.7</v>
      </c>
      <c r="D15" s="0" t="n">
        <v>15.6</v>
      </c>
      <c r="E15" s="0" t="n">
        <v>12.3</v>
      </c>
      <c r="F15" s="0" t="n">
        <v>14.7</v>
      </c>
      <c r="G15" s="0" t="n">
        <v>11.1</v>
      </c>
      <c r="H15" s="5" t="n">
        <v>10</v>
      </c>
      <c r="I15" s="0" t="n">
        <v>46</v>
      </c>
      <c r="J15" s="0" t="n">
        <v>86</v>
      </c>
      <c r="K15" s="0" t="n">
        <v>27</v>
      </c>
      <c r="L15" s="0" t="n">
        <v>852.5</v>
      </c>
      <c r="M15" s="0" t="n">
        <v>854.4</v>
      </c>
      <c r="N15" s="0" t="n">
        <v>849.9</v>
      </c>
      <c r="O15" s="0" t="n">
        <f aca="false">M15-N15</f>
        <v>4.5</v>
      </c>
      <c r="P15" s="0" t="n">
        <v>1014.2</v>
      </c>
      <c r="Q15" s="0" t="n">
        <v>1018.4</v>
      </c>
      <c r="R15" s="0" t="n">
        <v>1007.9</v>
      </c>
      <c r="S15" s="0" t="n">
        <f aca="false">Q15-R15</f>
        <v>10.5</v>
      </c>
      <c r="T15" s="0" t="n">
        <v>852.4</v>
      </c>
      <c r="U15" s="0" t="s">
        <v>44</v>
      </c>
      <c r="V15" s="0" t="n">
        <v>2</v>
      </c>
      <c r="W15" s="0" t="s">
        <v>41</v>
      </c>
      <c r="X15" s="0" t="n">
        <v>25</v>
      </c>
      <c r="Z15" s="0" t="s">
        <v>42</v>
      </c>
      <c r="AA15" s="0" t="n">
        <v>3.7</v>
      </c>
      <c r="AB15" s="0" t="s">
        <v>42</v>
      </c>
      <c r="AC15" s="0" t="n">
        <v>7.3</v>
      </c>
      <c r="AD15" s="0" t="n">
        <v>2.9</v>
      </c>
      <c r="AE15" s="0" t="n">
        <v>0</v>
      </c>
      <c r="AF15" s="22" t="n">
        <v>0.423611111111111</v>
      </c>
      <c r="AG15" s="0" t="n">
        <v>0</v>
      </c>
      <c r="AH15" s="0" t="n">
        <v>6.84</v>
      </c>
      <c r="AI15" s="0" t="n">
        <v>32.2</v>
      </c>
      <c r="AJ15" s="5" t="n">
        <v>10.2</v>
      </c>
      <c r="AK15" s="5" t="n">
        <f aca="false">AI15-AJ15</f>
        <v>22</v>
      </c>
      <c r="AL15" s="5" t="n">
        <v>6</v>
      </c>
      <c r="AZ15" s="0" t="n">
        <v>13</v>
      </c>
    </row>
    <row r="16" customFormat="false" ht="15" hidden="false" customHeight="false" outlineLevel="0" collapsed="false">
      <c r="A16" s="3"/>
      <c r="B16" s="7" t="n">
        <v>14</v>
      </c>
      <c r="C16" s="0" t="n">
        <v>21.2</v>
      </c>
      <c r="D16" s="0" t="n">
        <v>14.3</v>
      </c>
      <c r="E16" s="0" t="n">
        <v>10.3</v>
      </c>
      <c r="F16" s="0" t="n">
        <v>12.6</v>
      </c>
      <c r="G16" s="0" t="n">
        <v>8.5</v>
      </c>
      <c r="H16" s="0" t="n">
        <v>7.4</v>
      </c>
      <c r="I16" s="0" t="n">
        <v>41</v>
      </c>
      <c r="J16" s="0" t="n">
        <v>76</v>
      </c>
      <c r="K16" s="0" t="n">
        <v>19</v>
      </c>
      <c r="L16" s="0" t="n">
        <v>850.9</v>
      </c>
      <c r="M16" s="0" t="n">
        <v>852.6</v>
      </c>
      <c r="N16" s="0" t="n">
        <v>848.8</v>
      </c>
      <c r="O16" s="0" t="n">
        <f aca="false">M16-N16</f>
        <v>3.80000000000007</v>
      </c>
      <c r="P16" s="0" t="n">
        <v>1012.6</v>
      </c>
      <c r="Q16" s="0" t="n">
        <v>1016.7</v>
      </c>
      <c r="R16" s="0" t="n">
        <v>1006.6</v>
      </c>
      <c r="S16" s="0" t="n">
        <f aca="false">Q16-R16</f>
        <v>10.1</v>
      </c>
      <c r="T16" s="0" t="n">
        <v>850.8</v>
      </c>
      <c r="V16" s="0" t="n">
        <v>0</v>
      </c>
      <c r="X16" s="0" t="n">
        <v>25</v>
      </c>
      <c r="Z16" s="0" t="s">
        <v>42</v>
      </c>
      <c r="AA16" s="0" t="n">
        <v>5.5</v>
      </c>
      <c r="AB16" s="0" t="s">
        <v>42</v>
      </c>
      <c r="AC16" s="5" t="n">
        <v>9</v>
      </c>
      <c r="AD16" s="0" t="n">
        <v>4.8</v>
      </c>
      <c r="AE16" s="0" t="n">
        <v>0</v>
      </c>
      <c r="AF16" s="22" t="n">
        <v>0.430555555555556</v>
      </c>
      <c r="AG16" s="0" t="n">
        <v>0</v>
      </c>
      <c r="AH16" s="0" t="n">
        <v>7.88</v>
      </c>
      <c r="AI16" s="5" t="n">
        <v>31</v>
      </c>
      <c r="AJ16" s="5" t="n">
        <v>8.8</v>
      </c>
      <c r="AK16" s="0" t="n">
        <f aca="false">AI16-AJ16</f>
        <v>22.2</v>
      </c>
      <c r="AL16" s="5" t="n">
        <v>4</v>
      </c>
      <c r="AZ16" s="0" t="n">
        <v>13</v>
      </c>
    </row>
    <row r="17" customFormat="false" ht="15" hidden="false" customHeight="false" outlineLevel="0" collapsed="false">
      <c r="A17" s="3"/>
      <c r="B17" s="7" t="n">
        <v>15</v>
      </c>
      <c r="C17" s="0" t="n">
        <v>21.6</v>
      </c>
      <c r="D17" s="0" t="n">
        <v>14.4</v>
      </c>
      <c r="E17" s="0" t="n">
        <v>9.9</v>
      </c>
      <c r="F17" s="0" t="n">
        <v>11.1</v>
      </c>
      <c r="G17" s="0" t="n">
        <v>9.1</v>
      </c>
      <c r="H17" s="0" t="n">
        <v>6.8</v>
      </c>
      <c r="I17" s="0" t="n">
        <v>38</v>
      </c>
      <c r="J17" s="0" t="n">
        <v>79</v>
      </c>
      <c r="K17" s="0" t="n">
        <v>20</v>
      </c>
      <c r="L17" s="0" t="n">
        <v>850.5</v>
      </c>
      <c r="M17" s="0" t="n">
        <v>852.5</v>
      </c>
      <c r="N17" s="0" t="n">
        <v>848.2</v>
      </c>
      <c r="O17" s="0" t="n">
        <f aca="false">M17-N17</f>
        <v>4.29999999999995</v>
      </c>
      <c r="P17" s="0" t="n">
        <v>1012.1</v>
      </c>
      <c r="Q17" s="0" t="n">
        <v>1016.7</v>
      </c>
      <c r="R17" s="0" t="n">
        <v>1005.5</v>
      </c>
      <c r="S17" s="0" t="n">
        <f aca="false">Q17-R17</f>
        <v>11.2</v>
      </c>
      <c r="T17" s="0" t="n">
        <v>850.4</v>
      </c>
      <c r="U17" s="0" t="s">
        <v>46</v>
      </c>
      <c r="V17" s="0" t="n">
        <v>1</v>
      </c>
      <c r="W17" s="0" t="s">
        <v>41</v>
      </c>
      <c r="X17" s="0" t="n">
        <v>25</v>
      </c>
      <c r="Z17" s="0" t="s">
        <v>42</v>
      </c>
      <c r="AA17" s="0" t="n">
        <v>4.2</v>
      </c>
      <c r="AB17" s="0" t="s">
        <v>42</v>
      </c>
      <c r="AC17" s="5" t="n">
        <v>7</v>
      </c>
      <c r="AD17" s="0" t="n">
        <v>3.6</v>
      </c>
      <c r="AE17" s="0" t="n">
        <v>0</v>
      </c>
      <c r="AF17" s="22" t="n">
        <v>0.430555555555556</v>
      </c>
      <c r="AG17" s="0" t="n">
        <v>0</v>
      </c>
      <c r="AH17" s="0" t="n">
        <v>7.56</v>
      </c>
      <c r="AI17" s="0" t="n">
        <v>32.8</v>
      </c>
      <c r="AJ17" s="5" t="n">
        <v>9</v>
      </c>
      <c r="AK17" s="0" t="n">
        <f aca="false">AI17-AJ17</f>
        <v>23.8</v>
      </c>
      <c r="AL17" s="5" t="n">
        <v>3</v>
      </c>
      <c r="AZ17" s="0" t="n">
        <v>13</v>
      </c>
    </row>
    <row r="18" customFormat="false" ht="15" hidden="false" customHeight="false" outlineLevel="0" collapsed="false">
      <c r="A18" s="3"/>
      <c r="B18" s="7" t="n">
        <v>16</v>
      </c>
      <c r="C18" s="5" t="n">
        <v>22</v>
      </c>
      <c r="D18" s="0" t="n">
        <v>14.4</v>
      </c>
      <c r="E18" s="5" t="n">
        <v>10</v>
      </c>
      <c r="F18" s="0" t="n">
        <v>11.8</v>
      </c>
      <c r="G18" s="0" t="n">
        <v>7.5</v>
      </c>
      <c r="H18" s="0" t="n">
        <v>6.9</v>
      </c>
      <c r="I18" s="0" t="n">
        <v>38</v>
      </c>
      <c r="J18" s="0" t="n">
        <v>75</v>
      </c>
      <c r="K18" s="0" t="n">
        <v>17</v>
      </c>
      <c r="L18" s="0" t="n">
        <v>851.5</v>
      </c>
      <c r="M18" s="0" t="n">
        <v>852.5</v>
      </c>
      <c r="N18" s="0" t="n">
        <v>849.9</v>
      </c>
      <c r="O18" s="0" t="n">
        <f aca="false">M18-N18</f>
        <v>2.60000000000002</v>
      </c>
      <c r="P18" s="0" t="n">
        <v>1013.1</v>
      </c>
      <c r="Q18" s="0" t="n">
        <v>1016.4</v>
      </c>
      <c r="R18" s="0" t="n">
        <v>1007.9</v>
      </c>
      <c r="S18" s="0" t="n">
        <f aca="false">Q18-R18</f>
        <v>8.5</v>
      </c>
      <c r="T18" s="0" t="n">
        <v>851.4</v>
      </c>
      <c r="X18" s="0" t="n">
        <v>25</v>
      </c>
      <c r="Z18" s="0" t="s">
        <v>42</v>
      </c>
      <c r="AA18" s="0" t="n">
        <v>4.1</v>
      </c>
      <c r="AB18" s="0" t="s">
        <v>42</v>
      </c>
      <c r="AC18" s="5" t="n">
        <v>9</v>
      </c>
      <c r="AD18" s="0" t="n">
        <v>4.1</v>
      </c>
      <c r="AE18" s="0" t="n">
        <v>0</v>
      </c>
      <c r="AF18" s="22" t="n">
        <v>0.440277777777778</v>
      </c>
      <c r="AG18" s="0" t="n">
        <v>0</v>
      </c>
      <c r="AH18" s="0" t="n">
        <v>8.53</v>
      </c>
      <c r="AI18" s="0" t="n">
        <v>31.4</v>
      </c>
      <c r="AJ18" s="5" t="n">
        <v>10</v>
      </c>
      <c r="AK18" s="0" t="n">
        <f aca="false">AI18-AJ18</f>
        <v>21.4</v>
      </c>
      <c r="AL18" s="5" t="n">
        <v>5</v>
      </c>
      <c r="AR18" s="0" t="n">
        <v>1</v>
      </c>
      <c r="AZ18" s="0" t="n">
        <v>13</v>
      </c>
    </row>
    <row r="19" customFormat="false" ht="15" hidden="false" customHeight="false" outlineLevel="0" collapsed="false">
      <c r="A19" s="3"/>
      <c r="B19" s="7" t="n">
        <v>17</v>
      </c>
      <c r="C19" s="0" t="n">
        <v>22.3</v>
      </c>
      <c r="D19" s="0" t="n">
        <v>15.8</v>
      </c>
      <c r="E19" s="0" t="n">
        <v>12.5</v>
      </c>
      <c r="F19" s="0" t="n">
        <v>14.1</v>
      </c>
      <c r="G19" s="0" t="n">
        <v>9.9</v>
      </c>
      <c r="H19" s="0" t="n">
        <v>10.2</v>
      </c>
      <c r="I19" s="0" t="n">
        <v>44</v>
      </c>
      <c r="J19" s="0" t="n">
        <v>68</v>
      </c>
      <c r="K19" s="0" t="n">
        <v>32</v>
      </c>
      <c r="L19" s="5" t="n">
        <v>853</v>
      </c>
      <c r="M19" s="0" t="n">
        <v>854.8</v>
      </c>
      <c r="N19" s="0" t="n">
        <v>850.3</v>
      </c>
      <c r="O19" s="0" t="n">
        <f aca="false">M19-N19</f>
        <v>4.5</v>
      </c>
      <c r="P19" s="0" t="n">
        <v>1014.4</v>
      </c>
      <c r="Q19" s="0" t="n">
        <v>1018.1</v>
      </c>
      <c r="R19" s="0" t="n">
        <v>1008.1</v>
      </c>
      <c r="S19" s="5" t="n">
        <f aca="false">Q19-R19</f>
        <v>10</v>
      </c>
      <c r="T19" s="5" t="n">
        <v>853</v>
      </c>
      <c r="U19" s="0" t="s">
        <v>77</v>
      </c>
      <c r="V19" s="0" t="n">
        <v>1</v>
      </c>
      <c r="W19" s="0" t="s">
        <v>55</v>
      </c>
      <c r="X19" s="0" t="n">
        <v>25</v>
      </c>
      <c r="Z19" s="0" t="s">
        <v>42</v>
      </c>
      <c r="AA19" s="0" t="n">
        <v>4.6</v>
      </c>
      <c r="AB19" s="0" t="s">
        <v>42</v>
      </c>
      <c r="AC19" s="0" t="n">
        <v>7.8</v>
      </c>
      <c r="AD19" s="0" t="n">
        <v>3.5</v>
      </c>
      <c r="AE19" s="0" t="n">
        <v>0</v>
      </c>
      <c r="AF19" s="22" t="n">
        <v>0.425694444444444</v>
      </c>
      <c r="AG19" s="0" t="n">
        <v>0</v>
      </c>
      <c r="AH19" s="9" t="n">
        <v>6.6</v>
      </c>
      <c r="AI19" s="0" t="n">
        <v>30.4</v>
      </c>
      <c r="AJ19" s="5" t="n">
        <v>12</v>
      </c>
      <c r="AK19" s="0" t="n">
        <f aca="false">AI19-AJ19</f>
        <v>18.4</v>
      </c>
      <c r="AL19" s="5" t="n">
        <v>8</v>
      </c>
      <c r="AZ19" s="0" t="n">
        <v>13</v>
      </c>
    </row>
    <row r="20" customFormat="false" ht="15" hidden="false" customHeight="false" outlineLevel="0" collapsed="false">
      <c r="A20" s="3"/>
      <c r="B20" s="7" t="n">
        <v>18</v>
      </c>
      <c r="C20" s="0" t="n">
        <v>22.3</v>
      </c>
      <c r="D20" s="0" t="n">
        <v>14.9</v>
      </c>
      <c r="E20" s="0" t="n">
        <v>13.8</v>
      </c>
      <c r="F20" s="0" t="n">
        <v>15.6</v>
      </c>
      <c r="G20" s="0" t="n">
        <v>11.8</v>
      </c>
      <c r="H20" s="0" t="n">
        <v>11.7</v>
      </c>
      <c r="I20" s="0" t="n">
        <v>62</v>
      </c>
      <c r="J20" s="0" t="n">
        <v>83</v>
      </c>
      <c r="K20" s="0" t="n">
        <v>38</v>
      </c>
      <c r="L20" s="0" t="n">
        <v>853.5</v>
      </c>
      <c r="M20" s="5" t="n">
        <v>854</v>
      </c>
      <c r="N20" s="5" t="n">
        <v>853</v>
      </c>
      <c r="O20" s="5" t="n">
        <f aca="false">M20-N20</f>
        <v>1</v>
      </c>
      <c r="P20" s="5" t="n">
        <v>1016.6</v>
      </c>
      <c r="Q20" s="5" t="n">
        <v>1017.7</v>
      </c>
      <c r="R20" s="5" t="n">
        <v>1015.1</v>
      </c>
      <c r="S20" s="0" t="n">
        <f aca="false">Q20-R20</f>
        <v>2.60000000000002</v>
      </c>
      <c r="T20" s="5" t="n">
        <v>853.4</v>
      </c>
      <c r="U20" s="0" t="s">
        <v>46</v>
      </c>
      <c r="V20" s="8" t="n">
        <v>2</v>
      </c>
      <c r="W20" s="0" t="s">
        <v>41</v>
      </c>
      <c r="X20" s="0" t="n">
        <v>25</v>
      </c>
      <c r="Z20" s="0" t="s">
        <v>42</v>
      </c>
      <c r="AA20" s="0" t="n">
        <v>3.4</v>
      </c>
      <c r="AB20" s="0" t="s">
        <v>42</v>
      </c>
      <c r="AC20" s="5" t="n">
        <v>6.4</v>
      </c>
      <c r="AD20" s="0" t="n">
        <v>2.7</v>
      </c>
      <c r="AE20" s="0" t="n">
        <v>0</v>
      </c>
      <c r="AF20" s="22" t="n">
        <v>0.430555555555556</v>
      </c>
      <c r="AG20" s="0" t="n">
        <v>0</v>
      </c>
      <c r="AH20" s="0" t="n">
        <v>4.73</v>
      </c>
      <c r="AI20" s="5" t="n">
        <v>31</v>
      </c>
      <c r="AJ20" s="5" t="n">
        <v>12.4</v>
      </c>
      <c r="AK20" s="0" t="n">
        <f aca="false">AI20-AJ20</f>
        <v>18.6</v>
      </c>
      <c r="AL20" s="5" t="n">
        <v>8</v>
      </c>
      <c r="AQ20" s="0" t="n">
        <v>1</v>
      </c>
      <c r="AZ20" s="0" t="n">
        <v>7</v>
      </c>
    </row>
    <row r="21" customFormat="false" ht="15" hidden="false" customHeight="false" outlineLevel="0" collapsed="false">
      <c r="A21" s="3"/>
      <c r="B21" s="7" t="n">
        <v>19</v>
      </c>
      <c r="C21" s="0" t="n">
        <v>23.3</v>
      </c>
      <c r="D21" s="0" t="n">
        <v>15.9</v>
      </c>
      <c r="E21" s="0" t="n">
        <v>15.1</v>
      </c>
      <c r="F21" s="0" t="n">
        <v>16.5</v>
      </c>
      <c r="G21" s="0" t="n">
        <v>13.2</v>
      </c>
      <c r="H21" s="0" t="n">
        <v>13.1</v>
      </c>
      <c r="I21" s="0" t="n">
        <v>67</v>
      </c>
      <c r="J21" s="0" t="n">
        <v>89</v>
      </c>
      <c r="K21" s="0" t="n">
        <v>36</v>
      </c>
      <c r="L21" s="0" t="n">
        <v>852.4</v>
      </c>
      <c r="M21" s="0" t="n">
        <v>853.2</v>
      </c>
      <c r="N21" s="0" t="n">
        <v>851.6</v>
      </c>
      <c r="O21" s="0" t="n">
        <f aca="false">M21-N21</f>
        <v>1.60000000000002</v>
      </c>
      <c r="P21" s="0" t="n">
        <v>1014.5</v>
      </c>
      <c r="Q21" s="0" t="n">
        <v>1016.1</v>
      </c>
      <c r="R21" s="0" t="n">
        <v>1012.7</v>
      </c>
      <c r="S21" s="0" t="n">
        <f aca="false">Q21-R21</f>
        <v>3.39999999999998</v>
      </c>
      <c r="T21" s="0" t="n">
        <v>852.3</v>
      </c>
      <c r="V21" s="0" t="n">
        <v>0</v>
      </c>
      <c r="X21" s="0" t="n">
        <v>25</v>
      </c>
      <c r="Z21" s="0" t="s">
        <v>42</v>
      </c>
      <c r="AA21" s="0" t="n">
        <v>3.5</v>
      </c>
      <c r="AB21" s="0" t="s">
        <v>42</v>
      </c>
      <c r="AC21" s="5" t="n">
        <v>6.2</v>
      </c>
      <c r="AD21" s="0" t="n">
        <v>2.4</v>
      </c>
      <c r="AE21" s="0" t="n">
        <v>0</v>
      </c>
      <c r="AF21" s="22" t="n">
        <v>0.440277777777778</v>
      </c>
      <c r="AG21" s="0" t="n">
        <v>0</v>
      </c>
      <c r="AH21" s="0" t="n">
        <v>6.62</v>
      </c>
      <c r="AI21" s="0" t="n">
        <v>32.6</v>
      </c>
      <c r="AJ21" s="5" t="n">
        <v>12.8</v>
      </c>
      <c r="AK21" s="0" t="n">
        <f aca="false">AI21-AJ21</f>
        <v>19.8</v>
      </c>
      <c r="AL21" s="5" t="n">
        <v>8.8</v>
      </c>
      <c r="AR21" s="0" t="n">
        <v>1</v>
      </c>
      <c r="AZ21" s="0" t="n">
        <v>7</v>
      </c>
    </row>
    <row r="22" customFormat="false" ht="15" hidden="false" customHeight="false" outlineLevel="0" collapsed="false">
      <c r="A22" s="3"/>
      <c r="B22" s="7" t="n">
        <v>20</v>
      </c>
      <c r="C22" s="44" t="n">
        <v>23.1</v>
      </c>
      <c r="D22" s="44" t="n">
        <v>18.3</v>
      </c>
      <c r="E22" s="44" t="n">
        <v>16.3</v>
      </c>
      <c r="F22" s="44" t="n">
        <v>18.4</v>
      </c>
      <c r="G22" s="44" t="n">
        <v>14.6</v>
      </c>
      <c r="H22" s="44" t="n">
        <v>14.3</v>
      </c>
      <c r="I22" s="44" t="n">
        <v>54</v>
      </c>
      <c r="J22" s="44" t="n">
        <v>92</v>
      </c>
      <c r="K22" s="44" t="n">
        <v>32</v>
      </c>
      <c r="L22" s="44" t="n">
        <v>850.3</v>
      </c>
      <c r="M22" s="45" t="n">
        <v>852</v>
      </c>
      <c r="N22" s="45" t="n">
        <v>848</v>
      </c>
      <c r="O22" s="46" t="n">
        <f aca="false">M22-N22</f>
        <v>4</v>
      </c>
      <c r="P22" s="44" t="n">
        <v>1010.6</v>
      </c>
      <c r="Q22" s="44" t="n">
        <v>1014.4</v>
      </c>
      <c r="R22" s="44" t="n">
        <v>1004.6</v>
      </c>
      <c r="S22" s="47" t="n">
        <f aca="false">Q22-R22</f>
        <v>9.79999999999995</v>
      </c>
      <c r="T22" s="44" t="n">
        <v>850.2</v>
      </c>
      <c r="U22" s="44" t="s">
        <v>51</v>
      </c>
      <c r="V22" s="44" t="n">
        <v>1</v>
      </c>
      <c r="W22" s="44" t="s">
        <v>55</v>
      </c>
      <c r="X22" s="44" t="n">
        <v>25</v>
      </c>
      <c r="Y22" s="44"/>
      <c r="Z22" s="44" t="s">
        <v>42</v>
      </c>
      <c r="AA22" s="44" t="n">
        <v>4.2</v>
      </c>
      <c r="AB22" s="44" t="s">
        <v>42</v>
      </c>
      <c r="AC22" s="44" t="n">
        <v>6.4</v>
      </c>
      <c r="AD22" s="44" t="n">
        <v>2.8</v>
      </c>
      <c r="AE22" s="44" t="n">
        <v>0</v>
      </c>
      <c r="AF22" s="48" t="n">
        <v>0.440277777777778</v>
      </c>
      <c r="AG22" s="44" t="n">
        <v>0</v>
      </c>
      <c r="AH22" s="44" t="n">
        <v>6.41</v>
      </c>
      <c r="AI22" s="44" t="n">
        <v>32.4</v>
      </c>
      <c r="AJ22" s="44" t="n">
        <v>13.4</v>
      </c>
      <c r="AK22" s="46" t="n">
        <f aca="false">AI22-AJ22</f>
        <v>19</v>
      </c>
      <c r="AL22" s="44" t="n">
        <v>9.4</v>
      </c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 t="n">
        <v>13</v>
      </c>
    </row>
    <row r="23" customFormat="false" ht="15" hidden="false" customHeight="false" outlineLevel="0" collapsed="false">
      <c r="A23" s="3"/>
      <c r="B23" s="7" t="n">
        <v>21</v>
      </c>
      <c r="C23" s="0" t="n">
        <v>23.1</v>
      </c>
      <c r="D23" s="0" t="n">
        <v>18.2</v>
      </c>
      <c r="E23" s="0" t="n">
        <v>15.6</v>
      </c>
      <c r="F23" s="0" t="n">
        <v>17.9</v>
      </c>
      <c r="G23" s="0" t="n">
        <v>12.7</v>
      </c>
      <c r="H23" s="0" t="n">
        <v>13.6</v>
      </c>
      <c r="I23" s="0" t="n">
        <v>50</v>
      </c>
      <c r="J23" s="0" t="n">
        <v>94</v>
      </c>
      <c r="K23" s="0" t="n">
        <v>28</v>
      </c>
      <c r="L23" s="0" t="n">
        <v>850.2</v>
      </c>
      <c r="M23" s="0" t="n">
        <v>851.9</v>
      </c>
      <c r="N23" s="0" t="n">
        <v>848.3</v>
      </c>
      <c r="O23" s="0" t="n">
        <f aca="false">M23-N23</f>
        <v>3.60000000000002</v>
      </c>
      <c r="P23" s="0" t="n">
        <v>1010.3</v>
      </c>
      <c r="Q23" s="0" t="n">
        <v>1014.3</v>
      </c>
      <c r="R23" s="0" t="n">
        <v>1005.1</v>
      </c>
      <c r="S23" s="0" t="n">
        <f aca="false">Q23-R23</f>
        <v>9.19999999999993</v>
      </c>
      <c r="T23" s="0" t="n">
        <v>850.2</v>
      </c>
      <c r="U23" s="0" t="s">
        <v>77</v>
      </c>
      <c r="V23" s="0" t="n">
        <v>2</v>
      </c>
      <c r="W23" s="0" t="s">
        <v>55</v>
      </c>
      <c r="X23" s="0" t="n">
        <v>25</v>
      </c>
      <c r="Z23" s="0" t="s">
        <v>42</v>
      </c>
      <c r="AA23" s="0" t="n">
        <v>4.1</v>
      </c>
      <c r="AB23" s="0" t="s">
        <v>42</v>
      </c>
      <c r="AC23" s="5" t="n">
        <v>7.8</v>
      </c>
      <c r="AD23" s="0" t="n">
        <v>3.4</v>
      </c>
      <c r="AE23" s="0" t="n">
        <v>0</v>
      </c>
      <c r="AF23" s="22" t="n">
        <v>0.4375</v>
      </c>
      <c r="AG23" s="0" t="n">
        <v>0</v>
      </c>
      <c r="AH23" s="0" t="n">
        <v>7.26</v>
      </c>
      <c r="AI23" s="0" t="n">
        <v>34.2</v>
      </c>
      <c r="AJ23" s="5" t="n">
        <v>14</v>
      </c>
      <c r="AK23" s="0" t="n">
        <f aca="false">AI23-AJ23</f>
        <v>20.2</v>
      </c>
      <c r="AL23" s="5" t="n">
        <v>9</v>
      </c>
      <c r="AZ23" s="0" t="n">
        <v>13</v>
      </c>
    </row>
    <row r="24" customFormat="false" ht="15" hidden="false" customHeight="false" outlineLevel="0" collapsed="false">
      <c r="A24" s="3"/>
      <c r="B24" s="7" t="n">
        <v>22</v>
      </c>
      <c r="C24" s="0" t="n">
        <v>22.7</v>
      </c>
      <c r="D24" s="0" t="n">
        <v>18.4</v>
      </c>
      <c r="E24" s="0" t="n">
        <v>16.5</v>
      </c>
      <c r="F24" s="0" t="n">
        <v>17.5</v>
      </c>
      <c r="G24" s="0" t="n">
        <v>14.3</v>
      </c>
      <c r="H24" s="0" t="n">
        <v>14.5</v>
      </c>
      <c r="I24" s="0" t="n">
        <v>54</v>
      </c>
      <c r="J24" s="0" t="n">
        <v>90</v>
      </c>
      <c r="K24" s="0" t="n">
        <v>37</v>
      </c>
      <c r="L24" s="0" t="n">
        <v>850.6</v>
      </c>
      <c r="M24" s="0" t="n">
        <v>852.5</v>
      </c>
      <c r="N24" s="0" t="n">
        <v>847.7</v>
      </c>
      <c r="O24" s="0" t="n">
        <f aca="false">M24-N24</f>
        <v>4.79999999999995</v>
      </c>
      <c r="P24" s="5" t="n">
        <v>1011</v>
      </c>
      <c r="Q24" s="0" t="n">
        <v>1015.1</v>
      </c>
      <c r="R24" s="0" t="n">
        <v>1004.7</v>
      </c>
      <c r="S24" s="0" t="n">
        <f aca="false">Q24-R24</f>
        <v>10.4</v>
      </c>
      <c r="T24" s="0" t="n">
        <v>850.5</v>
      </c>
      <c r="U24" s="0" t="s">
        <v>44</v>
      </c>
      <c r="V24" s="0" t="n">
        <v>4</v>
      </c>
      <c r="W24" s="0" t="s">
        <v>41</v>
      </c>
      <c r="X24" s="0" t="n">
        <v>25</v>
      </c>
      <c r="Z24" s="0" t="s">
        <v>42</v>
      </c>
      <c r="AA24" s="0" t="n">
        <v>4.3</v>
      </c>
      <c r="AB24" s="0" t="s">
        <v>42</v>
      </c>
      <c r="AC24" s="5" t="n">
        <v>7.3</v>
      </c>
      <c r="AD24" s="0" t="n">
        <v>3.5</v>
      </c>
      <c r="AE24" s="0" t="n">
        <v>0</v>
      </c>
      <c r="AF24" s="22" t="n">
        <v>0.407638888888889</v>
      </c>
      <c r="AG24" s="0" t="n">
        <v>0</v>
      </c>
      <c r="AH24" s="0" t="n">
        <v>7.43</v>
      </c>
      <c r="AI24" s="0" t="n">
        <v>30.8</v>
      </c>
      <c r="AJ24" s="5" t="n">
        <v>15</v>
      </c>
      <c r="AK24" s="0" t="n">
        <f aca="false">AI24-AJ24</f>
        <v>15.8</v>
      </c>
      <c r="AL24" s="5" t="n">
        <v>11</v>
      </c>
      <c r="AZ24" s="0" t="n">
        <v>13</v>
      </c>
    </row>
    <row r="25" customFormat="false" ht="15" hidden="false" customHeight="false" outlineLevel="0" collapsed="false">
      <c r="A25" s="3"/>
      <c r="B25" s="7" t="n">
        <v>23</v>
      </c>
      <c r="C25" s="0" t="n">
        <v>22.6</v>
      </c>
      <c r="D25" s="0" t="n">
        <v>16.3</v>
      </c>
      <c r="E25" s="0" t="n">
        <v>12.6</v>
      </c>
      <c r="F25" s="0" t="n">
        <v>14.5</v>
      </c>
      <c r="G25" s="0" t="n">
        <v>11.1</v>
      </c>
      <c r="H25" s="0" t="n">
        <v>10.3</v>
      </c>
      <c r="I25" s="0" t="n">
        <v>42</v>
      </c>
      <c r="J25" s="0" t="n">
        <v>75</v>
      </c>
      <c r="K25" s="0" t="n">
        <v>28</v>
      </c>
      <c r="L25" s="0" t="n">
        <v>849.4</v>
      </c>
      <c r="M25" s="0" t="n">
        <v>850.9</v>
      </c>
      <c r="N25" s="0" t="n">
        <v>847.2</v>
      </c>
      <c r="O25" s="0" t="n">
        <f aca="false">M25-N25</f>
        <v>3.69999999999993</v>
      </c>
      <c r="P25" s="0" t="n">
        <v>1009.7</v>
      </c>
      <c r="Q25" s="0" t="n">
        <v>1013.4</v>
      </c>
      <c r="R25" s="0" t="n">
        <v>1004.4</v>
      </c>
      <c r="S25" s="5" t="n">
        <f aca="false">Q25-R25</f>
        <v>9</v>
      </c>
      <c r="T25" s="0" t="n">
        <v>849.4</v>
      </c>
      <c r="U25" s="0" t="s">
        <v>44</v>
      </c>
      <c r="V25" s="0" t="n">
        <v>3</v>
      </c>
      <c r="W25" s="0" t="s">
        <v>41</v>
      </c>
      <c r="X25" s="0" t="n">
        <v>25</v>
      </c>
      <c r="Z25" s="0" t="s">
        <v>42</v>
      </c>
      <c r="AA25" s="0" t="n">
        <v>4.3</v>
      </c>
      <c r="AB25" s="0" t="s">
        <v>42</v>
      </c>
      <c r="AC25" s="5" t="n">
        <v>7.3</v>
      </c>
      <c r="AD25" s="5" t="n">
        <v>4</v>
      </c>
      <c r="AE25" s="0" t="n">
        <v>0</v>
      </c>
      <c r="AF25" s="22" t="n">
        <v>0.425</v>
      </c>
      <c r="AG25" s="0" t="n">
        <v>0</v>
      </c>
      <c r="AH25" s="9" t="n">
        <v>7.5</v>
      </c>
      <c r="AI25" s="5" t="n">
        <v>32</v>
      </c>
      <c r="AJ25" s="5" t="n">
        <v>13</v>
      </c>
      <c r="AK25" s="5" t="n">
        <f aca="false">AI25-AJ25</f>
        <v>19</v>
      </c>
      <c r="AL25" s="5" t="n">
        <v>8</v>
      </c>
      <c r="AZ25" s="0" t="n">
        <v>13</v>
      </c>
    </row>
    <row r="26" customFormat="false" ht="15" hidden="false" customHeight="false" outlineLevel="0" collapsed="false">
      <c r="A26" s="3"/>
      <c r="B26" s="7" t="n">
        <v>24</v>
      </c>
      <c r="C26" s="0" t="n">
        <v>22.1</v>
      </c>
      <c r="D26" s="0" t="n">
        <v>16.6</v>
      </c>
      <c r="E26" s="0" t="n">
        <v>13.7</v>
      </c>
      <c r="F26" s="0" t="n">
        <v>15.5</v>
      </c>
      <c r="G26" s="5" t="n">
        <v>12</v>
      </c>
      <c r="H26" s="0" t="n">
        <v>11.7</v>
      </c>
      <c r="I26" s="0" t="n">
        <v>49</v>
      </c>
      <c r="J26" s="0" t="n">
        <v>89</v>
      </c>
      <c r="K26" s="0" t="n">
        <v>30</v>
      </c>
      <c r="L26" s="0" t="n">
        <v>849.9</v>
      </c>
      <c r="M26" s="0" t="n">
        <v>851.7</v>
      </c>
      <c r="N26" s="0" t="n">
        <v>847.3</v>
      </c>
      <c r="O26" s="0" t="n">
        <f aca="false">M26-N26</f>
        <v>4.40000000000009</v>
      </c>
      <c r="P26" s="0" t="n">
        <v>1010.9</v>
      </c>
      <c r="Q26" s="5" t="n">
        <v>1015</v>
      </c>
      <c r="R26" s="0" t="n">
        <v>1004.4</v>
      </c>
      <c r="S26" s="0" t="n">
        <f aca="false">Q26-R26</f>
        <v>10.6</v>
      </c>
      <c r="T26" s="0" t="n">
        <v>849.8</v>
      </c>
      <c r="U26" s="0" t="s">
        <v>58</v>
      </c>
      <c r="V26" s="0" t="n">
        <v>2</v>
      </c>
      <c r="W26" s="0" t="s">
        <v>41</v>
      </c>
      <c r="X26" s="0" t="n">
        <v>25</v>
      </c>
      <c r="Z26" s="0" t="s">
        <v>42</v>
      </c>
      <c r="AA26" s="0" t="n">
        <v>4.1</v>
      </c>
      <c r="AB26" s="0" t="s">
        <v>42</v>
      </c>
      <c r="AC26" s="5" t="n">
        <v>6.7</v>
      </c>
      <c r="AD26" s="5" t="n">
        <v>3</v>
      </c>
      <c r="AE26" s="0" t="n">
        <v>0</v>
      </c>
      <c r="AF26" s="22" t="n">
        <v>0.438194444444444</v>
      </c>
      <c r="AG26" s="0" t="n">
        <v>0</v>
      </c>
      <c r="AH26" s="0" t="n">
        <v>7.09</v>
      </c>
      <c r="AI26" s="0" t="n">
        <v>32.6</v>
      </c>
      <c r="AJ26" s="5" t="n">
        <v>11.8</v>
      </c>
      <c r="AK26" s="0" t="n">
        <f aca="false">AI26-AJ26</f>
        <v>20.8</v>
      </c>
      <c r="AL26" s="5" t="n">
        <v>6.8</v>
      </c>
      <c r="AZ26" s="0" t="n">
        <v>13</v>
      </c>
    </row>
    <row r="27" customFormat="false" ht="15" hidden="false" customHeight="false" outlineLevel="0" collapsed="false">
      <c r="A27" s="3"/>
      <c r="B27" s="7" t="n">
        <v>25</v>
      </c>
      <c r="C27" s="0" t="n">
        <v>23.2</v>
      </c>
      <c r="D27" s="0" t="n">
        <v>15.5</v>
      </c>
      <c r="E27" s="0" t="n">
        <v>14.4</v>
      </c>
      <c r="F27" s="0" t="n">
        <v>16.4</v>
      </c>
      <c r="G27" s="0" t="n">
        <v>11.7</v>
      </c>
      <c r="H27" s="0" t="n">
        <v>12.3</v>
      </c>
      <c r="I27" s="0" t="n">
        <v>63</v>
      </c>
      <c r="J27" s="0" t="n">
        <v>83</v>
      </c>
      <c r="K27" s="0" t="n">
        <v>34</v>
      </c>
      <c r="L27" s="0" t="n">
        <v>850.9</v>
      </c>
      <c r="M27" s="0" t="n">
        <v>851.6</v>
      </c>
      <c r="N27" s="0" t="n">
        <v>850.3</v>
      </c>
      <c r="O27" s="0" t="n">
        <f aca="false">M27-N27</f>
        <v>1.30000000000007</v>
      </c>
      <c r="P27" s="0" t="n">
        <v>1013.5</v>
      </c>
      <c r="Q27" s="0" t="n">
        <v>1014.7</v>
      </c>
      <c r="R27" s="0" t="n">
        <v>1011.9</v>
      </c>
      <c r="S27" s="0" t="n">
        <f aca="false">Q27-R27</f>
        <v>2.80000000000007</v>
      </c>
      <c r="T27" s="0" t="n">
        <v>850.9</v>
      </c>
      <c r="U27" s="0" t="s">
        <v>44</v>
      </c>
      <c r="V27" s="0" t="n">
        <v>2</v>
      </c>
      <c r="W27" s="0" t="s">
        <v>41</v>
      </c>
      <c r="X27" s="0" t="n">
        <v>25</v>
      </c>
      <c r="Z27" s="0" t="s">
        <v>42</v>
      </c>
      <c r="AA27" s="0" t="n">
        <v>3.2</v>
      </c>
      <c r="AB27" s="0" t="s">
        <v>42</v>
      </c>
      <c r="AC27" s="5" t="n">
        <v>6.2</v>
      </c>
      <c r="AD27" s="0" t="n">
        <v>2.7</v>
      </c>
      <c r="AE27" s="0" t="n">
        <v>0</v>
      </c>
      <c r="AF27" s="22" t="n">
        <v>0.451388888888889</v>
      </c>
      <c r="AG27" s="0" t="n">
        <v>0</v>
      </c>
      <c r="AH27" s="0" t="n">
        <v>7.32</v>
      </c>
      <c r="AI27" s="0" t="n">
        <v>33.8</v>
      </c>
      <c r="AJ27" s="5" t="n">
        <v>12</v>
      </c>
      <c r="AK27" s="0" t="n">
        <f aca="false">AI27-AJ27</f>
        <v>21.8</v>
      </c>
      <c r="AL27" s="5" t="n">
        <v>8</v>
      </c>
      <c r="AZ27" s="0" t="n">
        <v>7</v>
      </c>
    </row>
    <row r="28" customFormat="false" ht="15" hidden="false" customHeight="false" outlineLevel="0" collapsed="false">
      <c r="A28" s="3"/>
      <c r="B28" s="7" t="n">
        <v>26</v>
      </c>
      <c r="C28" s="0" t="n">
        <v>24.1</v>
      </c>
      <c r="D28" s="0" t="n">
        <v>14.3</v>
      </c>
      <c r="E28" s="0" t="n">
        <v>10.9</v>
      </c>
      <c r="F28" s="0" t="n">
        <v>12.2</v>
      </c>
      <c r="G28" s="0" t="n">
        <v>9.1</v>
      </c>
      <c r="H28" s="0" t="n">
        <v>8.1</v>
      </c>
      <c r="I28" s="0" t="n">
        <v>46</v>
      </c>
      <c r="J28" s="0" t="n">
        <v>77</v>
      </c>
      <c r="K28" s="0" t="n">
        <v>24</v>
      </c>
      <c r="L28" s="0" t="n">
        <v>852.9</v>
      </c>
      <c r="M28" s="0" t="n">
        <v>853.5</v>
      </c>
      <c r="N28" s="0" t="n">
        <v>851.6</v>
      </c>
      <c r="O28" s="0" t="n">
        <f aca="false">M28-N28</f>
        <v>1.89999999999998</v>
      </c>
      <c r="P28" s="0" t="n">
        <v>1014.9</v>
      </c>
      <c r="Q28" s="5" t="n">
        <v>1016</v>
      </c>
      <c r="R28" s="0" t="n">
        <v>1012.6</v>
      </c>
      <c r="S28" s="0" t="n">
        <f aca="false">Q28-R28</f>
        <v>3.39999999999998</v>
      </c>
      <c r="T28" s="0" t="n">
        <v>852.8</v>
      </c>
      <c r="V28" s="0" t="n">
        <v>0</v>
      </c>
      <c r="X28" s="0" t="n">
        <v>25</v>
      </c>
      <c r="Z28" s="0" t="s">
        <v>42</v>
      </c>
      <c r="AA28" s="0" t="n">
        <v>3.4</v>
      </c>
      <c r="AB28" s="0" t="s">
        <v>42</v>
      </c>
      <c r="AC28" s="5" t="n">
        <v>6.7</v>
      </c>
      <c r="AD28" s="0" t="n">
        <v>2.6</v>
      </c>
      <c r="AE28" s="0" t="n">
        <v>0</v>
      </c>
      <c r="AF28" s="22" t="n">
        <v>0.444444444444444</v>
      </c>
      <c r="AG28" s="0" t="n">
        <v>0</v>
      </c>
      <c r="AH28" s="0" t="n">
        <v>9.27</v>
      </c>
      <c r="AI28" s="0" t="n">
        <v>34.4</v>
      </c>
      <c r="AJ28" s="5" t="n">
        <v>13.2</v>
      </c>
      <c r="AK28" s="0" t="n">
        <f aca="false">AI28-AJ28</f>
        <v>21.2</v>
      </c>
      <c r="AL28" s="5" t="n">
        <v>8</v>
      </c>
      <c r="AZ28" s="0" t="n">
        <v>7</v>
      </c>
    </row>
    <row r="29" customFormat="false" ht="15" hidden="false" customHeight="false" outlineLevel="0" collapsed="false">
      <c r="A29" s="3"/>
      <c r="B29" s="7" t="n">
        <v>27</v>
      </c>
      <c r="C29" s="0" t="n">
        <v>22.8</v>
      </c>
      <c r="D29" s="0" t="n">
        <v>16.8</v>
      </c>
      <c r="E29" s="0" t="n">
        <v>13.4</v>
      </c>
      <c r="F29" s="0" t="n">
        <v>16.4</v>
      </c>
      <c r="G29" s="0" t="n">
        <v>10.7</v>
      </c>
      <c r="H29" s="0" t="n">
        <v>11.3</v>
      </c>
      <c r="I29" s="0" t="n">
        <v>44</v>
      </c>
      <c r="J29" s="0" t="n">
        <v>72</v>
      </c>
      <c r="K29" s="0" t="n">
        <v>28</v>
      </c>
      <c r="L29" s="0" t="n">
        <v>852.5</v>
      </c>
      <c r="M29" s="0" t="n">
        <v>854.3</v>
      </c>
      <c r="N29" s="0" t="n">
        <v>849.9</v>
      </c>
      <c r="O29" s="0" t="n">
        <f aca="false">M29-N29</f>
        <v>4.39999999999998</v>
      </c>
      <c r="P29" s="0" t="n">
        <v>1013.3</v>
      </c>
      <c r="Q29" s="0" t="n">
        <v>1017.2</v>
      </c>
      <c r="R29" s="0" t="n">
        <v>1006.8</v>
      </c>
      <c r="S29" s="0" t="n">
        <f aca="false">Q29-R29</f>
        <v>10.4000000000001</v>
      </c>
      <c r="T29" s="0" t="n">
        <v>852.5</v>
      </c>
      <c r="U29" s="0" t="s">
        <v>77</v>
      </c>
      <c r="V29" s="0" t="n">
        <v>2</v>
      </c>
      <c r="W29" s="0" t="s">
        <v>53</v>
      </c>
      <c r="X29" s="0" t="n">
        <v>25</v>
      </c>
      <c r="Z29" s="0" t="s">
        <v>42</v>
      </c>
      <c r="AA29" s="0" t="n">
        <v>4.6</v>
      </c>
      <c r="AB29" s="0" t="s">
        <v>42</v>
      </c>
      <c r="AC29" s="5" t="n">
        <v>7</v>
      </c>
      <c r="AD29" s="0" t="n">
        <v>2.9</v>
      </c>
      <c r="AE29" s="0" t="n">
        <v>0</v>
      </c>
      <c r="AF29" s="22" t="n">
        <v>0.418055555555556</v>
      </c>
      <c r="AG29" s="0" t="n">
        <v>0</v>
      </c>
      <c r="AH29" s="0" t="n">
        <v>6.45</v>
      </c>
      <c r="AI29" s="0" t="n">
        <v>34.4</v>
      </c>
      <c r="AJ29" s="5" t="n">
        <v>12.6</v>
      </c>
      <c r="AK29" s="0" t="n">
        <f aca="false">AI29-AJ29</f>
        <v>21.8</v>
      </c>
      <c r="AL29" s="5" t="n">
        <v>8.2</v>
      </c>
      <c r="AZ29" s="0" t="n">
        <v>13</v>
      </c>
    </row>
    <row r="30" customFormat="false" ht="15" hidden="false" customHeight="false" outlineLevel="0" collapsed="false">
      <c r="A30" s="3"/>
      <c r="B30" s="7" t="n">
        <v>28</v>
      </c>
      <c r="C30" s="0" t="n">
        <v>22.4</v>
      </c>
      <c r="D30" s="0" t="n">
        <v>16.6</v>
      </c>
      <c r="E30" s="0" t="n">
        <v>13.2</v>
      </c>
      <c r="F30" s="0" t="n">
        <v>14.9</v>
      </c>
      <c r="G30" s="0" t="n">
        <v>11.5</v>
      </c>
      <c r="H30" s="5" t="n">
        <v>11</v>
      </c>
      <c r="I30" s="0" t="n">
        <v>45</v>
      </c>
      <c r="J30" s="0" t="n">
        <v>83</v>
      </c>
      <c r="K30" s="0" t="n">
        <v>29</v>
      </c>
      <c r="L30" s="0" t="n">
        <v>852.1</v>
      </c>
      <c r="M30" s="0" t="n">
        <v>854.5</v>
      </c>
      <c r="N30" s="0" t="n">
        <v>849.2</v>
      </c>
      <c r="O30" s="0" t="n">
        <f aca="false">M30-N30</f>
        <v>5.29999999999995</v>
      </c>
      <c r="P30" s="0" t="n">
        <v>1013.3</v>
      </c>
      <c r="Q30" s="5" t="n">
        <v>1018.3</v>
      </c>
      <c r="R30" s="0" t="n">
        <v>1006.1</v>
      </c>
      <c r="S30" s="0" t="n">
        <f aca="false">Q30-R30</f>
        <v>12.1999999999999</v>
      </c>
      <c r="T30" s="5" t="n">
        <v>852</v>
      </c>
      <c r="U30" s="0" t="s">
        <v>77</v>
      </c>
      <c r="V30" s="0" t="n">
        <v>1</v>
      </c>
      <c r="W30" s="0" t="s">
        <v>53</v>
      </c>
      <c r="X30" s="0" t="n">
        <v>25</v>
      </c>
      <c r="Z30" s="0" t="s">
        <v>42</v>
      </c>
      <c r="AA30" s="0" t="n">
        <v>4.3</v>
      </c>
      <c r="AB30" s="0" t="s">
        <v>42</v>
      </c>
      <c r="AC30" s="5" t="n">
        <v>7</v>
      </c>
      <c r="AD30" s="0" t="n">
        <v>3.2</v>
      </c>
      <c r="AE30" s="0" t="n">
        <v>0</v>
      </c>
      <c r="AF30" s="22" t="n">
        <v>0.451388888888889</v>
      </c>
      <c r="AG30" s="0" t="n">
        <v>0</v>
      </c>
      <c r="AH30" s="0" t="n">
        <v>7.69</v>
      </c>
      <c r="AI30" s="0" t="n">
        <v>34.2</v>
      </c>
      <c r="AJ30" s="5" t="n">
        <v>12</v>
      </c>
      <c r="AK30" s="0" t="n">
        <f aca="false">AI30-AJ30</f>
        <v>22.2</v>
      </c>
      <c r="AL30" s="5" t="n">
        <v>7.8</v>
      </c>
      <c r="AZ30" s="0" t="n">
        <v>13</v>
      </c>
    </row>
    <row r="31" customFormat="false" ht="15" hidden="false" customHeight="false" outlineLevel="0" collapsed="false">
      <c r="A31" s="3"/>
      <c r="B31" s="7" t="n">
        <v>29</v>
      </c>
      <c r="C31" s="0" t="n">
        <v>23.2</v>
      </c>
      <c r="D31" s="5" t="n">
        <v>16</v>
      </c>
      <c r="E31" s="0" t="n">
        <v>11.9</v>
      </c>
      <c r="F31" s="0" t="n">
        <v>13.4</v>
      </c>
      <c r="G31" s="0" t="n">
        <v>9.9</v>
      </c>
      <c r="H31" s="0" t="n">
        <v>9.5</v>
      </c>
      <c r="I31" s="0" t="n">
        <v>39</v>
      </c>
      <c r="J31" s="0" t="n">
        <v>70</v>
      </c>
      <c r="K31" s="0" t="n">
        <v>24</v>
      </c>
      <c r="L31" s="0" t="n">
        <v>850.7</v>
      </c>
      <c r="M31" s="0" t="n">
        <v>853.2</v>
      </c>
      <c r="N31" s="0" t="n">
        <v>847.4</v>
      </c>
      <c r="O31" s="0" t="n">
        <f aca="false">M31-N31</f>
        <v>5.80000000000007</v>
      </c>
      <c r="P31" s="0" t="n">
        <v>1011.7</v>
      </c>
      <c r="Q31" s="0" t="n">
        <v>1016.8</v>
      </c>
      <c r="R31" s="0" t="n">
        <v>1003.9</v>
      </c>
      <c r="S31" s="0" t="n">
        <f aca="false">Q31-R31</f>
        <v>12.9</v>
      </c>
      <c r="T31" s="0" t="n">
        <v>850.7</v>
      </c>
      <c r="U31" s="0" t="s">
        <v>44</v>
      </c>
      <c r="V31" s="0" t="n">
        <v>1</v>
      </c>
      <c r="W31" s="0" t="s">
        <v>41</v>
      </c>
      <c r="X31" s="0" t="n">
        <v>25</v>
      </c>
      <c r="Z31" s="0" t="s">
        <v>55</v>
      </c>
      <c r="AA31" s="0" t="n">
        <v>2.8</v>
      </c>
      <c r="AB31" s="0" t="s">
        <v>48</v>
      </c>
      <c r="AC31" s="5" t="n">
        <v>6.2</v>
      </c>
      <c r="AD31" s="0" t="n">
        <v>3.2</v>
      </c>
      <c r="AE31" s="0" t="n">
        <v>0</v>
      </c>
      <c r="AF31" s="22" t="n">
        <v>0.427083333333333</v>
      </c>
      <c r="AG31" s="0" t="n">
        <v>0</v>
      </c>
      <c r="AH31" s="9" t="n">
        <v>7.7</v>
      </c>
      <c r="AI31" s="5" t="n">
        <v>35</v>
      </c>
      <c r="AJ31" s="5" t="n">
        <v>11.4</v>
      </c>
      <c r="AK31" s="0" t="n">
        <f aca="false">AI31-AJ31</f>
        <v>23.6</v>
      </c>
      <c r="AL31" s="5" t="n">
        <v>6.4</v>
      </c>
      <c r="AZ31" s="0" t="n">
        <v>13</v>
      </c>
    </row>
    <row r="32" customFormat="false" ht="15" hidden="false" customHeight="false" outlineLevel="0" collapsed="false">
      <c r="A32" s="3"/>
      <c r="B32" s="7" t="n">
        <v>30</v>
      </c>
      <c r="C32" s="5" t="n">
        <v>24</v>
      </c>
      <c r="D32" s="5" t="n">
        <v>17</v>
      </c>
      <c r="E32" s="5" t="n">
        <v>13</v>
      </c>
      <c r="F32" s="0" t="n">
        <v>14.7</v>
      </c>
      <c r="G32" s="0" t="n">
        <v>10.6</v>
      </c>
      <c r="H32" s="0" t="n">
        <v>10.8</v>
      </c>
      <c r="I32" s="0" t="n">
        <v>39</v>
      </c>
      <c r="J32" s="0" t="n">
        <v>60</v>
      </c>
      <c r="K32" s="0" t="n">
        <v>25</v>
      </c>
      <c r="L32" s="0" t="n">
        <v>851.3</v>
      </c>
      <c r="M32" s="0" t="n">
        <v>853.4</v>
      </c>
      <c r="N32" s="0" t="n">
        <v>848.2</v>
      </c>
      <c r="O32" s="0" t="n">
        <f aca="false">M32-N32</f>
        <v>5.19999999999993</v>
      </c>
      <c r="P32" s="0" t="n">
        <v>1011.1</v>
      </c>
      <c r="Q32" s="5" t="n">
        <v>1015.4</v>
      </c>
      <c r="R32" s="0" t="n">
        <v>1004.8</v>
      </c>
      <c r="S32" s="0" t="n">
        <f aca="false">Q32-R32</f>
        <v>10.6</v>
      </c>
      <c r="T32" s="0" t="n">
        <v>851.2</v>
      </c>
      <c r="U32" s="0" t="s">
        <v>77</v>
      </c>
      <c r="V32" s="0" t="n">
        <v>3</v>
      </c>
      <c r="W32" s="0" t="s">
        <v>55</v>
      </c>
      <c r="X32" s="0" t="n">
        <v>25</v>
      </c>
      <c r="Z32" s="0" t="s">
        <v>42</v>
      </c>
      <c r="AA32" s="0" t="n">
        <v>4.1</v>
      </c>
      <c r="AB32" s="0" t="s">
        <v>42</v>
      </c>
      <c r="AC32" s="5" t="n">
        <v>6.7</v>
      </c>
      <c r="AD32" s="0" t="n">
        <v>2.5</v>
      </c>
      <c r="AE32" s="0" t="n">
        <v>0</v>
      </c>
      <c r="AF32" s="22" t="n">
        <v>0.381944444444444</v>
      </c>
      <c r="AG32" s="0" t="n">
        <v>0</v>
      </c>
      <c r="AH32" s="0" t="n">
        <v>7.92</v>
      </c>
      <c r="AI32" s="0" t="n">
        <v>34.6</v>
      </c>
      <c r="AJ32" s="5" t="n">
        <v>15</v>
      </c>
      <c r="AK32" s="0" t="n">
        <f aca="false">AI32-AJ32</f>
        <v>19.6</v>
      </c>
      <c r="AL32" s="5" t="n">
        <v>10</v>
      </c>
      <c r="AW32" s="0" t="n">
        <v>1</v>
      </c>
      <c r="AZ32" s="0" t="n">
        <v>13</v>
      </c>
    </row>
    <row r="33" customFormat="false" ht="15" hidden="false" customHeight="false" outlineLevel="0" collapsed="false">
      <c r="A33" s="3"/>
      <c r="B33" s="4" t="n">
        <v>31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7" t="n">
        <f aca="false">M33-N33</f>
        <v>0</v>
      </c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</row>
    <row r="34" customFormat="false" ht="15" hidden="false" customHeight="false" outlineLevel="0" collapsed="false">
      <c r="A34" s="12" t="s">
        <v>60</v>
      </c>
      <c r="B34" s="12"/>
      <c r="C34" s="0" t="n">
        <f aca="false">SUM(C3:C12)</f>
        <v>214.6</v>
      </c>
      <c r="D34" s="0" t="n">
        <f aca="false">SUM(D3:D12)</f>
        <v>146.7</v>
      </c>
      <c r="E34" s="0" t="n">
        <f aca="false">SUM(E3:E12)</f>
        <v>113.7</v>
      </c>
      <c r="F34" s="0" t="n">
        <f aca="false">SUM(F3:F12)</f>
        <v>134.1</v>
      </c>
      <c r="G34" s="0" t="n">
        <f aca="false">SUM(G3:G12)</f>
        <v>98.3</v>
      </c>
      <c r="H34" s="0" t="n">
        <f aca="false">SUM(H3:H12)</f>
        <v>86.8</v>
      </c>
      <c r="I34" s="0" t="n">
        <f aca="false">SUM(I3:I12)</f>
        <v>461</v>
      </c>
      <c r="J34" s="0" t="n">
        <f aca="false">SUM(J3:J12)</f>
        <v>814</v>
      </c>
      <c r="K34" s="0" t="n">
        <f aca="false">SUM(K3:K12)</f>
        <v>247</v>
      </c>
      <c r="L34" s="0" t="n">
        <f aca="false">SUM(L3:L12)</f>
        <v>8505.9</v>
      </c>
      <c r="M34" s="0" t="n">
        <f aca="false">SUM(M3:M12)</f>
        <v>8520.4</v>
      </c>
      <c r="N34" s="0" t="n">
        <f aca="false">SUM(N3:N12)</f>
        <v>8486.7</v>
      </c>
      <c r="O34" s="0" t="n">
        <f aca="false">SUM(O3:O12)</f>
        <v>33.7</v>
      </c>
      <c r="P34" s="0" t="n">
        <f aca="false">SUM(P3:P12)</f>
        <v>10125.4</v>
      </c>
      <c r="Q34" s="0" t="n">
        <f aca="false">SUM(Q3:Q12)</f>
        <v>10160.6</v>
      </c>
      <c r="R34" s="0" t="n">
        <f aca="false">SUM(R3:R12)</f>
        <v>10072.7</v>
      </c>
      <c r="S34" s="0" t="n">
        <f aca="false">SUM(S3:S12)</f>
        <v>87.8999999999997</v>
      </c>
      <c r="T34" s="0" t="n">
        <f aca="false">SUM(T3:T12)</f>
        <v>8505.5</v>
      </c>
      <c r="U34" s="0" t="n">
        <f aca="false">SUM(U3:U12)</f>
        <v>0</v>
      </c>
      <c r="V34" s="0" t="n">
        <f aca="false">SUM(V3:V12)</f>
        <v>7</v>
      </c>
      <c r="W34" s="0" t="n">
        <f aca="false">SUM(W3:W12)</f>
        <v>0</v>
      </c>
      <c r="X34" s="0" t="n">
        <f aca="false">SUM(X3:X12)</f>
        <v>250</v>
      </c>
      <c r="Y34" s="0" t="n">
        <f aca="false">SUM(Y3:Y12)</f>
        <v>0</v>
      </c>
      <c r="Z34" s="0" t="n">
        <f aca="false">SUM(Z3:Z12)</f>
        <v>0</v>
      </c>
      <c r="AA34" s="0" t="n">
        <f aca="false">SUM(AA3:AA12)</f>
        <v>39.9</v>
      </c>
      <c r="AB34" s="0" t="n">
        <f aca="false">SUM(AB3:AB12)</f>
        <v>0</v>
      </c>
      <c r="AC34" s="0" t="n">
        <f aca="false">SUM(AC3:AC12)</f>
        <v>77.5</v>
      </c>
      <c r="AD34" s="0" t="n">
        <f aca="false">SUM(AD3:AD12)</f>
        <v>35.3</v>
      </c>
      <c r="AE34" s="0" t="n">
        <f aca="false">SUM(AE3:AE12)</f>
        <v>0</v>
      </c>
      <c r="AF34" s="6" t="n">
        <f aca="false">SUM(AF3:AF12)</f>
        <v>4.16180555555556</v>
      </c>
      <c r="AG34" s="0" t="n">
        <f aca="false">SUM(AG3:AG12)</f>
        <v>0</v>
      </c>
      <c r="AH34" s="5" t="n">
        <f aca="false">SUM(AH3:AH12)</f>
        <v>71.37</v>
      </c>
      <c r="AI34" s="0" t="n">
        <f aca="false">SUM(AI3:AI12)</f>
        <v>320.7</v>
      </c>
      <c r="AJ34" s="0" t="n">
        <f aca="false">SUM(AJ3:AJ12)</f>
        <v>101.4</v>
      </c>
      <c r="AK34" s="0" t="n">
        <f aca="false">SUM(AK3:AK12)</f>
        <v>219.3</v>
      </c>
      <c r="AL34" s="0" t="n">
        <f aca="false">SUM(AL3:AL12)</f>
        <v>57.4</v>
      </c>
      <c r="AM34" s="0" t="n">
        <f aca="false">SUM(AM3:AM12)</f>
        <v>0</v>
      </c>
      <c r="AN34" s="0" t="n">
        <f aca="false">SUM(AN3:AN12)</f>
        <v>0</v>
      </c>
      <c r="AO34" s="0" t="n">
        <f aca="false">SUM(AO3:AO12)</f>
        <v>0</v>
      </c>
      <c r="AP34" s="0" t="n">
        <f aca="false">SUM(AP3:AP12)</f>
        <v>0</v>
      </c>
      <c r="AQ34" s="0" t="n">
        <f aca="false">SUM(AQ3:AQ12)</f>
        <v>0</v>
      </c>
      <c r="AR34" s="0" t="n">
        <f aca="false">SUM(AR3:AR12)</f>
        <v>2</v>
      </c>
      <c r="AS34" s="0" t="n">
        <f aca="false">SUM(AS3:AS12)</f>
        <v>0</v>
      </c>
      <c r="AT34" s="0" t="n">
        <f aca="false">SUM(AT3:AT12)</f>
        <v>0</v>
      </c>
      <c r="AU34" s="0" t="n">
        <f aca="false">SUM(AU3:AU12)</f>
        <v>0</v>
      </c>
      <c r="AV34" s="0" t="n">
        <f aca="false">SUM(AV3:AV12)</f>
        <v>0</v>
      </c>
      <c r="AW34" s="0" t="n">
        <f aca="false">SUM(AW3:AW12)</f>
        <v>0</v>
      </c>
      <c r="AX34" s="0" t="n">
        <f aca="false">SUM(AX3:AX12)</f>
        <v>0</v>
      </c>
      <c r="AY34" s="0" t="n">
        <f aca="false">SUM(AY3:AY12)</f>
        <v>0</v>
      </c>
      <c r="AZ34" s="0" t="n">
        <f aca="false">SUM(AZ3:AZ12)</f>
        <v>118</v>
      </c>
    </row>
    <row r="35" customFormat="false" ht="15" hidden="false" customHeight="false" outlineLevel="0" collapsed="false">
      <c r="A35" s="13" t="s">
        <v>61</v>
      </c>
      <c r="B35" s="13"/>
      <c r="C35" s="49" t="n">
        <f aca="false">SUM(C3:C12)/10</f>
        <v>21.46</v>
      </c>
      <c r="D35" s="49" t="n">
        <f aca="false">SUM(D3:D12)/10</f>
        <v>14.67</v>
      </c>
      <c r="E35" s="49" t="n">
        <f aca="false">SUM(E3:E12)/10</f>
        <v>11.37</v>
      </c>
      <c r="F35" s="49" t="n">
        <f aca="false">SUM(F3:F12)/10</f>
        <v>13.41</v>
      </c>
      <c r="G35" s="49" t="n">
        <f aca="false">SUM(G3:G12)/10</f>
        <v>9.83</v>
      </c>
      <c r="H35" s="49" t="n">
        <f aca="false">SUM(H3:H12)/10</f>
        <v>8.68</v>
      </c>
      <c r="I35" s="49" t="n">
        <f aca="false">SUM(I3:I12)/10</f>
        <v>46.1</v>
      </c>
      <c r="J35" s="50" t="n">
        <f aca="false">SUM(J3:J12)/10</f>
        <v>81.4</v>
      </c>
      <c r="K35" s="50" t="n">
        <f aca="false">SUM(K3:K12)/10</f>
        <v>24.7</v>
      </c>
      <c r="L35" s="49" t="n">
        <f aca="false">SUM(L3:L12)/10</f>
        <v>850.59</v>
      </c>
      <c r="M35" s="49" t="n">
        <f aca="false">SUM(M3:M12)/10</f>
        <v>852.04</v>
      </c>
      <c r="N35" s="49" t="n">
        <f aca="false">SUM(N3:N12)/10</f>
        <v>848.67</v>
      </c>
      <c r="O35" s="49" t="n">
        <f aca="false">SUM(O3:O12)/10</f>
        <v>3.37</v>
      </c>
      <c r="P35" s="49" t="n">
        <f aca="false">SUM(P3:P12)/10</f>
        <v>1012.54</v>
      </c>
      <c r="Q35" s="49" t="n">
        <f aca="false">SUM(Q3:Q12)/10</f>
        <v>1016.06</v>
      </c>
      <c r="R35" s="49" t="n">
        <f aca="false">SUM(R3:R12)/10</f>
        <v>1007.27</v>
      </c>
      <c r="S35" s="49" t="n">
        <f aca="false">SUM(S3:S12)/10</f>
        <v>8.78999999999997</v>
      </c>
      <c r="T35" s="49" t="n">
        <f aca="false">SUM(T3:T12)/10</f>
        <v>850.55</v>
      </c>
      <c r="U35" s="51" t="n">
        <f aca="false">SUM(U3:U12)/10</f>
        <v>0</v>
      </c>
      <c r="V35" s="51" t="n">
        <f aca="false">SUM(V3:V12)/10</f>
        <v>0.7</v>
      </c>
      <c r="W35" s="51" t="n">
        <f aca="false">SUM(W3:W12)/10</f>
        <v>0</v>
      </c>
      <c r="X35" s="51" t="n">
        <f aca="false">SUM(X3:X12)/10</f>
        <v>25</v>
      </c>
      <c r="Y35" s="51" t="n">
        <f aca="false">SUM(Y3:Y12)/10</f>
        <v>0</v>
      </c>
      <c r="Z35" s="51" t="n">
        <f aca="false">SUM(Z3:Z12)/10</f>
        <v>0</v>
      </c>
      <c r="AA35" s="51" t="n">
        <f aca="false">SUM(AA3:AA12)/10</f>
        <v>3.99</v>
      </c>
      <c r="AB35" s="51" t="n">
        <f aca="false">SUM(AB3:AB12)/10</f>
        <v>0</v>
      </c>
      <c r="AC35" s="51" t="n">
        <f aca="false">SUM(AC3:AC12)/10</f>
        <v>7.75</v>
      </c>
      <c r="AD35" s="51" t="n">
        <f aca="false">SUM(AD3:AD12)/10</f>
        <v>3.53</v>
      </c>
      <c r="AE35" s="51" t="n">
        <f aca="false">SUM(AE3:AE12)/10</f>
        <v>0</v>
      </c>
      <c r="AF35" s="52" t="n">
        <f aca="false">SUM(AF3:AF12)/10</f>
        <v>0.416180555555556</v>
      </c>
      <c r="AG35" s="51" t="n">
        <f aca="false">SUM(AG3:AG12)/10</f>
        <v>0</v>
      </c>
      <c r="AH35" s="51" t="n">
        <f aca="false">SUM(AH3:AH12)/10</f>
        <v>7.137</v>
      </c>
      <c r="AI35" s="49" t="n">
        <f aca="false">SUM(AI3:AI12)/10</f>
        <v>32.07</v>
      </c>
      <c r="AJ35" s="49" t="n">
        <f aca="false">SUM(AJ3:AJ12)/10</f>
        <v>10.14</v>
      </c>
      <c r="AK35" s="49" t="n">
        <f aca="false">SUM(AK3:AK12)/10</f>
        <v>21.93</v>
      </c>
      <c r="AL35" s="49" t="n">
        <f aca="false">SUM(AL3:AL12)/10</f>
        <v>5.74</v>
      </c>
      <c r="AM35" s="51" t="n">
        <f aca="false">SUM(AM3:AM12)/10</f>
        <v>0</v>
      </c>
      <c r="AN35" s="51" t="n">
        <f aca="false">SUM(AN3:AN12)/10</f>
        <v>0</v>
      </c>
      <c r="AO35" s="51" t="n">
        <f aca="false">SUM(AO3:AO12)/10</f>
        <v>0</v>
      </c>
      <c r="AP35" s="51" t="n">
        <f aca="false">SUM(AP3:AP12)/10</f>
        <v>0</v>
      </c>
      <c r="AQ35" s="51" t="n">
        <f aca="false">SUM(AQ3:AQ12)/10</f>
        <v>0</v>
      </c>
      <c r="AR35" s="51" t="n">
        <f aca="false">SUM(AR3:AR12)/10</f>
        <v>0.2</v>
      </c>
      <c r="AS35" s="51" t="n">
        <f aca="false">SUM(AS3:AS12)/10</f>
        <v>0</v>
      </c>
      <c r="AT35" s="51" t="n">
        <f aca="false">SUM(AT3:AT12)/10</f>
        <v>0</v>
      </c>
      <c r="AU35" s="51" t="n">
        <f aca="false">SUM(AU3:AU12)/10</f>
        <v>0</v>
      </c>
      <c r="AV35" s="51" t="n">
        <f aca="false">SUM(AV3:AV12)/10</f>
        <v>0</v>
      </c>
      <c r="AW35" s="51" t="n">
        <f aca="false">SUM(AW3:AW12)/10</f>
        <v>0</v>
      </c>
      <c r="AX35" s="51" t="n">
        <f aca="false">SUM(AX3:AX12)/10</f>
        <v>0</v>
      </c>
      <c r="AY35" s="51" t="n">
        <f aca="false">SUM(AY3:AY12)/10</f>
        <v>0</v>
      </c>
      <c r="AZ35" s="51" t="n">
        <f aca="false">SUM(AZ3:AZ12)/240</f>
        <v>0.491666666666667</v>
      </c>
    </row>
    <row r="36" customFormat="false" ht="15" hidden="false" customHeight="false" outlineLevel="0" collapsed="false">
      <c r="A36" s="12" t="s">
        <v>62</v>
      </c>
      <c r="B36" s="12"/>
      <c r="C36" s="0" t="n">
        <f aca="false">SUM(C13:C22)</f>
        <v>221.1</v>
      </c>
      <c r="D36" s="0" t="n">
        <f aca="false">SUM(D13:D22)</f>
        <v>152.6</v>
      </c>
      <c r="E36" s="0" t="n">
        <f aca="false">SUM(E13:E22)</f>
        <v>126.1</v>
      </c>
      <c r="F36" s="0" t="n">
        <f aca="false">SUM(F13:F22)</f>
        <v>143.4</v>
      </c>
      <c r="G36" s="0" t="n">
        <f aca="false">SUM(G13:G22)</f>
        <v>109.2</v>
      </c>
      <c r="H36" s="0" t="n">
        <f aca="false">SUM(H13:H22)</f>
        <v>101.8</v>
      </c>
      <c r="I36" s="0" t="n">
        <f aca="false">SUM(I13:I22)</f>
        <v>511</v>
      </c>
      <c r="J36" s="0" t="n">
        <f aca="false">SUM(J13:J22)</f>
        <v>825</v>
      </c>
      <c r="K36" s="0" t="n">
        <f aca="false">SUM(K13:K22)</f>
        <v>283</v>
      </c>
      <c r="L36" s="0" t="n">
        <f aca="false">SUM(L13:L22)</f>
        <v>8516.5</v>
      </c>
      <c r="M36" s="0" t="n">
        <f aca="false">SUM(M13:M22)</f>
        <v>8529</v>
      </c>
      <c r="N36" s="0" t="n">
        <f aca="false">SUM(N13:N22)</f>
        <v>8500.2</v>
      </c>
      <c r="O36" s="0" t="n">
        <f aca="false">SUM(O13:O22)</f>
        <v>28.8000000000001</v>
      </c>
      <c r="P36" s="0" t="n">
        <f aca="false">SUM(P13:P22)</f>
        <v>10134.9</v>
      </c>
      <c r="Q36" s="0" t="n">
        <f aca="false">SUM(Q13:Q22)</f>
        <v>10163.8</v>
      </c>
      <c r="R36" s="0" t="n">
        <f aca="false">SUM(R13:R22)</f>
        <v>10091.8</v>
      </c>
      <c r="S36" s="0" t="n">
        <f aca="false">SUM(S13:S22)</f>
        <v>72</v>
      </c>
      <c r="T36" s="0" t="n">
        <f aca="false">SUM(T13:T22)</f>
        <v>8515.7</v>
      </c>
      <c r="U36" s="0" t="n">
        <f aca="false">SUM(U13:U22)</f>
        <v>0</v>
      </c>
      <c r="V36" s="0" t="n">
        <f aca="false">SUM(V13:V22)</f>
        <v>16</v>
      </c>
      <c r="W36" s="0" t="n">
        <f aca="false">SUM(W13:W22)</f>
        <v>0</v>
      </c>
      <c r="X36" s="0" t="n">
        <f aca="false">SUM(X13:X22)</f>
        <v>250</v>
      </c>
      <c r="Y36" s="0" t="n">
        <f aca="false">SUM(Y13:Y22)</f>
        <v>0</v>
      </c>
      <c r="Z36" s="0" t="n">
        <f aca="false">SUM(Z13:Z22)</f>
        <v>0</v>
      </c>
      <c r="AA36" s="0" t="n">
        <f aca="false">SUM(AA13:AA22)</f>
        <v>40.2</v>
      </c>
      <c r="AB36" s="0" t="n">
        <f aca="false">SUM(AB13:AB22)</f>
        <v>0</v>
      </c>
      <c r="AC36" s="0" t="n">
        <f aca="false">SUM(AC13:AC22)</f>
        <v>73.1</v>
      </c>
      <c r="AD36" s="0" t="n">
        <f aca="false">SUM(AD13:AD22)</f>
        <v>32.7</v>
      </c>
      <c r="AE36" s="0" t="n">
        <f aca="false">SUM(AE13:AE22)</f>
        <v>0</v>
      </c>
      <c r="AF36" s="6" t="n">
        <f aca="false">SUM(AF13:AF22)</f>
        <v>4.30555555555556</v>
      </c>
      <c r="AG36" s="0" t="n">
        <f aca="false">SUM(AG13:AG22)</f>
        <v>0</v>
      </c>
      <c r="AH36" s="0" t="n">
        <f aca="false">SUM(AH13:AH22)</f>
        <v>69.43</v>
      </c>
      <c r="AI36" s="0" t="n">
        <f aca="false">SUM(AI13:AI22)</f>
        <v>315.8</v>
      </c>
      <c r="AJ36" s="0" t="n">
        <f aca="false">SUM(AJ13:AJ22)</f>
        <v>112.6</v>
      </c>
      <c r="AK36" s="0" t="n">
        <f aca="false">SUM(AK13:AK22)</f>
        <v>203.2</v>
      </c>
      <c r="AL36" s="0" t="n">
        <f aca="false">SUM(AL13:AL22)</f>
        <v>68.2</v>
      </c>
      <c r="AM36" s="0" t="n">
        <f aca="false">SUM(AM13:AM22)</f>
        <v>0</v>
      </c>
      <c r="AN36" s="0" t="n">
        <f aca="false">SUM(AN13:AN22)</f>
        <v>0</v>
      </c>
      <c r="AO36" s="0" t="n">
        <f aca="false">SUM(AO13:AO22)</f>
        <v>0</v>
      </c>
      <c r="AP36" s="0" t="n">
        <f aca="false">SUM(AP13:AP22)</f>
        <v>0</v>
      </c>
      <c r="AQ36" s="0" t="n">
        <f aca="false">SUM(AQ13:AQ22)</f>
        <v>1</v>
      </c>
      <c r="AR36" s="0" t="n">
        <f aca="false">SUM(AR13:AR22)</f>
        <v>2</v>
      </c>
      <c r="AS36" s="0" t="n">
        <f aca="false">SUM(AS13:AS22)</f>
        <v>0</v>
      </c>
      <c r="AT36" s="0" t="n">
        <f aca="false">SUM(AT13:AT22)</f>
        <v>0</v>
      </c>
      <c r="AU36" s="0" t="n">
        <f aca="false">SUM(AU13:AU22)</f>
        <v>0</v>
      </c>
      <c r="AV36" s="0" t="n">
        <f aca="false">SUM(AV13:AV22)</f>
        <v>0</v>
      </c>
      <c r="AW36" s="0" t="n">
        <f aca="false">SUM(AW13:AW22)</f>
        <v>0</v>
      </c>
      <c r="AX36" s="0" t="n">
        <f aca="false">SUM(AX13:AX22)</f>
        <v>0</v>
      </c>
      <c r="AY36" s="0" t="n">
        <f aca="false">SUM(AY13:AY22)</f>
        <v>0</v>
      </c>
      <c r="AZ36" s="0" t="n">
        <f aca="false">SUM(AZ13:AZ22)</f>
        <v>106</v>
      </c>
    </row>
    <row r="37" customFormat="false" ht="15" hidden="false" customHeight="false" outlineLevel="0" collapsed="false">
      <c r="A37" s="16" t="s">
        <v>63</v>
      </c>
      <c r="B37" s="16"/>
      <c r="C37" s="51" t="n">
        <f aca="false">SUM(C13:C22)/10</f>
        <v>22.11</v>
      </c>
      <c r="D37" s="51" t="n">
        <f aca="false">SUM(D13:D22)/10</f>
        <v>15.26</v>
      </c>
      <c r="E37" s="51" t="n">
        <f aca="false">SUM(E13:E22)/10</f>
        <v>12.61</v>
      </c>
      <c r="F37" s="51" t="n">
        <f aca="false">SUM(F13:F22)/10</f>
        <v>14.34</v>
      </c>
      <c r="G37" s="51" t="n">
        <f aca="false">SUM(G13:G22)/10</f>
        <v>10.92</v>
      </c>
      <c r="H37" s="51" t="n">
        <f aca="false">SUM(H13:H22)/10</f>
        <v>10.18</v>
      </c>
      <c r="I37" s="51" t="n">
        <f aca="false">SUM(I13:I22)/10</f>
        <v>51.1</v>
      </c>
      <c r="J37" s="51" t="n">
        <f aca="false">SUM(J13:J22)/10</f>
        <v>82.5</v>
      </c>
      <c r="K37" s="51" t="n">
        <f aca="false">SUM(K13:K22)/10</f>
        <v>28.3</v>
      </c>
      <c r="L37" s="51" t="n">
        <f aca="false">SUM(L13:L22)/10</f>
        <v>851.65</v>
      </c>
      <c r="M37" s="51" t="n">
        <f aca="false">SUM(M13:M22)/10</f>
        <v>852.9</v>
      </c>
      <c r="N37" s="51" t="n">
        <f aca="false">SUM(N13:N22)/10</f>
        <v>850.02</v>
      </c>
      <c r="O37" s="51" t="n">
        <f aca="false">SUM(O13:O22)/10</f>
        <v>2.88000000000001</v>
      </c>
      <c r="P37" s="51" t="n">
        <f aca="false">SUM(P13:P22)/10</f>
        <v>1013.49</v>
      </c>
      <c r="Q37" s="51" t="n">
        <f aca="false">SUM(Q13:Q22)/10</f>
        <v>1016.38</v>
      </c>
      <c r="R37" s="51" t="n">
        <f aca="false">SUM(R13:R22)/10</f>
        <v>1009.18</v>
      </c>
      <c r="S37" s="51" t="n">
        <f aca="false">SUM(S13:S22)/10</f>
        <v>7.2</v>
      </c>
      <c r="T37" s="51" t="n">
        <f aca="false">SUM(T13:T22)/10</f>
        <v>851.57</v>
      </c>
      <c r="U37" s="51" t="n">
        <f aca="false">SUM(U13:U22)/10</f>
        <v>0</v>
      </c>
      <c r="V37" s="51" t="n">
        <f aca="false">SUM(V13:V22)/10</f>
        <v>1.6</v>
      </c>
      <c r="W37" s="51" t="n">
        <f aca="false">SUM(W13:W22)/10</f>
        <v>0</v>
      </c>
      <c r="X37" s="51" t="n">
        <f aca="false">SUM(X13:X22)/10</f>
        <v>25</v>
      </c>
      <c r="Y37" s="51" t="n">
        <f aca="false">SUM(Y13:Y22)/10</f>
        <v>0</v>
      </c>
      <c r="Z37" s="51" t="n">
        <f aca="false">SUM(Z13:Z22)/10</f>
        <v>0</v>
      </c>
      <c r="AA37" s="51" t="n">
        <f aca="false">SUM(AA13:AA22)/10</f>
        <v>4.02</v>
      </c>
      <c r="AB37" s="51" t="n">
        <f aca="false">SUM(AB13:AB22)/10</f>
        <v>0</v>
      </c>
      <c r="AC37" s="51" t="n">
        <f aca="false">SUM(AC13:AC22)/10</f>
        <v>7.31</v>
      </c>
      <c r="AD37" s="51" t="n">
        <f aca="false">SUM(AD13:AD22)/10</f>
        <v>3.27</v>
      </c>
      <c r="AE37" s="51" t="n">
        <f aca="false">SUM(AE13:AE22)/10</f>
        <v>0</v>
      </c>
      <c r="AF37" s="53" t="n">
        <f aca="false">SUM(AF13:AF22)/10</f>
        <v>0.430555555555556</v>
      </c>
      <c r="AG37" s="51" t="n">
        <f aca="false">SUM(AG13:AG22)/10</f>
        <v>0</v>
      </c>
      <c r="AH37" s="51" t="n">
        <f aca="false">SUM(AH13:AH22)/10</f>
        <v>6.943</v>
      </c>
      <c r="AI37" s="51" t="n">
        <f aca="false">SUM(AI13:AI22)/10</f>
        <v>31.58</v>
      </c>
      <c r="AJ37" s="51" t="n">
        <f aca="false">SUM(AJ13:AJ22)/10</f>
        <v>11.26</v>
      </c>
      <c r="AK37" s="51" t="n">
        <f aca="false">SUM(AK13:AK22)/10</f>
        <v>20.32</v>
      </c>
      <c r="AL37" s="51" t="n">
        <f aca="false">SUM(AL13:AL22)/10</f>
        <v>6.82</v>
      </c>
      <c r="AM37" s="51" t="n">
        <f aca="false">SUM(AM13:AM22)/10</f>
        <v>0</v>
      </c>
      <c r="AN37" s="51" t="n">
        <f aca="false">SUM(AN13:AN22)/10</f>
        <v>0</v>
      </c>
      <c r="AO37" s="51" t="n">
        <f aca="false">SUM(AO13:AO22)/10</f>
        <v>0</v>
      </c>
      <c r="AP37" s="51" t="n">
        <f aca="false">SUM(AP13:AP22)/10</f>
        <v>0</v>
      </c>
      <c r="AQ37" s="51" t="n">
        <f aca="false">SUM(AQ13:AQ22)/10</f>
        <v>0.1</v>
      </c>
      <c r="AR37" s="51" t="n">
        <f aca="false">SUM(AR13:AR22)/10</f>
        <v>0.2</v>
      </c>
      <c r="AS37" s="51" t="n">
        <f aca="false">SUM(AS13:AS22)/10</f>
        <v>0</v>
      </c>
      <c r="AT37" s="51" t="n">
        <f aca="false">SUM(AT13:AT22)/10</f>
        <v>0</v>
      </c>
      <c r="AU37" s="51" t="n">
        <f aca="false">SUM(AU13:AU22)/10</f>
        <v>0</v>
      </c>
      <c r="AV37" s="51" t="n">
        <f aca="false">SUM(AV13:AV22)/10</f>
        <v>0</v>
      </c>
      <c r="AW37" s="51" t="n">
        <f aca="false">SUM(AW13:AW22)/10</f>
        <v>0</v>
      </c>
      <c r="AX37" s="51" t="n">
        <f aca="false">SUM(AX13:AX22)/10</f>
        <v>0</v>
      </c>
      <c r="AY37" s="51" t="n">
        <f aca="false">SUM(AY13:AY22)/10</f>
        <v>0</v>
      </c>
      <c r="AZ37" s="51" t="n">
        <f aca="false">SUM(AZ13:AZ22)/240</f>
        <v>0.441666666666667</v>
      </c>
    </row>
    <row r="38" customFormat="false" ht="15" hidden="false" customHeight="false" outlineLevel="0" collapsed="false">
      <c r="A38" s="12" t="s">
        <v>62</v>
      </c>
      <c r="B38" s="12"/>
      <c r="C38" s="0" t="n">
        <f aca="false">SUM(C23:C32)</f>
        <v>230.2</v>
      </c>
      <c r="D38" s="0" t="n">
        <f aca="false">SUM(D23:D32)</f>
        <v>165.7</v>
      </c>
      <c r="E38" s="0" t="n">
        <f aca="false">SUM(E23:E32)</f>
        <v>135.2</v>
      </c>
      <c r="F38" s="0" t="n">
        <f aca="false">SUM(F23:F32)</f>
        <v>153.4</v>
      </c>
      <c r="G38" s="0" t="n">
        <f aca="false">SUM(G23:G32)</f>
        <v>113.6</v>
      </c>
      <c r="H38" s="0" t="n">
        <f aca="false">SUM(H23:H32)</f>
        <v>113.1</v>
      </c>
      <c r="I38" s="0" t="n">
        <f aca="false">SUM(I23:I32)</f>
        <v>471</v>
      </c>
      <c r="J38" s="0" t="n">
        <f aca="false">SUM(J23:J32)</f>
        <v>793</v>
      </c>
      <c r="K38" s="0" t="n">
        <f aca="false">SUM(K23:K32)</f>
        <v>287</v>
      </c>
      <c r="L38" s="0" t="n">
        <f aca="false">SUM(L23:L32)</f>
        <v>8510.5</v>
      </c>
      <c r="M38" s="0" t="n">
        <f aca="false">SUM(M23:M32)</f>
        <v>8527.5</v>
      </c>
      <c r="N38" s="0" t="n">
        <f aca="false">SUM(N23:N32)</f>
        <v>8487.1</v>
      </c>
      <c r="O38" s="0" t="n">
        <f aca="false">SUM(O23:O32)</f>
        <v>40.4</v>
      </c>
      <c r="P38" s="0" t="n">
        <f aca="false">SUM(P23:P32)</f>
        <v>10119.7</v>
      </c>
      <c r="Q38" s="0" t="n">
        <f aca="false">SUM(Q23:Q32)</f>
        <v>10156.2</v>
      </c>
      <c r="R38" s="0" t="n">
        <f aca="false">SUM(R23:R32)</f>
        <v>10064.7</v>
      </c>
      <c r="S38" s="0" t="n">
        <f aca="false">SUM(S23:S32)</f>
        <v>91.5</v>
      </c>
      <c r="T38" s="0" t="n">
        <f aca="false">SUM(T23:T32)</f>
        <v>8510</v>
      </c>
      <c r="U38" s="0" t="n">
        <f aca="false">SUM(U23:U32)</f>
        <v>0</v>
      </c>
      <c r="V38" s="0" t="n">
        <f aca="false">SUM(V23:V32)</f>
        <v>20</v>
      </c>
      <c r="W38" s="0" t="n">
        <f aca="false">SUM(W23:W32)</f>
        <v>0</v>
      </c>
      <c r="X38" s="0" t="n">
        <f aca="false">SUM(X23:X32)</f>
        <v>250</v>
      </c>
      <c r="Y38" s="0" t="n">
        <f aca="false">SUM(Y23:Y32)</f>
        <v>0</v>
      </c>
      <c r="Z38" s="0" t="n">
        <f aca="false">SUM(Z23:Z32)</f>
        <v>0</v>
      </c>
      <c r="AA38" s="0" t="n">
        <f aca="false">SUM(AA23:AA32)</f>
        <v>39.2</v>
      </c>
      <c r="AB38" s="0" t="n">
        <f aca="false">SUM(AB23:AB32)</f>
        <v>0</v>
      </c>
      <c r="AC38" s="0" t="n">
        <f aca="false">SUM(AC23:AC32)</f>
        <v>68.9</v>
      </c>
      <c r="AD38" s="0" t="n">
        <f aca="false">SUM(AD23:AD32)</f>
        <v>31</v>
      </c>
      <c r="AE38" s="0" t="n">
        <f aca="false">SUM(AE23:AE32)</f>
        <v>0</v>
      </c>
      <c r="AF38" s="6" t="n">
        <f aca="false">SUM(AF23:AF32)</f>
        <v>4.28263888888889</v>
      </c>
      <c r="AG38" s="0" t="n">
        <f aca="false">SUM(AG23:AG32)</f>
        <v>0</v>
      </c>
      <c r="AH38" s="0" t="n">
        <f aca="false">SUM(AH23:AH32)</f>
        <v>75.63</v>
      </c>
      <c r="AI38" s="0" t="n">
        <f aca="false">SUM(AI23:AI32)</f>
        <v>336</v>
      </c>
      <c r="AJ38" s="0" t="n">
        <f aca="false">SUM(AJ23:AJ32)</f>
        <v>130</v>
      </c>
      <c r="AK38" s="0" t="n">
        <f aca="false">SUM(AK23:AK32)</f>
        <v>206</v>
      </c>
      <c r="AL38" s="0" t="n">
        <f aca="false">SUM(AL23:AL32)</f>
        <v>83.2</v>
      </c>
      <c r="AM38" s="0" t="n">
        <f aca="false">SUM(AM23:AM33)</f>
        <v>0</v>
      </c>
      <c r="AN38" s="0" t="n">
        <f aca="false">SUM(AN23:AN33)</f>
        <v>0</v>
      </c>
      <c r="AO38" s="0" t="n">
        <f aca="false">SUM(AO23:AO33)</f>
        <v>0</v>
      </c>
      <c r="AP38" s="0" t="n">
        <f aca="false">SUM(AP23:AP33)</f>
        <v>0</v>
      </c>
      <c r="AQ38" s="0" t="n">
        <f aca="false">SUM(AQ23:AQ33)</f>
        <v>0</v>
      </c>
      <c r="AR38" s="0" t="n">
        <f aca="false">SUM(AR23:AR33)</f>
        <v>0</v>
      </c>
      <c r="AS38" s="0" t="n">
        <f aca="false">SUM(AS23:AS33)</f>
        <v>0</v>
      </c>
      <c r="AT38" s="0" t="n">
        <f aca="false">SUM(AT23:AT33)</f>
        <v>0</v>
      </c>
      <c r="AU38" s="0" t="n">
        <f aca="false">SUM(AU23:AU33)</f>
        <v>0</v>
      </c>
      <c r="AV38" s="0" t="n">
        <f aca="false">SUM(AV23:AV33)</f>
        <v>0</v>
      </c>
      <c r="AW38" s="0" t="n">
        <f aca="false">SUM(AW23:AW33)</f>
        <v>1</v>
      </c>
      <c r="AX38" s="0" t="n">
        <f aca="false">SUM(AX23:AX33)</f>
        <v>0</v>
      </c>
      <c r="AY38" s="0" t="n">
        <f aca="false">SUM(AY23:AY33)</f>
        <v>0</v>
      </c>
      <c r="AZ38" s="0" t="n">
        <f aca="false">SUM(AZ23:AZ33)</f>
        <v>118</v>
      </c>
    </row>
    <row r="39" customFormat="false" ht="15" hidden="false" customHeight="false" outlineLevel="0" collapsed="false">
      <c r="A39" s="19" t="s">
        <v>64</v>
      </c>
      <c r="B39" s="19"/>
      <c r="C39" s="54" t="n">
        <f aca="false">SUM(C23:C32)/10</f>
        <v>23.02</v>
      </c>
      <c r="D39" s="54" t="n">
        <f aca="false">SUM(D23:D32)/10</f>
        <v>16.57</v>
      </c>
      <c r="E39" s="54" t="n">
        <f aca="false">SUM(E23:E32)/10</f>
        <v>13.52</v>
      </c>
      <c r="F39" s="54" t="n">
        <f aca="false">SUM(F23:F32)/10</f>
        <v>15.34</v>
      </c>
      <c r="G39" s="54" t="n">
        <f aca="false">SUM(G23:G32)/10</f>
        <v>11.36</v>
      </c>
      <c r="H39" s="54" t="n">
        <f aca="false">SUM(H23:H32)/10</f>
        <v>11.31</v>
      </c>
      <c r="I39" s="54" t="n">
        <f aca="false">SUM(I23:I32)/10</f>
        <v>47.1</v>
      </c>
      <c r="J39" s="54" t="n">
        <f aca="false">SUM(J23:J32)/10</f>
        <v>79.3</v>
      </c>
      <c r="K39" s="54" t="n">
        <f aca="false">SUM(K23:K32)/10</f>
        <v>28.7</v>
      </c>
      <c r="L39" s="54" t="n">
        <f aca="false">SUM(L23:L32)/10</f>
        <v>851.05</v>
      </c>
      <c r="M39" s="54" t="n">
        <f aca="false">SUM(M23:M32)/10</f>
        <v>852.75</v>
      </c>
      <c r="N39" s="54" t="n">
        <f aca="false">SUM(N23:N32)/10</f>
        <v>848.71</v>
      </c>
      <c r="O39" s="54" t="n">
        <f aca="false">SUM(O23:O32)/10</f>
        <v>4.04</v>
      </c>
      <c r="P39" s="54" t="n">
        <f aca="false">SUM(P23:P32)/10</f>
        <v>1011.97</v>
      </c>
      <c r="Q39" s="54" t="n">
        <f aca="false">SUM(Q23:Q32)/10</f>
        <v>1015.62</v>
      </c>
      <c r="R39" s="54" t="n">
        <f aca="false">SUM(R23:R32)/10</f>
        <v>1006.47</v>
      </c>
      <c r="S39" s="54" t="n">
        <f aca="false">SUM(S23:S32)/10</f>
        <v>9.15</v>
      </c>
      <c r="T39" s="54" t="n">
        <f aca="false">SUM(T23:T32)/10</f>
        <v>851</v>
      </c>
      <c r="U39" s="54" t="n">
        <f aca="false">SUM(U23:U32)/10</f>
        <v>0</v>
      </c>
      <c r="V39" s="54" t="n">
        <f aca="false">SUM(V23:V32)/10</f>
        <v>2</v>
      </c>
      <c r="W39" s="54" t="n">
        <f aca="false">SUM(W23:W32)/10</f>
        <v>0</v>
      </c>
      <c r="X39" s="54" t="n">
        <f aca="false">SUM(X23:X32)/10</f>
        <v>25</v>
      </c>
      <c r="Y39" s="54" t="n">
        <f aca="false">SUM(Y23:Y32)/10</f>
        <v>0</v>
      </c>
      <c r="Z39" s="54" t="n">
        <f aca="false">SUM(Z23:Z32)/10</f>
        <v>0</v>
      </c>
      <c r="AA39" s="54" t="n">
        <f aca="false">SUM(AA23:AA32)/10</f>
        <v>3.92</v>
      </c>
      <c r="AB39" s="54" t="n">
        <f aca="false">SUM(AB23:AB32)/10</f>
        <v>0</v>
      </c>
      <c r="AC39" s="54" t="n">
        <f aca="false">SUM(AC23:AC32)/10</f>
        <v>6.89</v>
      </c>
      <c r="AD39" s="54" t="n">
        <f aca="false">SUM(AD23:AD32)/10</f>
        <v>3.1</v>
      </c>
      <c r="AE39" s="54" t="n">
        <f aca="false">SUM(AE23:AE32)/10</f>
        <v>0</v>
      </c>
      <c r="AF39" s="54" t="n">
        <f aca="false">SUM(AF23:AF32)/10</f>
        <v>0.428263888888889</v>
      </c>
      <c r="AG39" s="54" t="n">
        <f aca="false">SUM(AG23:AG32)/10</f>
        <v>0</v>
      </c>
      <c r="AH39" s="54" t="n">
        <f aca="false">SUM(AH23:AH32)/10</f>
        <v>7.563</v>
      </c>
      <c r="AI39" s="54" t="n">
        <f aca="false">SUM(AI23:AI32)/10</f>
        <v>33.6</v>
      </c>
      <c r="AJ39" s="54" t="n">
        <f aca="false">SUM(AJ23:AJ32)/10</f>
        <v>13</v>
      </c>
      <c r="AK39" s="54" t="n">
        <f aca="false">SUM(AK23:AK32)/10</f>
        <v>20.6</v>
      </c>
      <c r="AL39" s="54" t="n">
        <f aca="false">SUM(AL23:AL32)/10</f>
        <v>8.32</v>
      </c>
      <c r="AM39" s="51" t="n">
        <f aca="false">SUM(AM23:AM33)/11</f>
        <v>0</v>
      </c>
      <c r="AN39" s="51" t="n">
        <f aca="false">SUM(AN23:AN33)/11</f>
        <v>0</v>
      </c>
      <c r="AO39" s="51" t="n">
        <f aca="false">SUM(AO23:AO33)/11</f>
        <v>0</v>
      </c>
      <c r="AP39" s="51" t="n">
        <f aca="false">SUM(AP23:AP33)/11</f>
        <v>0</v>
      </c>
      <c r="AQ39" s="51" t="n">
        <f aca="false">SUM(AQ23:AQ33)/11</f>
        <v>0</v>
      </c>
      <c r="AR39" s="51" t="n">
        <f aca="false">SUM(AR23:AR33)/11</f>
        <v>0</v>
      </c>
      <c r="AS39" s="51" t="n">
        <f aca="false">SUM(AS23:AS33)/11</f>
        <v>0</v>
      </c>
      <c r="AT39" s="51" t="n">
        <f aca="false">SUM(AT23:AT33)/11</f>
        <v>0</v>
      </c>
      <c r="AU39" s="51" t="n">
        <f aca="false">SUM(AU23:AU33)/11</f>
        <v>0</v>
      </c>
      <c r="AV39" s="51" t="n">
        <f aca="false">SUM(AV23:AV33)/11</f>
        <v>0</v>
      </c>
      <c r="AW39" s="51" t="n">
        <f aca="false">SUM(AW23:AW33)/11</f>
        <v>0.0909090909090909</v>
      </c>
      <c r="AX39" s="51" t="n">
        <f aca="false">SUM(AX23:AX33)/11</f>
        <v>0</v>
      </c>
      <c r="AY39" s="51" t="n">
        <f aca="false">SUM(AY23:AY33)/11</f>
        <v>0</v>
      </c>
      <c r="AZ39" s="51" t="n">
        <f aca="false">SUM(AZ23:AZ32)/240</f>
        <v>0.491666666666667</v>
      </c>
    </row>
    <row r="40" customFormat="false" ht="15" hidden="false" customHeight="false" outlineLevel="0" collapsed="false">
      <c r="A40" s="20" t="s">
        <v>65</v>
      </c>
      <c r="B40" s="20"/>
      <c r="C40" s="0" t="n">
        <f aca="false">SUM(C2:C32)</f>
        <v>665.9</v>
      </c>
      <c r="D40" s="0" t="n">
        <f aca="false">SUM(D2:D32)</f>
        <v>465</v>
      </c>
      <c r="E40" s="0" t="n">
        <f aca="false">SUM(E2:E32)</f>
        <v>375</v>
      </c>
      <c r="F40" s="0" t="n">
        <f aca="false">SUM(F2:F32)</f>
        <v>430.9</v>
      </c>
      <c r="G40" s="0" t="n">
        <f aca="false">SUM(G2:G32)</f>
        <v>321.1</v>
      </c>
      <c r="H40" s="0" t="n">
        <f aca="false">SUM(H2:H32)</f>
        <v>301.7</v>
      </c>
      <c r="I40" s="0" t="n">
        <f aca="false">SUM(I2:I32)</f>
        <v>1443</v>
      </c>
      <c r="J40" s="0" t="n">
        <f aca="false">SUM(J2:J32)</f>
        <v>2432</v>
      </c>
      <c r="K40" s="0" t="n">
        <f aca="false">SUM(K2:K32)</f>
        <v>817</v>
      </c>
      <c r="L40" s="0" t="n">
        <f aca="false">SUM(L2:L32)</f>
        <v>25532.9</v>
      </c>
      <c r="M40" s="0" t="n">
        <f aca="false">SUM(M2:M32)</f>
        <v>25576.9</v>
      </c>
      <c r="N40" s="0" t="n">
        <f aca="false">SUM(N2:N32)</f>
        <v>25474</v>
      </c>
      <c r="O40" s="0" t="n">
        <f aca="false">SUM(O2:O32)</f>
        <v>102.9</v>
      </c>
      <c r="P40" s="0" t="n">
        <f aca="false">SUM(P2:P32)</f>
        <v>30380</v>
      </c>
      <c r="Q40" s="0" t="n">
        <f aca="false">SUM(Q2:Q32)</f>
        <v>30480.6</v>
      </c>
      <c r="R40" s="0" t="n">
        <f aca="false">SUM(R2:R32)</f>
        <v>30229.2</v>
      </c>
      <c r="S40" s="0" t="n">
        <f aca="false">SUM(S2:S32)</f>
        <v>251.4</v>
      </c>
      <c r="T40" s="0" t="n">
        <f aca="false">SUM(T2:T32)</f>
        <v>25531.2</v>
      </c>
      <c r="U40" s="0" t="n">
        <f aca="false">SUM(U2:U32)</f>
        <v>0</v>
      </c>
      <c r="V40" s="0" t="n">
        <f aca="false">SUM(V2:V32)</f>
        <v>43</v>
      </c>
      <c r="W40" s="0" t="n">
        <f aca="false">SUM(W2:W32)</f>
        <v>0</v>
      </c>
      <c r="X40" s="0" t="n">
        <f aca="false">SUM(X2:X32)</f>
        <v>750</v>
      </c>
      <c r="Y40" s="0" t="n">
        <f aca="false">SUM(Y2:Y32)</f>
        <v>0</v>
      </c>
      <c r="Z40" s="0" t="n">
        <f aca="false">SUM(Z2:Z32)</f>
        <v>0</v>
      </c>
      <c r="AA40" s="0" t="n">
        <f aca="false">SUM(AA2:AA32)</f>
        <v>119.3</v>
      </c>
      <c r="AB40" s="0" t="n">
        <f aca="false">SUM(AB2:AB32)</f>
        <v>0</v>
      </c>
      <c r="AC40" s="0" t="n">
        <f aca="false">SUM(AC2:AC32)</f>
        <v>219.5</v>
      </c>
      <c r="AD40" s="0" t="n">
        <f aca="false">SUM(AD2:AD32)</f>
        <v>99</v>
      </c>
      <c r="AE40" s="0" t="n">
        <f aca="false">SUM(AE2:AE32)</f>
        <v>0</v>
      </c>
      <c r="AF40" s="6" t="n">
        <f aca="false">SUM(AF2:AF32)</f>
        <v>12.75</v>
      </c>
      <c r="AG40" s="0" t="n">
        <f aca="false">SUM(AG2:AG32)</f>
        <v>0</v>
      </c>
      <c r="AH40" s="0" t="n">
        <f aca="false">SUM(AH2:AH32)</f>
        <v>216.43</v>
      </c>
      <c r="AI40" s="0" t="n">
        <f aca="false">SUM(AI2:AI32)</f>
        <v>972.5</v>
      </c>
      <c r="AJ40" s="0" t="n">
        <f aca="false">SUM(AJ2:AJ32)</f>
        <v>344</v>
      </c>
      <c r="AK40" s="0" t="n">
        <f aca="false">SUM(AK2:AK32)</f>
        <v>628.5</v>
      </c>
      <c r="AL40" s="0" t="n">
        <f aca="false">SUM(AL2:AL32)</f>
        <v>208.8</v>
      </c>
      <c r="AM40" s="0" t="n">
        <f aca="false">SUM(AM3:AM33)</f>
        <v>0</v>
      </c>
      <c r="AN40" s="0" t="n">
        <f aca="false">SUM(AN3:AN33)</f>
        <v>0</v>
      </c>
      <c r="AO40" s="0" t="n">
        <f aca="false">SUM(AO3:AO33)</f>
        <v>0</v>
      </c>
      <c r="AP40" s="0" t="n">
        <f aca="false">SUM(AP3:AP33)</f>
        <v>0</v>
      </c>
      <c r="AQ40" s="0" t="n">
        <f aca="false">SUM(AQ3:AQ33)</f>
        <v>1</v>
      </c>
      <c r="AR40" s="0" t="n">
        <f aca="false">SUM(AR3:AR33)</f>
        <v>4</v>
      </c>
      <c r="AS40" s="0" t="n">
        <f aca="false">SUM(AS3:AS33)</f>
        <v>0</v>
      </c>
      <c r="AT40" s="0" t="n">
        <f aca="false">SUM(AT3:AT33)</f>
        <v>0</v>
      </c>
      <c r="AU40" s="0" t="n">
        <f aca="false">SUM(AU3:AU33)</f>
        <v>0</v>
      </c>
      <c r="AV40" s="0" t="n">
        <f aca="false">SUM(AV3:AV33)</f>
        <v>0</v>
      </c>
      <c r="AW40" s="0" t="n">
        <f aca="false">SUM(AW3:AW33)</f>
        <v>1</v>
      </c>
      <c r="AX40" s="0" t="n">
        <f aca="false">SUM(AX3:AX33)</f>
        <v>0</v>
      </c>
      <c r="AY40" s="0" t="n">
        <f aca="false">SUM(AY3:AY33)</f>
        <v>0</v>
      </c>
      <c r="AZ40" s="0" t="n">
        <f aca="false">SUM(AZ3:AZ33)</f>
        <v>342</v>
      </c>
    </row>
    <row r="41" customFormat="false" ht="15" hidden="false" customHeight="false" outlineLevel="0" collapsed="false">
      <c r="A41" s="21" t="s">
        <v>66</v>
      </c>
      <c r="B41" s="21"/>
      <c r="C41" s="54" t="n">
        <f aca="false">AVERAGE(C3:C32)</f>
        <v>22.1966666666667</v>
      </c>
      <c r="D41" s="54" t="n">
        <f aca="false">AVERAGE(D3:D32)</f>
        <v>15.5</v>
      </c>
      <c r="E41" s="54" t="n">
        <f aca="false">AVERAGE(E3:E32)</f>
        <v>12.5</v>
      </c>
      <c r="F41" s="54" t="n">
        <f aca="false">AVERAGE(F3:F32)</f>
        <v>14.3633333333333</v>
      </c>
      <c r="G41" s="54" t="n">
        <f aca="false">AVERAGE(G3:G32)</f>
        <v>10.7033333333333</v>
      </c>
      <c r="H41" s="54" t="n">
        <f aca="false">AVERAGE(H3:H32)</f>
        <v>10.0566666666667</v>
      </c>
      <c r="I41" s="54" t="n">
        <f aca="false">AVERAGE(I3:I32)</f>
        <v>48.1</v>
      </c>
      <c r="J41" s="54" t="n">
        <f aca="false">AVERAGE(J3:J32)</f>
        <v>81.0666666666667</v>
      </c>
      <c r="K41" s="54" t="n">
        <f aca="false">AVERAGE(K3:K32)</f>
        <v>27.2333333333333</v>
      </c>
      <c r="L41" s="54" t="n">
        <f aca="false">AVERAGE(L3:L32)</f>
        <v>851.096666666667</v>
      </c>
      <c r="M41" s="54" t="n">
        <f aca="false">AVERAGE(M3:M32)</f>
        <v>852.563333333333</v>
      </c>
      <c r="N41" s="54" t="n">
        <f aca="false">AVERAGE(N3:N32)</f>
        <v>849.133333333333</v>
      </c>
      <c r="O41" s="54" t="n">
        <f aca="false">AVERAGE(O3:O32)</f>
        <v>3.43</v>
      </c>
      <c r="P41" s="54" t="n">
        <f aca="false">AVERAGE(P3:P32)</f>
        <v>1012.66666666667</v>
      </c>
      <c r="Q41" s="54" t="n">
        <f aca="false">AVERAGE(Q3:Q32)</f>
        <v>1016.02</v>
      </c>
      <c r="R41" s="54" t="n">
        <f aca="false">AVERAGE(R3:R32)</f>
        <v>1007.64</v>
      </c>
      <c r="S41" s="54" t="n">
        <f aca="false">AVERAGE(S3:S32)</f>
        <v>8.37999999999999</v>
      </c>
      <c r="T41" s="54" t="n">
        <f aca="false">AVERAGE(T3:T32)</f>
        <v>851.04</v>
      </c>
      <c r="U41" s="54" t="e">
        <f aca="false">AVERAGE(U3:U32)</f>
        <v>#DIV/0!</v>
      </c>
      <c r="V41" s="54" t="n">
        <f aca="false">AVERAGE(V3:V32)</f>
        <v>1.48275862068966</v>
      </c>
      <c r="W41" s="54" t="e">
        <f aca="false">AVERAGE(W3:W32)</f>
        <v>#DIV/0!</v>
      </c>
      <c r="X41" s="54" t="n">
        <f aca="false">AVERAGE(X3:X32)</f>
        <v>25</v>
      </c>
      <c r="Y41" s="54" t="n">
        <f aca="false">AVERAGE(Y3:Y32)</f>
        <v>0</v>
      </c>
      <c r="Z41" s="54" t="e">
        <f aca="false">AVERAGE(Z3:Z32)</f>
        <v>#DIV/0!</v>
      </c>
      <c r="AA41" s="54" t="n">
        <f aca="false">AVERAGE(AA3:AA32)</f>
        <v>3.97666666666667</v>
      </c>
      <c r="AB41" s="54" t="e">
        <f aca="false">AVERAGE(AB3:AB32)</f>
        <v>#DIV/0!</v>
      </c>
      <c r="AC41" s="54" t="n">
        <f aca="false">AVERAGE(AC3:AC32)</f>
        <v>7.31666666666667</v>
      </c>
      <c r="AD41" s="54" t="n">
        <f aca="false">AVERAGE(AD3:AD32)</f>
        <v>3.3</v>
      </c>
      <c r="AE41" s="54" t="n">
        <f aca="false">AVERAGE(AE3:AE32)</f>
        <v>0</v>
      </c>
      <c r="AF41" s="53" t="n">
        <f aca="false">AVERAGE(AF3:AF32)</f>
        <v>0.425</v>
      </c>
      <c r="AG41" s="54" t="n">
        <f aca="false">AVERAGE(AG3:AG32)</f>
        <v>0</v>
      </c>
      <c r="AH41" s="54" t="n">
        <f aca="false">AVERAGE(AH3:AH32)</f>
        <v>7.21433333333333</v>
      </c>
      <c r="AI41" s="54" t="n">
        <f aca="false">AVERAGE(AI3:AI32)</f>
        <v>32.4166666666667</v>
      </c>
      <c r="AJ41" s="54" t="n">
        <f aca="false">AVERAGE(AJ3:AJ32)</f>
        <v>11.4666666666667</v>
      </c>
      <c r="AK41" s="54" t="n">
        <f aca="false">AVERAGE(AK3:AK32)</f>
        <v>20.95</v>
      </c>
      <c r="AL41" s="54" t="n">
        <f aca="false">AVERAGE(AL3:AL32)</f>
        <v>6.96</v>
      </c>
      <c r="AM41" s="51" t="e">
        <f aca="false">AVERAGE(AM3:AM33)</f>
        <v>#DIV/0!</v>
      </c>
      <c r="AN41" s="51" t="e">
        <f aca="false">AVERAGE(AN3:AN33)</f>
        <v>#DIV/0!</v>
      </c>
      <c r="AO41" s="51" t="e">
        <f aca="false">AVERAGE(AO3:AO33)</f>
        <v>#DIV/0!</v>
      </c>
      <c r="AP41" s="51" t="e">
        <f aca="false">AVERAGE(AP3:AP33)</f>
        <v>#DIV/0!</v>
      </c>
      <c r="AQ41" s="51" t="n">
        <f aca="false">AVERAGE(AQ3:AQ33)</f>
        <v>1</v>
      </c>
      <c r="AR41" s="51" t="n">
        <f aca="false">AVERAGE(AR3:AR33)</f>
        <v>1</v>
      </c>
      <c r="AS41" s="51" t="e">
        <f aca="false">AVERAGE(AS3:AS33)</f>
        <v>#DIV/0!</v>
      </c>
      <c r="AT41" s="51" t="e">
        <f aca="false">AVERAGE(AT3:AT33)</f>
        <v>#DIV/0!</v>
      </c>
      <c r="AU41" s="51" t="e">
        <f aca="false">AVERAGE(AU3:AU33)</f>
        <v>#DIV/0!</v>
      </c>
      <c r="AV41" s="51" t="e">
        <f aca="false">AVERAGE(AV3:AV33)</f>
        <v>#DIV/0!</v>
      </c>
      <c r="AW41" s="51" t="n">
        <f aca="false">AVERAGE(AW3:AW33)</f>
        <v>1</v>
      </c>
      <c r="AX41" s="51" t="e">
        <f aca="false">AVERAGE(AX3:AX33)</f>
        <v>#DIV/0!</v>
      </c>
      <c r="AY41" s="51" t="e">
        <f aca="false">AVERAGE(AY3:AY33)</f>
        <v>#DIV/0!</v>
      </c>
      <c r="AZ41" s="51" t="n">
        <f aca="false">AVERAGE(AZ3:AZ33)</f>
        <v>11.4</v>
      </c>
    </row>
    <row r="43" customFormat="false" ht="15" hidden="false" customHeight="false" outlineLevel="0" collapsed="false">
      <c r="B43" s="0" t="s">
        <v>75</v>
      </c>
      <c r="C43" s="55" t="n">
        <f aca="false">STDEV(C3:C32)</f>
        <v>0.883364779314488</v>
      </c>
    </row>
    <row r="48" customFormat="false" ht="15" hidden="false" customHeight="false" outlineLevel="0" collapsed="false">
      <c r="V48" s="0" t="n">
        <v>1</v>
      </c>
      <c r="AG48" s="5"/>
      <c r="AH48" s="22" t="n">
        <v>0.409722222222222</v>
      </c>
    </row>
    <row r="49" customFormat="false" ht="15" hidden="false" customHeight="false" outlineLevel="0" collapsed="false">
      <c r="V49" s="0" t="n">
        <v>1</v>
      </c>
      <c r="AG49" s="5"/>
      <c r="AH49" s="22" t="n">
        <v>0.407638888888889</v>
      </c>
    </row>
    <row r="50" customFormat="false" ht="15" hidden="false" customHeight="false" outlineLevel="0" collapsed="false">
      <c r="V50" s="0" t="n">
        <v>1</v>
      </c>
      <c r="AF50" s="22" t="n">
        <v>0.409722222222222</v>
      </c>
      <c r="AG50" s="5"/>
      <c r="AH50" s="22" t="n">
        <v>0.41875</v>
      </c>
    </row>
    <row r="51" customFormat="false" ht="15" hidden="false" customHeight="false" outlineLevel="0" collapsed="false">
      <c r="V51" s="0" t="n">
        <v>0</v>
      </c>
      <c r="AF51" s="22" t="n">
        <v>0.407638888888889</v>
      </c>
      <c r="AG51" s="5"/>
      <c r="AH51" s="22" t="n">
        <v>0.416666666666667</v>
      </c>
    </row>
    <row r="52" customFormat="false" ht="15" hidden="false" customHeight="false" outlineLevel="0" collapsed="false">
      <c r="V52" s="0" t="n">
        <v>0</v>
      </c>
      <c r="AF52" s="22" t="n">
        <v>0.420138888888889</v>
      </c>
      <c r="AG52" s="5"/>
      <c r="AH52" s="22" t="n">
        <v>0.411111111111111</v>
      </c>
    </row>
    <row r="53" customFormat="false" ht="15" hidden="false" customHeight="false" outlineLevel="0" collapsed="false">
      <c r="V53" s="0" t="n">
        <v>3</v>
      </c>
      <c r="AF53" s="22" t="n">
        <v>0.416666666666667</v>
      </c>
      <c r="AG53" s="5"/>
      <c r="AH53" s="22" t="n">
        <v>0.416666666666667</v>
      </c>
    </row>
    <row r="54" customFormat="false" ht="15" hidden="false" customHeight="false" outlineLevel="0" collapsed="false">
      <c r="V54" s="0" t="n">
        <v>0</v>
      </c>
      <c r="AA54" s="6" t="n">
        <v>0.409722222222222</v>
      </c>
      <c r="AD54" s="56" t="n">
        <v>0.409722222222222</v>
      </c>
      <c r="AF54" s="22" t="n">
        <v>0.411111111111111</v>
      </c>
      <c r="AG54" s="5"/>
      <c r="AH54" s="22" t="n">
        <v>0.418055555555556</v>
      </c>
    </row>
    <row r="55" customFormat="false" ht="15" hidden="false" customHeight="false" outlineLevel="0" collapsed="false">
      <c r="V55" s="0" t="n">
        <v>0</v>
      </c>
      <c r="AA55" s="6" t="n">
        <v>0.407638888888889</v>
      </c>
      <c r="AD55" s="56" t="n">
        <v>0.407638888888889</v>
      </c>
      <c r="AF55" s="22" t="n">
        <v>0.416666666666667</v>
      </c>
      <c r="AG55" s="5"/>
      <c r="AH55" s="22" t="n">
        <v>0.418055555555556</v>
      </c>
    </row>
    <row r="56" customFormat="false" ht="15" hidden="false" customHeight="false" outlineLevel="0" collapsed="false">
      <c r="V56" s="0" t="n">
        <v>0</v>
      </c>
      <c r="AA56" s="6" t="n">
        <v>0.41875</v>
      </c>
      <c r="AD56" s="56" t="n">
        <v>0.41875</v>
      </c>
      <c r="AF56" s="22" t="n">
        <v>0.418055555555556</v>
      </c>
      <c r="AG56" s="31"/>
      <c r="AH56" s="22" t="n">
        <v>0.420138888888889</v>
      </c>
    </row>
    <row r="57" customFormat="false" ht="15" hidden="false" customHeight="false" outlineLevel="0" collapsed="false">
      <c r="V57" s="38" t="n">
        <v>1</v>
      </c>
      <c r="AA57" s="6" t="n">
        <v>0.416666666666667</v>
      </c>
      <c r="AD57" s="56" t="n">
        <v>0.416666666666667</v>
      </c>
      <c r="AF57" s="22" t="n">
        <v>0.418055555555556</v>
      </c>
      <c r="AH57" s="42" t="n">
        <v>0.425</v>
      </c>
    </row>
    <row r="58" customFormat="false" ht="15" hidden="false" customHeight="false" outlineLevel="0" collapsed="false">
      <c r="V58" s="0" t="n">
        <f aca="false">SUM(V48:V57)</f>
        <v>7</v>
      </c>
      <c r="AA58" s="6" t="n">
        <v>0.411111111111111</v>
      </c>
      <c r="AD58" s="56" t="n">
        <v>0.411111111111111</v>
      </c>
      <c r="AF58" s="22" t="n">
        <v>0.420138888888889</v>
      </c>
      <c r="AI58" s="6" t="n">
        <f aca="false">SUM(AH48:AH57)</f>
        <v>4.16180555555556</v>
      </c>
    </row>
    <row r="59" customFormat="false" ht="15" hidden="false" customHeight="false" outlineLevel="0" collapsed="false">
      <c r="V59" s="0" t="n">
        <f aca="false">SUM(V48:V57)/10</f>
        <v>0.7</v>
      </c>
      <c r="AA59" s="6" t="n">
        <v>0.416666666666667</v>
      </c>
      <c r="AD59" s="56" t="n">
        <v>0.416666666666667</v>
      </c>
      <c r="AF59" s="42" t="n">
        <v>0.425</v>
      </c>
      <c r="AI59" s="9"/>
    </row>
    <row r="60" customFormat="false" ht="15" hidden="false" customHeight="false" outlineLevel="0" collapsed="false">
      <c r="V60" s="31"/>
      <c r="AA60" s="6" t="n">
        <v>0.418055555555556</v>
      </c>
      <c r="AD60" s="56" t="n">
        <v>0.418055555555556</v>
      </c>
      <c r="AG60" s="6" t="n">
        <f aca="false">SUM(AF50:AF59)</f>
        <v>4.16319444444444</v>
      </c>
      <c r="AI60" s="31"/>
    </row>
    <row r="61" customFormat="false" ht="15" hidden="false" customHeight="false" outlineLevel="0" collapsed="false">
      <c r="AA61" s="6" t="n">
        <v>0.418055555555556</v>
      </c>
      <c r="AD61" s="56" t="n">
        <v>0.418055555555556</v>
      </c>
    </row>
    <row r="62" customFormat="false" ht="15" hidden="false" customHeight="false" outlineLevel="0" collapsed="false">
      <c r="AA62" s="6" t="n">
        <v>0.420138888888889</v>
      </c>
      <c r="AD62" s="56" t="n">
        <v>0.420138888888889</v>
      </c>
    </row>
    <row r="63" customFormat="false" ht="15" hidden="false" customHeight="false" outlineLevel="0" collapsed="false">
      <c r="AA63" s="57" t="n">
        <v>0.425</v>
      </c>
      <c r="AD63" s="58" t="n">
        <v>0.425</v>
      </c>
      <c r="AE63" s="22" t="n">
        <f aca="false">AD54:AD63</f>
        <v>0.425</v>
      </c>
    </row>
    <row r="64" customFormat="false" ht="15" hidden="false" customHeight="false" outlineLevel="0" collapsed="false">
      <c r="AB64" s="6" t="n">
        <f aca="false">SUM(AA54:AA63)</f>
        <v>4.16180555555556</v>
      </c>
      <c r="AE64" s="56" t="n">
        <f aca="false">SUM(AD54:AD63)</f>
        <v>4.16180555555556</v>
      </c>
    </row>
    <row r="65" customFormat="false" ht="15" hidden="false" customHeight="false" outlineLevel="0" collapsed="false">
      <c r="AA65" s="6" t="n">
        <f aca="false">SUM(AA54:AA63)</f>
        <v>4.16180555555556</v>
      </c>
    </row>
  </sheetData>
  <mergeCells count="9">
    <mergeCell ref="A3:A33"/>
    <mergeCell ref="A34:B34"/>
    <mergeCell ref="A35:B35"/>
    <mergeCell ref="A36:B36"/>
    <mergeCell ref="A37:B37"/>
    <mergeCell ref="A38:B38"/>
    <mergeCell ref="A39:B39"/>
    <mergeCell ref="A40:B40"/>
    <mergeCell ref="A41:B41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44"/>
  <sheetViews>
    <sheetView showFormulas="false" showGridLines="true" showRowColHeaders="true" showZeros="true" rightToLeft="false" tabSelected="false" showOutlineSymbols="true" defaultGridColor="true" view="normal" topLeftCell="AB1" colorId="64" zoomScale="100" zoomScaleNormal="100" zoomScalePageLayoutView="100" workbookViewId="0">
      <selection pane="topLeft" activeCell="BK32" activeCellId="0" sqref="BK32"/>
    </sheetView>
  </sheetViews>
  <sheetFormatPr defaultRowHeight="15" zeroHeight="false" outlineLevelRow="0" outlineLevelCol="0"/>
  <cols>
    <col collapsed="false" customWidth="true" hidden="false" outlineLevel="0" max="2" min="1" style="0" width="10.53"/>
    <col collapsed="false" customWidth="true" hidden="false" outlineLevel="0" max="3" min="3" style="0" width="12.57"/>
    <col collapsed="false" customWidth="true" hidden="false" outlineLevel="0" max="36" min="4" style="0" width="10.53"/>
    <col collapsed="false" customWidth="true" hidden="false" outlineLevel="0" max="37" min="37" style="0" width="12.57"/>
    <col collapsed="false" customWidth="true" hidden="false" outlineLevel="0" max="1025" min="38" style="0" width="10.53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</v>
      </c>
      <c r="K1" s="2" t="s">
        <v>5</v>
      </c>
      <c r="L1" s="2" t="s">
        <v>8</v>
      </c>
      <c r="M1" s="2" t="s">
        <v>4</v>
      </c>
      <c r="N1" s="2" t="s">
        <v>5</v>
      </c>
      <c r="O1" s="2" t="s">
        <v>9</v>
      </c>
      <c r="P1" s="2" t="s">
        <v>10</v>
      </c>
      <c r="Q1" s="2" t="s">
        <v>4</v>
      </c>
      <c r="R1" s="2" t="s">
        <v>5</v>
      </c>
      <c r="S1" s="2" t="s">
        <v>9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0</v>
      </c>
      <c r="Y1" s="2" t="s">
        <v>15</v>
      </c>
      <c r="Z1" s="2" t="s">
        <v>16</v>
      </c>
      <c r="AA1" s="2" t="s">
        <v>17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  <c r="AI1" s="2" t="s">
        <v>4</v>
      </c>
      <c r="AJ1" s="2" t="s">
        <v>5</v>
      </c>
      <c r="AK1" s="2" t="s">
        <v>9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71</v>
      </c>
      <c r="AW1" s="2" t="s">
        <v>32</v>
      </c>
      <c r="AX1" s="2" t="s">
        <v>33</v>
      </c>
      <c r="AY1" s="2" t="s">
        <v>34</v>
      </c>
      <c r="AZ1" s="59" t="s">
        <v>35</v>
      </c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 t="s">
        <v>36</v>
      </c>
      <c r="AF2" s="2" t="s">
        <v>36</v>
      </c>
      <c r="AG2" s="2" t="s">
        <v>37</v>
      </c>
      <c r="AH2" s="2"/>
      <c r="AI2" s="2"/>
      <c r="AJ2" s="2"/>
      <c r="AK2" s="2"/>
      <c r="AL2" s="2"/>
      <c r="AM2" s="2" t="s">
        <v>38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60"/>
    </row>
    <row r="3" customFormat="false" ht="15" hidden="false" customHeight="false" outlineLevel="0" collapsed="false">
      <c r="A3" s="3" t="s">
        <v>78</v>
      </c>
      <c r="B3" s="4" t="n">
        <v>1</v>
      </c>
      <c r="C3" s="0" t="n">
        <v>21.4</v>
      </c>
      <c r="D3" s="0" t="n">
        <v>16.6</v>
      </c>
      <c r="E3" s="0" t="n">
        <v>14.6</v>
      </c>
      <c r="F3" s="0" t="n">
        <v>19.1</v>
      </c>
      <c r="G3" s="0" t="n">
        <v>12.2</v>
      </c>
      <c r="H3" s="0" t="n">
        <v>12.5</v>
      </c>
      <c r="I3" s="0" t="n">
        <v>54</v>
      </c>
      <c r="J3" s="0" t="n">
        <v>74</v>
      </c>
      <c r="K3" s="0" t="n">
        <v>34</v>
      </c>
      <c r="L3" s="0" t="n">
        <v>852.7</v>
      </c>
      <c r="M3" s="0" t="n">
        <v>854.2</v>
      </c>
      <c r="N3" s="0" t="n">
        <v>850.6</v>
      </c>
      <c r="O3" s="0" t="n">
        <f aca="false">M3-N3</f>
        <v>3.60000000000002</v>
      </c>
      <c r="P3" s="0" t="n">
        <v>1013.9</v>
      </c>
      <c r="Q3" s="0" t="n">
        <v>1017.1</v>
      </c>
      <c r="R3" s="0" t="n">
        <v>1009.6</v>
      </c>
      <c r="S3" s="0" t="n">
        <f aca="false">Q3-R3</f>
        <v>7.5</v>
      </c>
      <c r="T3" s="0" t="n">
        <v>852.6</v>
      </c>
      <c r="U3" s="0" t="s">
        <v>79</v>
      </c>
      <c r="V3" s="0" t="n">
        <v>5</v>
      </c>
      <c r="W3" s="0" t="s">
        <v>53</v>
      </c>
      <c r="X3" s="0" t="n">
        <v>25</v>
      </c>
      <c r="Z3" s="0" t="s">
        <v>42</v>
      </c>
      <c r="AA3" s="5" t="n">
        <v>2</v>
      </c>
      <c r="AB3" s="0" t="s">
        <v>42</v>
      </c>
      <c r="AC3" s="5" t="n">
        <v>5</v>
      </c>
      <c r="AD3" s="0" t="n">
        <v>1.7</v>
      </c>
      <c r="AE3" s="5" t="n">
        <v>1.4</v>
      </c>
      <c r="AF3" s="22" t="n">
        <v>0.178472222222222</v>
      </c>
      <c r="AG3" s="0" t="n">
        <v>1.4</v>
      </c>
      <c r="AH3" s="0" t="n">
        <v>3.56</v>
      </c>
      <c r="AI3" s="0" t="n">
        <v>32.2</v>
      </c>
      <c r="AJ3" s="5" t="n">
        <v>14</v>
      </c>
      <c r="AK3" s="0" t="n">
        <f aca="false">AI3-AJ3</f>
        <v>18.2</v>
      </c>
      <c r="AL3" s="0" t="n">
        <v>9.4</v>
      </c>
      <c r="AO3" s="0" t="n">
        <v>1</v>
      </c>
      <c r="AW3" s="0" t="n">
        <v>1</v>
      </c>
      <c r="AZ3" s="8" t="n">
        <v>13</v>
      </c>
      <c r="BG3" s="61"/>
      <c r="BJ3" s="5"/>
    </row>
    <row r="4" customFormat="false" ht="15" hidden="false" customHeight="false" outlineLevel="0" collapsed="false">
      <c r="A4" s="3"/>
      <c r="B4" s="7" t="n">
        <v>2</v>
      </c>
      <c r="C4" s="5" t="n">
        <v>23</v>
      </c>
      <c r="D4" s="0" t="n">
        <v>14.8</v>
      </c>
      <c r="E4" s="0" t="n">
        <v>13.4</v>
      </c>
      <c r="F4" s="0" t="n">
        <v>15.2</v>
      </c>
      <c r="G4" s="5" t="n">
        <v>12</v>
      </c>
      <c r="H4" s="0" t="n">
        <v>11.3</v>
      </c>
      <c r="I4" s="0" t="n">
        <v>61</v>
      </c>
      <c r="J4" s="0" t="n">
        <v>83</v>
      </c>
      <c r="K4" s="0" t="n">
        <v>31</v>
      </c>
      <c r="L4" s="5" t="n">
        <v>854</v>
      </c>
      <c r="M4" s="0" t="n">
        <v>854.8</v>
      </c>
      <c r="N4" s="0" t="n">
        <v>853.3</v>
      </c>
      <c r="O4" s="0" t="n">
        <f aca="false">M4-N4</f>
        <v>1.5</v>
      </c>
      <c r="P4" s="0" t="n">
        <v>1017.5</v>
      </c>
      <c r="Q4" s="5" t="n">
        <v>1019</v>
      </c>
      <c r="R4" s="5" t="n">
        <v>1016</v>
      </c>
      <c r="S4" s="5" t="n">
        <f aca="false">Q4-R4</f>
        <v>3</v>
      </c>
      <c r="T4" s="5" t="n">
        <v>853.9</v>
      </c>
      <c r="U4" s="0" t="s">
        <v>77</v>
      </c>
      <c r="V4" s="8" t="n">
        <v>1</v>
      </c>
      <c r="W4" s="0" t="s">
        <v>55</v>
      </c>
      <c r="X4" s="0" t="n">
        <v>25</v>
      </c>
      <c r="Z4" s="0" t="s">
        <v>42</v>
      </c>
      <c r="AA4" s="0" t="n">
        <v>3.8</v>
      </c>
      <c r="AB4" s="0" t="s">
        <v>42</v>
      </c>
      <c r="AC4" s="0" t="n">
        <v>7.6</v>
      </c>
      <c r="AD4" s="0" t="n">
        <v>2.8</v>
      </c>
      <c r="AE4" s="0" t="n">
        <v>0</v>
      </c>
      <c r="AF4" s="22" t="n">
        <v>0.447916666666667</v>
      </c>
      <c r="AG4" s="0" t="n">
        <v>0</v>
      </c>
      <c r="AH4" s="9" t="n">
        <v>8.8</v>
      </c>
      <c r="AI4" s="5" t="n">
        <v>35</v>
      </c>
      <c r="AJ4" s="5" t="n">
        <v>12</v>
      </c>
      <c r="AK4" s="5" t="n">
        <f aca="false">AI4-AJ4</f>
        <v>23</v>
      </c>
      <c r="AL4" s="5" t="n">
        <v>7</v>
      </c>
      <c r="AZ4" s="8" t="n">
        <v>7</v>
      </c>
      <c r="BC4" s="5"/>
      <c r="BG4" s="62"/>
      <c r="BH4" s="5"/>
      <c r="BJ4" s="5"/>
    </row>
    <row r="5" customFormat="false" ht="15" hidden="false" customHeight="false" outlineLevel="0" collapsed="false">
      <c r="A5" s="3"/>
      <c r="B5" s="7" t="n">
        <v>3</v>
      </c>
      <c r="C5" s="5" t="n">
        <v>24</v>
      </c>
      <c r="D5" s="0" t="n">
        <v>14.8</v>
      </c>
      <c r="E5" s="0" t="n">
        <v>12.9</v>
      </c>
      <c r="F5" s="0" t="n">
        <v>14.1</v>
      </c>
      <c r="G5" s="0" t="n">
        <v>11.5</v>
      </c>
      <c r="H5" s="0" t="n">
        <v>10.7</v>
      </c>
      <c r="I5" s="0" t="n">
        <v>56</v>
      </c>
      <c r="J5" s="0" t="n">
        <v>78</v>
      </c>
      <c r="K5" s="0" t="n">
        <v>29</v>
      </c>
      <c r="L5" s="0" t="n">
        <v>852.8</v>
      </c>
      <c r="M5" s="0" t="n">
        <v>853.3</v>
      </c>
      <c r="N5" s="0" t="n">
        <v>851.5</v>
      </c>
      <c r="O5" s="0" t="n">
        <f aca="false">M5-N5</f>
        <v>1.79999999999995</v>
      </c>
      <c r="P5" s="0" t="n">
        <v>1015.2</v>
      </c>
      <c r="Q5" s="0" t="n">
        <v>1016.3</v>
      </c>
      <c r="R5" s="0" t="n">
        <v>1013.2</v>
      </c>
      <c r="S5" s="0" t="n">
        <f aca="false">Q5-R5</f>
        <v>3.09999999999991</v>
      </c>
      <c r="T5" s="0" t="n">
        <v>852.7</v>
      </c>
      <c r="V5" s="0" t="n">
        <v>0</v>
      </c>
      <c r="X5" s="0" t="n">
        <v>25</v>
      </c>
      <c r="Z5" s="0" t="s">
        <v>42</v>
      </c>
      <c r="AA5" s="5" t="n">
        <v>4</v>
      </c>
      <c r="AB5" s="0" t="s">
        <v>42</v>
      </c>
      <c r="AC5" s="0" t="n">
        <v>7.3</v>
      </c>
      <c r="AD5" s="0" t="n">
        <v>3.1</v>
      </c>
      <c r="AE5" s="0" t="n">
        <v>0</v>
      </c>
      <c r="AF5" s="22" t="n">
        <v>0.420833333333333</v>
      </c>
      <c r="AG5" s="0" t="n">
        <v>0</v>
      </c>
      <c r="AH5" s="9" t="n">
        <v>8.1</v>
      </c>
      <c r="AI5" s="5" t="n">
        <v>35</v>
      </c>
      <c r="AJ5" s="0" t="n">
        <v>12.4</v>
      </c>
      <c r="AK5" s="0" t="n">
        <f aca="false">AI5-AJ5</f>
        <v>22.6</v>
      </c>
      <c r="AL5" s="5" t="n">
        <v>8</v>
      </c>
      <c r="AZ5" s="0" t="n">
        <v>7</v>
      </c>
      <c r="BC5" s="5"/>
      <c r="BG5" s="62"/>
      <c r="BH5" s="5"/>
      <c r="BJ5" s="5"/>
    </row>
    <row r="6" customFormat="false" ht="15" hidden="false" customHeight="false" outlineLevel="0" collapsed="false">
      <c r="A6" s="3"/>
      <c r="B6" s="7" t="n">
        <v>4</v>
      </c>
      <c r="C6" s="5" t="n">
        <v>24</v>
      </c>
      <c r="D6" s="0" t="n">
        <v>16.4</v>
      </c>
      <c r="E6" s="0" t="n">
        <v>14.6</v>
      </c>
      <c r="F6" s="0" t="n">
        <v>15.2</v>
      </c>
      <c r="G6" s="0" t="n">
        <v>14.1</v>
      </c>
      <c r="H6" s="0" t="n">
        <v>12.6</v>
      </c>
      <c r="I6" s="0" t="n">
        <v>56</v>
      </c>
      <c r="J6" s="0" t="n">
        <v>77</v>
      </c>
      <c r="K6" s="0" t="n">
        <v>32</v>
      </c>
      <c r="L6" s="0" t="n">
        <v>850.6</v>
      </c>
      <c r="M6" s="5" t="n">
        <v>851</v>
      </c>
      <c r="N6" s="0" t="n">
        <v>849.9</v>
      </c>
      <c r="O6" s="0" t="n">
        <f aca="false">M6-N6</f>
        <v>1.10000000000002</v>
      </c>
      <c r="P6" s="0" t="n">
        <v>1011.4</v>
      </c>
      <c r="Q6" s="0" t="n">
        <v>1012.4</v>
      </c>
      <c r="R6" s="5" t="n">
        <v>1010</v>
      </c>
      <c r="S6" s="0" t="n">
        <f aca="false">Q6-R6</f>
        <v>2.39999999999998</v>
      </c>
      <c r="T6" s="0" t="n">
        <v>850.5</v>
      </c>
      <c r="U6" s="0" t="s">
        <v>43</v>
      </c>
      <c r="V6" s="0" t="n">
        <v>5</v>
      </c>
      <c r="W6" s="0" t="s">
        <v>41</v>
      </c>
      <c r="X6" s="0" t="n">
        <v>25</v>
      </c>
      <c r="Z6" s="0" t="s">
        <v>42</v>
      </c>
      <c r="AA6" s="0" t="n">
        <v>4.4</v>
      </c>
      <c r="AB6" s="0" t="s">
        <v>42</v>
      </c>
      <c r="AC6" s="0" t="n">
        <v>6.7</v>
      </c>
      <c r="AD6" s="0" t="n">
        <v>3.2</v>
      </c>
      <c r="AE6" s="0" t="n">
        <v>0</v>
      </c>
      <c r="AF6" s="22" t="n">
        <v>0.345138888888889</v>
      </c>
      <c r="AG6" s="0" t="n">
        <v>0</v>
      </c>
      <c r="AH6" s="0" t="n">
        <v>8.03</v>
      </c>
      <c r="AI6" s="0" t="n">
        <v>33.4</v>
      </c>
      <c r="AJ6" s="0" t="n">
        <v>15.8</v>
      </c>
      <c r="AK6" s="0" t="n">
        <f aca="false">AI6-AJ6</f>
        <v>17.6</v>
      </c>
      <c r="AL6" s="5" t="n">
        <v>12</v>
      </c>
      <c r="AZ6" s="0" t="n">
        <v>7</v>
      </c>
      <c r="BC6" s="5"/>
      <c r="BG6" s="62"/>
      <c r="BH6" s="5"/>
      <c r="BJ6" s="5"/>
    </row>
    <row r="7" customFormat="false" ht="15" hidden="false" customHeight="false" outlineLevel="0" collapsed="false">
      <c r="A7" s="3"/>
      <c r="B7" s="7" t="n">
        <v>5</v>
      </c>
      <c r="C7" s="5" t="n">
        <v>24.3</v>
      </c>
      <c r="D7" s="0" t="n">
        <v>16.9</v>
      </c>
      <c r="E7" s="0" t="n">
        <v>15.1</v>
      </c>
      <c r="F7" s="0" t="n">
        <v>17.1</v>
      </c>
      <c r="G7" s="0" t="n">
        <v>13.5</v>
      </c>
      <c r="H7" s="0" t="n">
        <v>15.1</v>
      </c>
      <c r="I7" s="0" t="n">
        <v>54</v>
      </c>
      <c r="J7" s="0" t="n">
        <v>72</v>
      </c>
      <c r="K7" s="0" t="n">
        <v>36</v>
      </c>
      <c r="L7" s="0" t="n">
        <v>850.3</v>
      </c>
      <c r="M7" s="5" t="n">
        <v>851</v>
      </c>
      <c r="N7" s="0" t="n">
        <v>849.5</v>
      </c>
      <c r="O7" s="0" t="n">
        <f aca="false">M7-N7</f>
        <v>1.5</v>
      </c>
      <c r="P7" s="0" t="n">
        <v>1011.3</v>
      </c>
      <c r="Q7" s="0" t="n">
        <v>1012.6</v>
      </c>
      <c r="R7" s="0" t="n">
        <v>1009.5</v>
      </c>
      <c r="S7" s="0" t="n">
        <f aca="false">Q7-R7</f>
        <v>3.10000000000002</v>
      </c>
      <c r="T7" s="0" t="n">
        <v>850.3</v>
      </c>
      <c r="U7" s="0" t="s">
        <v>40</v>
      </c>
      <c r="V7" s="0" t="n">
        <v>2</v>
      </c>
      <c r="W7" s="0" t="s">
        <v>41</v>
      </c>
      <c r="X7" s="0" t="n">
        <v>25</v>
      </c>
      <c r="Z7" s="0" t="s">
        <v>45</v>
      </c>
      <c r="AA7" s="0" t="n">
        <v>1.3</v>
      </c>
      <c r="AB7" s="0" t="s">
        <v>42</v>
      </c>
      <c r="AC7" s="0" t="n">
        <v>6.2</v>
      </c>
      <c r="AD7" s="0" t="n">
        <v>2.2</v>
      </c>
      <c r="AE7" s="0" t="n">
        <v>6.3</v>
      </c>
      <c r="AF7" s="22" t="n">
        <v>0.350694444444444</v>
      </c>
      <c r="AG7" s="0" t="n">
        <v>6.3</v>
      </c>
      <c r="AH7" s="9" t="n">
        <v>6.9</v>
      </c>
      <c r="AI7" s="5" t="n">
        <v>35</v>
      </c>
      <c r="AJ7" s="5" t="n">
        <v>16</v>
      </c>
      <c r="AK7" s="5" t="n">
        <f aca="false">AI7-AJ7</f>
        <v>19</v>
      </c>
      <c r="AL7" s="5" t="n">
        <v>12</v>
      </c>
      <c r="AO7" s="0" t="n">
        <v>1</v>
      </c>
      <c r="AZ7" s="0" t="n">
        <v>7</v>
      </c>
      <c r="BC7" s="5"/>
      <c r="BG7" s="62"/>
      <c r="BH7" s="5"/>
      <c r="BJ7" s="5"/>
    </row>
    <row r="8" customFormat="false" ht="15" hidden="false" customHeight="false" outlineLevel="0" collapsed="false">
      <c r="A8" s="3"/>
      <c r="B8" s="7" t="n">
        <v>6</v>
      </c>
      <c r="C8" s="5" t="n">
        <v>22.4</v>
      </c>
      <c r="D8" s="0" t="n">
        <v>16.8</v>
      </c>
      <c r="E8" s="0" t="n">
        <v>16.6</v>
      </c>
      <c r="F8" s="0" t="n">
        <v>18.2</v>
      </c>
      <c r="G8" s="0" t="n">
        <v>15.4</v>
      </c>
      <c r="H8" s="0" t="n">
        <v>14.6</v>
      </c>
      <c r="I8" s="0" t="n">
        <v>69</v>
      </c>
      <c r="J8" s="0" t="n">
        <v>86</v>
      </c>
      <c r="K8" s="0" t="n">
        <v>50</v>
      </c>
      <c r="L8" s="0" t="n">
        <v>852.6</v>
      </c>
      <c r="M8" s="0" t="n">
        <v>853.3</v>
      </c>
      <c r="N8" s="0" t="n">
        <v>851.7</v>
      </c>
      <c r="O8" s="0" t="n">
        <f aca="false">M8-N8</f>
        <v>1.59999999999991</v>
      </c>
      <c r="P8" s="0" t="n">
        <v>1014.5</v>
      </c>
      <c r="Q8" s="0" t="n">
        <v>1015.8</v>
      </c>
      <c r="R8" s="5" t="n">
        <v>1013.2</v>
      </c>
      <c r="S8" s="0" t="n">
        <f aca="false">Q8-R8</f>
        <v>2.59999999999991</v>
      </c>
      <c r="T8" s="0" t="n">
        <v>852.5</v>
      </c>
      <c r="U8" s="0" t="s">
        <v>43</v>
      </c>
      <c r="V8" s="0" t="n">
        <v>3</v>
      </c>
      <c r="W8" s="0" t="s">
        <v>41</v>
      </c>
      <c r="X8" s="0" t="n">
        <v>25</v>
      </c>
      <c r="Z8" s="0" t="s">
        <v>45</v>
      </c>
      <c r="AA8" s="0" t="n">
        <v>1.6</v>
      </c>
      <c r="AB8" s="0" t="s">
        <v>45</v>
      </c>
      <c r="AC8" s="0" t="n">
        <v>3.9</v>
      </c>
      <c r="AD8" s="0" t="n">
        <v>1.3</v>
      </c>
      <c r="AE8" s="0" t="n">
        <v>5.4</v>
      </c>
      <c r="AF8" s="22" t="n">
        <v>0.297916666666667</v>
      </c>
      <c r="AG8" s="5" t="n">
        <v>9</v>
      </c>
      <c r="AH8" s="9" t="n">
        <v>5.98</v>
      </c>
      <c r="AI8" s="5" t="n">
        <v>32</v>
      </c>
      <c r="AJ8" s="5" t="n">
        <v>15.4</v>
      </c>
      <c r="AK8" s="0" t="n">
        <f aca="false">AI8-AJ8</f>
        <v>16.6</v>
      </c>
      <c r="AL8" s="5" t="n">
        <v>12</v>
      </c>
      <c r="AO8" s="0" t="n">
        <v>1</v>
      </c>
      <c r="AZ8" s="0" t="n">
        <v>7</v>
      </c>
      <c r="BC8" s="5"/>
      <c r="BG8" s="62"/>
      <c r="BH8" s="5"/>
      <c r="BJ8" s="5"/>
    </row>
    <row r="9" customFormat="false" ht="15" hidden="false" customHeight="false" outlineLevel="0" collapsed="false">
      <c r="A9" s="3"/>
      <c r="B9" s="7" t="n">
        <v>7</v>
      </c>
      <c r="C9" s="5" t="n">
        <v>22</v>
      </c>
      <c r="D9" s="0" t="n">
        <v>16.6</v>
      </c>
      <c r="E9" s="0" t="n">
        <v>17.2</v>
      </c>
      <c r="F9" s="5" t="n">
        <v>18</v>
      </c>
      <c r="G9" s="0" t="n">
        <v>16.5</v>
      </c>
      <c r="H9" s="0" t="n">
        <v>15.1</v>
      </c>
      <c r="I9" s="0" t="n">
        <v>78</v>
      </c>
      <c r="J9" s="0" t="n">
        <v>94</v>
      </c>
      <c r="K9" s="0" t="n">
        <v>55</v>
      </c>
      <c r="L9" s="0" t="n">
        <v>852.9</v>
      </c>
      <c r="M9" s="0" t="n">
        <v>853.4</v>
      </c>
      <c r="N9" s="0" t="n">
        <v>852.5</v>
      </c>
      <c r="O9" s="0" t="n">
        <f aca="false">M9-N9</f>
        <v>0.899999999999977</v>
      </c>
      <c r="P9" s="0" t="n">
        <v>1015.2</v>
      </c>
      <c r="Q9" s="0" t="n">
        <v>1016.2</v>
      </c>
      <c r="R9" s="0" t="n">
        <v>1014.2</v>
      </c>
      <c r="S9" s="5" t="n">
        <f aca="false">Q9-R9</f>
        <v>2</v>
      </c>
      <c r="T9" s="0" t="n">
        <v>852.8</v>
      </c>
      <c r="U9" s="0" t="s">
        <v>43</v>
      </c>
      <c r="V9" s="0" t="n">
        <v>5</v>
      </c>
      <c r="W9" s="0" t="s">
        <v>41</v>
      </c>
      <c r="X9" s="0" t="n">
        <v>25</v>
      </c>
      <c r="Z9" s="0" t="s">
        <v>45</v>
      </c>
      <c r="AA9" s="0" t="n">
        <v>1.3</v>
      </c>
      <c r="AB9" s="0" t="s">
        <v>45</v>
      </c>
      <c r="AC9" s="0" t="n">
        <v>5.6</v>
      </c>
      <c r="AD9" s="0" t="n">
        <v>1.3</v>
      </c>
      <c r="AE9" s="0" t="n">
        <v>3.9</v>
      </c>
      <c r="AF9" s="22" t="n">
        <v>0.26875</v>
      </c>
      <c r="AG9" s="0" t="n">
        <v>0.1</v>
      </c>
      <c r="AH9" s="9" t="n">
        <v>4.76</v>
      </c>
      <c r="AI9" s="5" t="n">
        <v>31.2</v>
      </c>
      <c r="AJ9" s="5" t="n">
        <v>15.4</v>
      </c>
      <c r="AK9" s="0" t="n">
        <f aca="false">AI9-AJ9</f>
        <v>15.8</v>
      </c>
      <c r="AL9" s="5" t="n">
        <v>13.4</v>
      </c>
      <c r="AO9" s="0" t="n">
        <v>1</v>
      </c>
      <c r="AZ9" s="0" t="n">
        <v>7</v>
      </c>
      <c r="BC9" s="5"/>
      <c r="BG9" s="62"/>
      <c r="BH9" s="5"/>
      <c r="BJ9" s="5"/>
    </row>
    <row r="10" customFormat="false" ht="15" hidden="false" customHeight="false" outlineLevel="0" collapsed="false">
      <c r="A10" s="3"/>
      <c r="B10" s="7" t="n">
        <v>8</v>
      </c>
      <c r="C10" s="5" t="n">
        <v>22.2</v>
      </c>
      <c r="D10" s="0" t="n">
        <v>16.7</v>
      </c>
      <c r="E10" s="0" t="n">
        <v>16.1</v>
      </c>
      <c r="F10" s="0" t="n">
        <v>18.2</v>
      </c>
      <c r="G10" s="0" t="n">
        <v>14.1</v>
      </c>
      <c r="H10" s="0" t="n">
        <v>14.1</v>
      </c>
      <c r="I10" s="0" t="n">
        <v>67</v>
      </c>
      <c r="J10" s="0" t="n">
        <v>89</v>
      </c>
      <c r="K10" s="0" t="n">
        <v>38</v>
      </c>
      <c r="L10" s="0" t="n">
        <v>852.6</v>
      </c>
      <c r="M10" s="0" t="n">
        <v>852.9</v>
      </c>
      <c r="N10" s="0" t="n">
        <v>852.2</v>
      </c>
      <c r="O10" s="0" t="n">
        <f aca="false">M10-N10</f>
        <v>0.699999999999932</v>
      </c>
      <c r="P10" s="0" t="n">
        <v>1014.9</v>
      </c>
      <c r="Q10" s="0" t="n">
        <v>1015.8</v>
      </c>
      <c r="R10" s="5" t="n">
        <v>1013.9</v>
      </c>
      <c r="S10" s="0" t="n">
        <f aca="false">Q10-R10</f>
        <v>1.89999999999998</v>
      </c>
      <c r="T10" s="0" t="n">
        <v>852.5</v>
      </c>
      <c r="U10" s="0" t="s">
        <v>44</v>
      </c>
      <c r="V10" s="0" t="n">
        <v>2</v>
      </c>
      <c r="W10" s="0" t="s">
        <v>41</v>
      </c>
      <c r="X10" s="0" t="n">
        <v>25</v>
      </c>
      <c r="Z10" s="0" t="s">
        <v>42</v>
      </c>
      <c r="AA10" s="0" t="n">
        <v>3.8</v>
      </c>
      <c r="AB10" s="0" t="s">
        <v>42</v>
      </c>
      <c r="AC10" s="0" t="n">
        <v>6.7</v>
      </c>
      <c r="AD10" s="5" t="n">
        <v>2</v>
      </c>
      <c r="AE10" s="0" t="n">
        <v>13.4</v>
      </c>
      <c r="AF10" s="22" t="n">
        <v>0.329861111111111</v>
      </c>
      <c r="AG10" s="5" t="n">
        <v>13</v>
      </c>
      <c r="AH10" s="9" t="n">
        <v>6.99</v>
      </c>
      <c r="AI10" s="5" t="n">
        <v>32.6</v>
      </c>
      <c r="AJ10" s="5" t="n">
        <v>13</v>
      </c>
      <c r="AK10" s="0" t="n">
        <f aca="false">AI10-AJ10</f>
        <v>19.6</v>
      </c>
      <c r="AL10" s="5" t="n">
        <v>9</v>
      </c>
      <c r="AO10" s="0" t="n">
        <v>1</v>
      </c>
      <c r="AT10" s="0" t="n">
        <v>1</v>
      </c>
      <c r="AZ10" s="0" t="n">
        <v>7</v>
      </c>
      <c r="BG10" s="62"/>
      <c r="BH10" s="5"/>
      <c r="BJ10" s="5"/>
    </row>
    <row r="11" customFormat="false" ht="15" hidden="false" customHeight="false" outlineLevel="0" collapsed="false">
      <c r="A11" s="3"/>
      <c r="B11" s="7" t="n">
        <v>9</v>
      </c>
      <c r="C11" s="5" t="n">
        <v>23.9</v>
      </c>
      <c r="D11" s="0" t="n">
        <v>16.9</v>
      </c>
      <c r="E11" s="0" t="n">
        <v>16.8</v>
      </c>
      <c r="F11" s="0" t="n">
        <v>18.1</v>
      </c>
      <c r="G11" s="0" t="n">
        <v>15.3</v>
      </c>
      <c r="H11" s="0" t="n">
        <v>14.8</v>
      </c>
      <c r="I11" s="0" t="n">
        <v>72</v>
      </c>
      <c r="J11" s="0" t="n">
        <v>96</v>
      </c>
      <c r="K11" s="0" t="n">
        <v>48</v>
      </c>
      <c r="L11" s="0" t="n">
        <v>852.3</v>
      </c>
      <c r="M11" s="0" t="n">
        <v>852.6</v>
      </c>
      <c r="N11" s="0" t="n">
        <v>851.6</v>
      </c>
      <c r="O11" s="5" t="n">
        <f aca="false">M11-N11</f>
        <v>1</v>
      </c>
      <c r="P11" s="0" t="n">
        <v>1014.6</v>
      </c>
      <c r="Q11" s="0" t="n">
        <v>1015.3</v>
      </c>
      <c r="R11" s="0" t="n">
        <v>1013.5</v>
      </c>
      <c r="S11" s="0" t="n">
        <f aca="false">Q11-R11</f>
        <v>1.79999999999995</v>
      </c>
      <c r="T11" s="0" t="n">
        <v>852.2</v>
      </c>
      <c r="V11" s="0" t="n">
        <v>0</v>
      </c>
      <c r="X11" s="0" t="n">
        <v>25</v>
      </c>
      <c r="Z11" s="0" t="s">
        <v>45</v>
      </c>
      <c r="AA11" s="0" t="n">
        <v>1.7</v>
      </c>
      <c r="AB11" s="0" t="s">
        <v>42</v>
      </c>
      <c r="AC11" s="5" t="n">
        <v>7</v>
      </c>
      <c r="AD11" s="0" t="n">
        <v>2.3</v>
      </c>
      <c r="AE11" s="0" t="n">
        <v>0</v>
      </c>
      <c r="AF11" s="22" t="n">
        <v>0.469444444444444</v>
      </c>
      <c r="AG11" s="0" t="n">
        <v>0</v>
      </c>
      <c r="AH11" s="9" t="n">
        <v>6.41</v>
      </c>
      <c r="AI11" s="5" t="n">
        <v>34</v>
      </c>
      <c r="AJ11" s="5" t="n">
        <v>13.2</v>
      </c>
      <c r="AK11" s="0" t="n">
        <f aca="false">AI11-AJ11</f>
        <v>20.8</v>
      </c>
      <c r="AL11" s="5" t="n">
        <v>9.6</v>
      </c>
      <c r="AZ11" s="0" t="n">
        <v>7</v>
      </c>
      <c r="BC11" s="5"/>
      <c r="BG11" s="62"/>
      <c r="BH11" s="5"/>
      <c r="BJ11" s="5"/>
    </row>
    <row r="12" customFormat="false" ht="15" hidden="false" customHeight="false" outlineLevel="0" collapsed="false">
      <c r="A12" s="3"/>
      <c r="B12" s="7" t="n">
        <v>10</v>
      </c>
      <c r="O12" s="0" t="n">
        <f aca="false">M12-N12</f>
        <v>0</v>
      </c>
      <c r="S12" s="0" t="n">
        <f aca="false">Q12-R12</f>
        <v>0</v>
      </c>
      <c r="AK12" s="0" t="n">
        <f aca="false">AI12-AJ12</f>
        <v>0</v>
      </c>
      <c r="BC12" s="5"/>
      <c r="BG12" s="62"/>
      <c r="BJ12" s="5"/>
    </row>
    <row r="13" customFormat="false" ht="15" hidden="false" customHeight="false" outlineLevel="0" collapsed="false">
      <c r="A13" s="3"/>
      <c r="B13" s="7" t="n">
        <v>11</v>
      </c>
      <c r="C13" s="5" t="n">
        <v>23.4</v>
      </c>
      <c r="D13" s="0" t="n">
        <v>15.5</v>
      </c>
      <c r="E13" s="5" t="n">
        <v>14</v>
      </c>
      <c r="F13" s="0" t="n">
        <v>16.2</v>
      </c>
      <c r="G13" s="0" t="n">
        <v>12.5</v>
      </c>
      <c r="H13" s="0" t="n">
        <v>11.9</v>
      </c>
      <c r="I13" s="0" t="n">
        <v>60</v>
      </c>
      <c r="J13" s="0" t="n">
        <v>85</v>
      </c>
      <c r="K13" s="0" t="n">
        <v>31</v>
      </c>
      <c r="L13" s="0" t="n">
        <v>854.1</v>
      </c>
      <c r="M13" s="0" t="n">
        <v>854.6</v>
      </c>
      <c r="N13" s="0" t="n">
        <v>853.4</v>
      </c>
      <c r="O13" s="0" t="n">
        <f aca="false">M13-N13</f>
        <v>1.20000000000005</v>
      </c>
      <c r="P13" s="0" t="n">
        <v>1016.5</v>
      </c>
      <c r="Q13" s="0" t="n">
        <v>1017.6</v>
      </c>
      <c r="R13" s="0" t="n">
        <v>1014.6</v>
      </c>
      <c r="S13" s="5" t="n">
        <f aca="false">Q13-R13</f>
        <v>3</v>
      </c>
      <c r="T13" s="0" t="n">
        <v>854.1</v>
      </c>
      <c r="V13" s="0" t="n">
        <v>0</v>
      </c>
      <c r="W13" s="0" t="s">
        <v>80</v>
      </c>
      <c r="X13" s="0" t="n">
        <v>25</v>
      </c>
      <c r="Z13" s="5" t="s">
        <v>42</v>
      </c>
      <c r="AA13" s="0" t="n">
        <v>2.6</v>
      </c>
      <c r="AB13" s="0" t="s">
        <v>42</v>
      </c>
      <c r="AC13" s="5" t="n">
        <v>5</v>
      </c>
      <c r="AD13" s="0" t="n">
        <v>1.6</v>
      </c>
      <c r="AE13" s="0" t="n">
        <v>0</v>
      </c>
      <c r="AF13" s="22" t="n">
        <v>0.447916666666667</v>
      </c>
      <c r="AG13" s="0" t="n">
        <v>0</v>
      </c>
      <c r="AH13" s="9" t="n">
        <v>6.67</v>
      </c>
      <c r="AI13" s="5" t="n">
        <v>33.2</v>
      </c>
      <c r="AJ13" s="5" t="n">
        <v>13.2</v>
      </c>
      <c r="AK13" s="5" t="n">
        <f aca="false">AI13-AJ13</f>
        <v>20</v>
      </c>
      <c r="AL13" s="5" t="n">
        <v>8.6</v>
      </c>
      <c r="AZ13" s="0" t="n">
        <v>7</v>
      </c>
      <c r="BC13" s="5"/>
      <c r="BG13" s="62"/>
      <c r="BH13" s="5"/>
      <c r="BJ13" s="5"/>
    </row>
    <row r="14" customFormat="false" ht="15" hidden="false" customHeight="false" outlineLevel="0" collapsed="false">
      <c r="A14" s="3"/>
      <c r="B14" s="7" t="n">
        <v>12</v>
      </c>
      <c r="C14" s="5" t="n">
        <v>23.2</v>
      </c>
      <c r="D14" s="0" t="n">
        <v>15.1</v>
      </c>
      <c r="E14" s="0" t="n">
        <v>13.2</v>
      </c>
      <c r="F14" s="0" t="n">
        <v>14.3</v>
      </c>
      <c r="G14" s="0" t="n">
        <v>12.2</v>
      </c>
      <c r="H14" s="5" t="n">
        <v>11</v>
      </c>
      <c r="I14" s="0" t="n">
        <v>57</v>
      </c>
      <c r="J14" s="0" t="n">
        <v>81</v>
      </c>
      <c r="K14" s="0" t="n">
        <v>31</v>
      </c>
      <c r="L14" s="0" t="n">
        <v>852.6</v>
      </c>
      <c r="M14" s="0" t="n">
        <v>853.2</v>
      </c>
      <c r="N14" s="0" t="n">
        <v>851.9</v>
      </c>
      <c r="O14" s="0" t="n">
        <f aca="false">M14-N14</f>
        <v>1.30000000000007</v>
      </c>
      <c r="P14" s="0" t="n">
        <v>1014.8</v>
      </c>
      <c r="Q14" s="5" t="n">
        <v>1016</v>
      </c>
      <c r="R14" s="0" t="n">
        <v>1013.1</v>
      </c>
      <c r="S14" s="0" t="n">
        <f aca="false">Q14-R14</f>
        <v>2.89999999999998</v>
      </c>
      <c r="T14" s="0" t="n">
        <v>852.5</v>
      </c>
      <c r="V14" s="0" t="n">
        <v>0</v>
      </c>
      <c r="X14" s="0" t="n">
        <v>25</v>
      </c>
      <c r="Z14" s="0" t="s">
        <v>42</v>
      </c>
      <c r="AA14" s="0" t="n">
        <v>3.6</v>
      </c>
      <c r="AB14" s="0" t="s">
        <v>42</v>
      </c>
      <c r="AC14" s="0" t="n">
        <v>7.3</v>
      </c>
      <c r="AD14" s="0" t="n">
        <v>2.8</v>
      </c>
      <c r="AE14" s="0" t="n">
        <v>0</v>
      </c>
      <c r="AF14" s="22" t="n">
        <v>0.45625</v>
      </c>
      <c r="AG14" s="0" t="n">
        <v>0</v>
      </c>
      <c r="AH14" s="9" t="n">
        <v>7.81</v>
      </c>
      <c r="AI14" s="5" t="n">
        <v>33.4</v>
      </c>
      <c r="AJ14" s="5" t="n">
        <v>12.4</v>
      </c>
      <c r="AK14" s="5" t="n">
        <f aca="false">AI14-AJ14</f>
        <v>21</v>
      </c>
      <c r="AL14" s="5" t="n">
        <v>8.4</v>
      </c>
      <c r="AZ14" s="0" t="n">
        <v>7</v>
      </c>
      <c r="BC14" s="5"/>
      <c r="BG14" s="62"/>
      <c r="BH14" s="5"/>
      <c r="BJ14" s="5"/>
    </row>
    <row r="15" customFormat="false" ht="15" hidden="false" customHeight="false" outlineLevel="0" collapsed="false">
      <c r="A15" s="3"/>
      <c r="B15" s="7" t="n">
        <v>13</v>
      </c>
      <c r="C15" s="5" t="n">
        <v>22.7</v>
      </c>
      <c r="D15" s="0" t="n">
        <v>16.1</v>
      </c>
      <c r="E15" s="0" t="n">
        <v>15.4</v>
      </c>
      <c r="F15" s="0" t="n">
        <v>17.3</v>
      </c>
      <c r="G15" s="0" t="n">
        <v>13.7</v>
      </c>
      <c r="H15" s="0" t="n">
        <v>13.4</v>
      </c>
      <c r="I15" s="0" t="n">
        <v>66</v>
      </c>
      <c r="J15" s="0" t="n">
        <v>89</v>
      </c>
      <c r="K15" s="0" t="n">
        <v>40</v>
      </c>
      <c r="L15" s="0" t="n">
        <v>851.3</v>
      </c>
      <c r="M15" s="0" t="n">
        <v>851.6</v>
      </c>
      <c r="N15" s="0" t="n">
        <v>850.7</v>
      </c>
      <c r="O15" s="0" t="n">
        <f aca="false">M15-N15</f>
        <v>0.899999999999977</v>
      </c>
      <c r="P15" s="0" t="n">
        <v>1013.2</v>
      </c>
      <c r="Q15" s="0" t="n">
        <v>1013.9</v>
      </c>
      <c r="R15" s="0" t="n">
        <v>1012.2</v>
      </c>
      <c r="S15" s="0" t="n">
        <f aca="false">Q15-R15</f>
        <v>1.69999999999993</v>
      </c>
      <c r="T15" s="0" t="n">
        <v>851.2</v>
      </c>
      <c r="V15" s="0" t="n">
        <v>0</v>
      </c>
      <c r="X15" s="0" t="n">
        <v>25</v>
      </c>
      <c r="Z15" s="0" t="s">
        <v>42</v>
      </c>
      <c r="AA15" s="0" t="n">
        <v>3.7</v>
      </c>
      <c r="AB15" s="0" t="s">
        <v>42</v>
      </c>
      <c r="AC15" s="5" t="n">
        <v>6.7</v>
      </c>
      <c r="AD15" s="0" t="n">
        <v>3.1</v>
      </c>
      <c r="AE15" s="0" t="n">
        <v>0</v>
      </c>
      <c r="AF15" s="22" t="n">
        <v>0.470833333333333</v>
      </c>
      <c r="AG15" s="0" t="n">
        <v>0</v>
      </c>
      <c r="AH15" s="9" t="n">
        <v>8.22</v>
      </c>
      <c r="AI15" s="5" t="n">
        <v>31.6</v>
      </c>
      <c r="AJ15" s="5" t="n">
        <v>12.8</v>
      </c>
      <c r="AK15" s="0" t="n">
        <f aca="false">AI15-AJ15</f>
        <v>18.8</v>
      </c>
      <c r="AL15" s="5" t="n">
        <v>8.6</v>
      </c>
      <c r="AZ15" s="0" t="n">
        <v>7</v>
      </c>
      <c r="BC15" s="5"/>
      <c r="BG15" s="62"/>
      <c r="BH15" s="5"/>
    </row>
    <row r="16" customFormat="false" ht="15" hidden="false" customHeight="false" outlineLevel="0" collapsed="false">
      <c r="A16" s="3"/>
      <c r="B16" s="7" t="n">
        <v>14</v>
      </c>
      <c r="C16" s="5" t="n">
        <v>22.4</v>
      </c>
      <c r="D16" s="0" t="n">
        <v>13.4</v>
      </c>
      <c r="E16" s="0" t="n">
        <v>11.4</v>
      </c>
      <c r="F16" s="0" t="n">
        <v>12.9</v>
      </c>
      <c r="G16" s="0" t="n">
        <v>10.2</v>
      </c>
      <c r="H16" s="0" t="n">
        <v>8.9</v>
      </c>
      <c r="I16" s="0" t="n">
        <v>56</v>
      </c>
      <c r="J16" s="0" t="n">
        <v>84</v>
      </c>
      <c r="K16" s="0" t="n">
        <v>26</v>
      </c>
      <c r="L16" s="0" t="n">
        <v>851.7</v>
      </c>
      <c r="M16" s="0" t="n">
        <v>852.1</v>
      </c>
      <c r="N16" s="0" t="n">
        <v>851.1</v>
      </c>
      <c r="O16" s="5" t="n">
        <f aca="false">M16-N16</f>
        <v>1</v>
      </c>
      <c r="P16" s="0" t="n">
        <v>1014.6</v>
      </c>
      <c r="Q16" s="0" t="n">
        <v>1015.6</v>
      </c>
      <c r="R16" s="0" t="n">
        <v>1013.2</v>
      </c>
      <c r="S16" s="0" t="n">
        <f aca="false">Q16-R16</f>
        <v>2.39999999999998</v>
      </c>
      <c r="T16" s="0" t="n">
        <v>851.6</v>
      </c>
      <c r="V16" s="0" t="n">
        <v>0</v>
      </c>
      <c r="X16" s="0" t="n">
        <v>25</v>
      </c>
      <c r="Z16" s="0" t="s">
        <v>42</v>
      </c>
      <c r="AA16" s="0" t="n">
        <v>3.6</v>
      </c>
      <c r="AB16" s="0" t="s">
        <v>42</v>
      </c>
      <c r="AC16" s="0" t="n">
        <v>6.7</v>
      </c>
      <c r="AD16" s="0" t="n">
        <v>2.7</v>
      </c>
      <c r="AE16" s="0" t="n">
        <v>0</v>
      </c>
      <c r="AF16" s="22" t="n">
        <v>0.472222222222222</v>
      </c>
      <c r="AG16" s="0" t="n">
        <v>0</v>
      </c>
      <c r="AH16" s="9" t="n">
        <v>8.11</v>
      </c>
      <c r="AI16" s="5" t="n">
        <v>32.4</v>
      </c>
      <c r="AJ16" s="5" t="n">
        <v>10</v>
      </c>
      <c r="AK16" s="0" t="n">
        <f aca="false">AI16-AJ16</f>
        <v>22.4</v>
      </c>
      <c r="AL16" s="5" t="n">
        <v>5</v>
      </c>
      <c r="AZ16" s="0" t="n">
        <v>7</v>
      </c>
      <c r="BC16" s="5"/>
      <c r="BG16" s="62"/>
      <c r="BH16" s="5"/>
      <c r="BJ16" s="5"/>
    </row>
    <row r="17" customFormat="false" ht="15" hidden="false" customHeight="false" outlineLevel="0" collapsed="false">
      <c r="A17" s="3"/>
      <c r="B17" s="7" t="n">
        <v>15</v>
      </c>
      <c r="C17" s="5" t="n">
        <v>22</v>
      </c>
      <c r="D17" s="5" t="n">
        <v>12</v>
      </c>
      <c r="E17" s="0" t="n">
        <v>8.7</v>
      </c>
      <c r="F17" s="0" t="n">
        <v>10.1</v>
      </c>
      <c r="G17" s="0" t="n">
        <v>6.6</v>
      </c>
      <c r="H17" s="0" t="n">
        <v>4.8</v>
      </c>
      <c r="I17" s="0" t="n">
        <v>44</v>
      </c>
      <c r="J17" s="0" t="n">
        <v>77</v>
      </c>
      <c r="K17" s="0" t="n">
        <v>19</v>
      </c>
      <c r="L17" s="0" t="n">
        <v>850.4</v>
      </c>
      <c r="M17" s="0" t="n">
        <v>850.7</v>
      </c>
      <c r="N17" s="0" t="n">
        <v>849.7</v>
      </c>
      <c r="O17" s="5" t="n">
        <f aca="false">M17-N17</f>
        <v>1</v>
      </c>
      <c r="P17" s="0" t="n">
        <v>1013.1</v>
      </c>
      <c r="Q17" s="5" t="n">
        <v>1014</v>
      </c>
      <c r="R17" s="0" t="n">
        <v>1011.4</v>
      </c>
      <c r="S17" s="0" t="n">
        <f aca="false">Q17-R17</f>
        <v>2.60000000000002</v>
      </c>
      <c r="T17" s="0" t="n">
        <v>850.3</v>
      </c>
      <c r="V17" s="0" t="n">
        <v>0</v>
      </c>
      <c r="X17" s="0" t="n">
        <v>25</v>
      </c>
      <c r="Z17" s="0" t="s">
        <v>42</v>
      </c>
      <c r="AA17" s="0" t="n">
        <v>3.7</v>
      </c>
      <c r="AB17" s="0" t="s">
        <v>42</v>
      </c>
      <c r="AC17" s="5" t="n">
        <v>7.8</v>
      </c>
      <c r="AD17" s="0" t="n">
        <v>3.4</v>
      </c>
      <c r="AE17" s="0" t="n">
        <v>0</v>
      </c>
      <c r="AF17" s="22" t="n">
        <v>0.458333333333333</v>
      </c>
      <c r="AG17" s="0" t="n">
        <v>0</v>
      </c>
      <c r="AH17" s="9" t="n">
        <v>8.32</v>
      </c>
      <c r="AI17" s="5" t="n">
        <v>31.6</v>
      </c>
      <c r="AJ17" s="5" t="n">
        <v>9.6</v>
      </c>
      <c r="AK17" s="5" t="n">
        <f aca="false">AI17-AJ17</f>
        <v>22</v>
      </c>
      <c r="AL17" s="5" t="n">
        <v>4.4</v>
      </c>
      <c r="AZ17" s="0" t="n">
        <v>7</v>
      </c>
      <c r="BG17" s="62"/>
      <c r="BH17" s="5"/>
      <c r="BJ17" s="5"/>
    </row>
    <row r="18" customFormat="false" ht="15" hidden="false" customHeight="false" outlineLevel="0" collapsed="false">
      <c r="A18" s="3"/>
      <c r="B18" s="7" t="n">
        <v>16</v>
      </c>
      <c r="C18" s="5" t="n">
        <v>23</v>
      </c>
      <c r="D18" s="0" t="n">
        <v>12.6</v>
      </c>
      <c r="E18" s="0" t="n">
        <v>9.5</v>
      </c>
      <c r="F18" s="0" t="n">
        <v>10.5</v>
      </c>
      <c r="G18" s="0" t="n">
        <v>8.7</v>
      </c>
      <c r="H18" s="0" t="n">
        <v>6.2</v>
      </c>
      <c r="I18" s="0" t="n">
        <v>45</v>
      </c>
      <c r="J18" s="0" t="n">
        <v>71</v>
      </c>
      <c r="K18" s="0" t="n">
        <v>22</v>
      </c>
      <c r="L18" s="0" t="n">
        <v>850.1</v>
      </c>
      <c r="M18" s="0" t="n">
        <v>850.4</v>
      </c>
      <c r="N18" s="0" t="n">
        <v>849.3</v>
      </c>
      <c r="O18" s="0" t="n">
        <f aca="false">M18-N18</f>
        <v>1.10000000000002</v>
      </c>
      <c r="P18" s="0" t="n">
        <v>1012.8</v>
      </c>
      <c r="Q18" s="0" t="n">
        <v>1013.8</v>
      </c>
      <c r="R18" s="5" t="n">
        <v>1011</v>
      </c>
      <c r="S18" s="0" t="n">
        <f aca="false">Q18-R18</f>
        <v>2.79999999999995</v>
      </c>
      <c r="T18" s="5" t="n">
        <v>850</v>
      </c>
      <c r="V18" s="8" t="n">
        <v>0</v>
      </c>
      <c r="X18" s="0" t="n">
        <v>25</v>
      </c>
      <c r="Z18" s="0" t="s">
        <v>42</v>
      </c>
      <c r="AA18" s="0" t="n">
        <v>3.6</v>
      </c>
      <c r="AB18" s="0" t="s">
        <v>42</v>
      </c>
      <c r="AC18" s="0" t="n">
        <v>8.4</v>
      </c>
      <c r="AD18" s="0" t="n">
        <v>3.4</v>
      </c>
      <c r="AE18" s="0" t="n">
        <v>0</v>
      </c>
      <c r="AF18" s="22" t="n">
        <v>0.475</v>
      </c>
      <c r="AG18" s="0" t="n">
        <v>0</v>
      </c>
      <c r="AH18" s="9" t="n">
        <v>7.7</v>
      </c>
      <c r="AI18" s="5" t="n">
        <v>34.8</v>
      </c>
      <c r="AJ18" s="5" t="n">
        <v>10.8</v>
      </c>
      <c r="AK18" s="5" t="n">
        <f aca="false">AI18-AJ18</f>
        <v>24</v>
      </c>
      <c r="AL18" s="5" t="n">
        <v>6.4</v>
      </c>
      <c r="AZ18" s="0" t="n">
        <v>7</v>
      </c>
      <c r="BC18" s="5"/>
      <c r="BG18" s="62"/>
      <c r="BH18" s="5"/>
      <c r="BJ18" s="5"/>
    </row>
    <row r="19" customFormat="false" ht="15" hidden="false" customHeight="false" outlineLevel="0" collapsed="false">
      <c r="A19" s="3"/>
      <c r="B19" s="7" t="n">
        <v>17</v>
      </c>
      <c r="O19" s="0" t="n">
        <f aca="false">M19-N19</f>
        <v>0</v>
      </c>
      <c r="S19" s="0" t="n">
        <f aca="false">Q19-R19</f>
        <v>0</v>
      </c>
      <c r="AK19" s="0" t="n">
        <f aca="false">AI19-AJ19</f>
        <v>0</v>
      </c>
      <c r="BC19" s="5"/>
      <c r="BG19" s="62"/>
      <c r="BJ19" s="5"/>
    </row>
    <row r="20" customFormat="false" ht="15" hidden="false" customHeight="false" outlineLevel="0" collapsed="false">
      <c r="A20" s="3"/>
      <c r="B20" s="7" t="n">
        <v>18</v>
      </c>
      <c r="C20" s="5" t="n">
        <v>23.4</v>
      </c>
      <c r="D20" s="0" t="n">
        <v>16.3</v>
      </c>
      <c r="E20" s="5" t="n">
        <v>12</v>
      </c>
      <c r="F20" s="0" t="n">
        <v>14.1</v>
      </c>
      <c r="G20" s="0" t="n">
        <v>10.2</v>
      </c>
      <c r="H20" s="0" t="n">
        <v>9.6</v>
      </c>
      <c r="I20" s="0" t="n">
        <v>39</v>
      </c>
      <c r="J20" s="0" t="n">
        <v>69</v>
      </c>
      <c r="K20" s="0" t="n">
        <v>22</v>
      </c>
      <c r="L20" s="0" t="n">
        <v>850.9</v>
      </c>
      <c r="M20" s="0" t="n">
        <v>852.6</v>
      </c>
      <c r="N20" s="0" t="n">
        <v>848.6</v>
      </c>
      <c r="O20" s="5" t="n">
        <f aca="false">M20-N20</f>
        <v>4</v>
      </c>
      <c r="P20" s="0" t="n">
        <v>1011.5</v>
      </c>
      <c r="Q20" s="0" t="n">
        <v>1015.6</v>
      </c>
      <c r="R20" s="0" t="n">
        <v>1005.1</v>
      </c>
      <c r="S20" s="0" t="n">
        <f aca="false">Q20-R20</f>
        <v>10.5</v>
      </c>
      <c r="T20" s="0" t="n">
        <v>850.9</v>
      </c>
      <c r="U20" s="0" t="s">
        <v>77</v>
      </c>
      <c r="V20" s="0" t="n">
        <v>2</v>
      </c>
      <c r="W20" s="0" t="s">
        <v>55</v>
      </c>
      <c r="X20" s="0" t="n">
        <v>12</v>
      </c>
      <c r="Z20" s="0" t="s">
        <v>42</v>
      </c>
      <c r="AA20" s="0" t="n">
        <v>3.9</v>
      </c>
      <c r="AB20" s="0" t="s">
        <v>42</v>
      </c>
      <c r="AC20" s="0" t="n">
        <v>5.6</v>
      </c>
      <c r="AD20" s="0" t="n">
        <v>2.7</v>
      </c>
      <c r="AE20" s="0" t="n">
        <v>0</v>
      </c>
      <c r="AF20" s="22" t="n">
        <v>0.458333333333333</v>
      </c>
      <c r="AG20" s="0" t="n">
        <v>0</v>
      </c>
      <c r="AH20" s="9" t="n">
        <v>10.19</v>
      </c>
      <c r="AI20" s="5" t="n">
        <v>35</v>
      </c>
      <c r="AJ20" s="5" t="n">
        <v>12</v>
      </c>
      <c r="AK20" s="5" t="n">
        <f aca="false">AI20-AJ20</f>
        <v>23</v>
      </c>
      <c r="AL20" s="5" t="n">
        <v>8</v>
      </c>
      <c r="AR20" s="0" t="n">
        <v>1</v>
      </c>
      <c r="AZ20" s="0" t="n">
        <v>13</v>
      </c>
      <c r="BC20" s="5"/>
      <c r="BG20" s="62"/>
      <c r="BH20" s="5"/>
      <c r="BJ20" s="5"/>
    </row>
    <row r="21" customFormat="false" ht="15" hidden="false" customHeight="false" outlineLevel="0" collapsed="false">
      <c r="A21" s="3"/>
      <c r="B21" s="7" t="n">
        <v>19</v>
      </c>
      <c r="C21" s="5" t="n">
        <v>23.2</v>
      </c>
      <c r="D21" s="0" t="n">
        <v>16.2</v>
      </c>
      <c r="E21" s="5" t="n">
        <v>12</v>
      </c>
      <c r="F21" s="5" t="n">
        <v>14</v>
      </c>
      <c r="G21" s="5" t="n">
        <v>10.2</v>
      </c>
      <c r="H21" s="5" t="n">
        <v>9.6</v>
      </c>
      <c r="I21" s="8" t="n">
        <v>40</v>
      </c>
      <c r="J21" s="8" t="n">
        <v>72</v>
      </c>
      <c r="K21" s="8" t="n">
        <v>22</v>
      </c>
      <c r="L21" s="5" t="n">
        <v>850.6</v>
      </c>
      <c r="M21" s="5" t="n">
        <v>852.4</v>
      </c>
      <c r="N21" s="5" t="n">
        <v>848.1</v>
      </c>
      <c r="O21" s="0" t="n">
        <f aca="false">M21-N21</f>
        <v>4.29999999999995</v>
      </c>
      <c r="P21" s="5" t="n">
        <v>1011.3</v>
      </c>
      <c r="Q21" s="5" t="n">
        <v>1015.6</v>
      </c>
      <c r="R21" s="5" t="n">
        <v>1004.4</v>
      </c>
      <c r="S21" s="0" t="n">
        <f aca="false">Q21-R21</f>
        <v>11.2</v>
      </c>
      <c r="T21" s="5" t="n">
        <v>850.5</v>
      </c>
      <c r="U21" s="0" t="s">
        <v>77</v>
      </c>
      <c r="V21" s="8" t="n">
        <v>1</v>
      </c>
      <c r="W21" s="0" t="s">
        <v>41</v>
      </c>
      <c r="X21" s="0" t="n">
        <v>20</v>
      </c>
      <c r="Z21" s="0" t="s">
        <v>42</v>
      </c>
      <c r="AA21" s="0" t="n">
        <v>2.6</v>
      </c>
      <c r="AB21" s="0" t="s">
        <v>42</v>
      </c>
      <c r="AC21" s="0" t="n">
        <v>5.6</v>
      </c>
      <c r="AD21" s="0" t="n">
        <v>2.4</v>
      </c>
      <c r="AE21" s="0" t="n">
        <v>0</v>
      </c>
      <c r="AF21" s="22" t="n">
        <v>0.447916666666667</v>
      </c>
      <c r="AG21" s="0" t="n">
        <v>0</v>
      </c>
      <c r="AH21" s="9" t="n">
        <v>7.55</v>
      </c>
      <c r="AI21" s="5" t="n">
        <v>35</v>
      </c>
      <c r="AJ21" s="5" t="n">
        <v>11.2</v>
      </c>
      <c r="AK21" s="0" t="n">
        <f aca="false">AI21-AJ21</f>
        <v>23.8</v>
      </c>
      <c r="AL21" s="5" t="n">
        <v>7</v>
      </c>
      <c r="AR21" s="0" t="n">
        <v>1</v>
      </c>
      <c r="AZ21" s="0" t="n">
        <v>13</v>
      </c>
      <c r="BC21" s="5"/>
      <c r="BG21" s="62"/>
      <c r="BH21" s="5"/>
      <c r="BJ21" s="5"/>
    </row>
    <row r="22" customFormat="false" ht="15" hidden="false" customHeight="false" outlineLevel="0" collapsed="false">
      <c r="A22" s="3"/>
      <c r="B22" s="7" t="n">
        <v>20</v>
      </c>
      <c r="C22" s="5" t="n">
        <v>23.2</v>
      </c>
      <c r="D22" s="0" t="n">
        <v>17.3</v>
      </c>
      <c r="E22" s="5" t="n">
        <v>14</v>
      </c>
      <c r="F22" s="0" t="n">
        <v>15.8</v>
      </c>
      <c r="G22" s="5" t="n">
        <v>11</v>
      </c>
      <c r="H22" s="0" t="n">
        <v>11.9</v>
      </c>
      <c r="I22" s="8" t="n">
        <v>45</v>
      </c>
      <c r="J22" s="0" t="n">
        <v>76</v>
      </c>
      <c r="K22" s="8" t="n">
        <v>28</v>
      </c>
      <c r="L22" s="0" t="n">
        <v>849.7</v>
      </c>
      <c r="M22" s="5" t="n">
        <v>851.3</v>
      </c>
      <c r="N22" s="0" t="n">
        <v>847.2</v>
      </c>
      <c r="O22" s="0" t="n">
        <f aca="false">M22-N22</f>
        <v>4.09999999999991</v>
      </c>
      <c r="P22" s="5" t="n">
        <v>1010</v>
      </c>
      <c r="Q22" s="5" t="n">
        <v>1014</v>
      </c>
      <c r="R22" s="5" t="n">
        <v>1003.2</v>
      </c>
      <c r="S22" s="0" t="n">
        <f aca="false">Q22-R22</f>
        <v>10.8</v>
      </c>
      <c r="T22" s="5" t="n">
        <v>849.7</v>
      </c>
      <c r="U22" s="0" t="s">
        <v>77</v>
      </c>
      <c r="V22" s="8" t="n">
        <v>1</v>
      </c>
      <c r="W22" s="0" t="s">
        <v>70</v>
      </c>
      <c r="X22" s="0" t="n">
        <v>25</v>
      </c>
      <c r="Z22" s="0" t="s">
        <v>42</v>
      </c>
      <c r="AA22" s="0" t="n">
        <v>4.3</v>
      </c>
      <c r="AB22" s="0" t="s">
        <v>42</v>
      </c>
      <c r="AC22" s="0" t="n">
        <v>6.7</v>
      </c>
      <c r="AD22" s="5" t="n">
        <v>3</v>
      </c>
      <c r="AE22" s="0" t="n">
        <v>0</v>
      </c>
      <c r="AF22" s="22" t="n">
        <v>0.486111111111111</v>
      </c>
      <c r="AG22" s="0" t="n">
        <v>0</v>
      </c>
      <c r="AH22" s="9" t="n">
        <v>7.3</v>
      </c>
      <c r="AI22" s="5" t="n">
        <v>34.9</v>
      </c>
      <c r="AJ22" s="5" t="n">
        <v>11.8</v>
      </c>
      <c r="AK22" s="0" t="n">
        <f aca="false">AI22-AJ22</f>
        <v>23.1</v>
      </c>
      <c r="AL22" s="5" t="n">
        <v>7.8</v>
      </c>
      <c r="AZ22" s="0" t="n">
        <v>13</v>
      </c>
      <c r="BC22" s="5"/>
      <c r="BG22" s="62"/>
      <c r="BH22" s="5"/>
      <c r="BJ22" s="5"/>
    </row>
    <row r="23" customFormat="false" ht="15" hidden="false" customHeight="false" outlineLevel="0" collapsed="false">
      <c r="A23" s="3"/>
      <c r="B23" s="7" t="n">
        <v>21</v>
      </c>
      <c r="C23" s="5" t="n">
        <v>22.6</v>
      </c>
      <c r="D23" s="0" t="n">
        <v>18.2</v>
      </c>
      <c r="E23" s="5" t="n">
        <v>16.2</v>
      </c>
      <c r="F23" s="0" t="n">
        <v>18.9</v>
      </c>
      <c r="G23" s="0" t="n">
        <v>13.6</v>
      </c>
      <c r="H23" s="0" t="n">
        <v>14.1</v>
      </c>
      <c r="I23" s="0" t="n">
        <v>53</v>
      </c>
      <c r="J23" s="0" t="n">
        <v>87</v>
      </c>
      <c r="K23" s="0" t="n">
        <v>33</v>
      </c>
      <c r="L23" s="0" t="n">
        <v>849.3</v>
      </c>
      <c r="M23" s="0" t="n">
        <v>850.5</v>
      </c>
      <c r="N23" s="0" t="n">
        <v>847.6</v>
      </c>
      <c r="O23" s="0" t="n">
        <f aca="false">M23-N23</f>
        <v>2.89999999999998</v>
      </c>
      <c r="P23" s="0" t="n">
        <v>1009.5</v>
      </c>
      <c r="Q23" s="5" t="n">
        <v>1013</v>
      </c>
      <c r="R23" s="5" t="n">
        <v>1004.1</v>
      </c>
      <c r="S23" s="0" t="n">
        <f aca="false">Q23-R23</f>
        <v>8.89999999999998</v>
      </c>
      <c r="T23" s="5" t="n">
        <v>849.2</v>
      </c>
      <c r="U23" s="0" t="s">
        <v>77</v>
      </c>
      <c r="V23" s="8" t="n">
        <v>1</v>
      </c>
      <c r="W23" s="0" t="s">
        <v>55</v>
      </c>
      <c r="X23" s="0" t="n">
        <v>25</v>
      </c>
      <c r="Z23" s="0" t="s">
        <v>42</v>
      </c>
      <c r="AA23" s="0" t="n">
        <v>2.9</v>
      </c>
      <c r="AB23" s="0" t="s">
        <v>42</v>
      </c>
      <c r="AC23" s="0" t="n">
        <v>6.7</v>
      </c>
      <c r="AD23" s="0" t="n">
        <v>3.2</v>
      </c>
      <c r="AE23" s="0" t="n">
        <v>0</v>
      </c>
      <c r="AF23" s="22" t="n">
        <v>0.466666666666667</v>
      </c>
      <c r="AG23" s="0" t="n">
        <v>0</v>
      </c>
      <c r="AH23" s="9" t="n">
        <v>6.58</v>
      </c>
      <c r="AI23" s="5" t="n">
        <v>33.4</v>
      </c>
      <c r="AJ23" s="5" t="n">
        <v>12.8</v>
      </c>
      <c r="AK23" s="0" t="n">
        <f aca="false">AI23-AJ23</f>
        <v>20.6</v>
      </c>
      <c r="AL23" s="5" t="n">
        <v>8.8</v>
      </c>
      <c r="AR23" s="0" t="n">
        <v>1</v>
      </c>
      <c r="AZ23" s="0" t="n">
        <v>13</v>
      </c>
      <c r="BC23" s="5"/>
      <c r="BG23" s="62"/>
      <c r="BH23" s="5"/>
      <c r="BJ23" s="5"/>
    </row>
    <row r="24" customFormat="false" ht="15" hidden="false" customHeight="false" outlineLevel="0" collapsed="false">
      <c r="A24" s="3"/>
      <c r="B24" s="7" t="n">
        <v>22</v>
      </c>
      <c r="C24" s="5" t="n">
        <v>22.8</v>
      </c>
      <c r="D24" s="0" t="n">
        <v>18.4</v>
      </c>
      <c r="E24" s="5" t="n">
        <v>16.4</v>
      </c>
      <c r="F24" s="0" t="n">
        <v>19.1</v>
      </c>
      <c r="G24" s="0" t="n">
        <v>14.2</v>
      </c>
      <c r="H24" s="0" t="n">
        <v>14.3</v>
      </c>
      <c r="I24" s="0" t="n">
        <v>54</v>
      </c>
      <c r="J24" s="0" t="n">
        <v>94</v>
      </c>
      <c r="K24" s="0" t="n">
        <v>30</v>
      </c>
      <c r="L24" s="0" t="n">
        <v>849.3</v>
      </c>
      <c r="M24" s="0" t="n">
        <v>850.8</v>
      </c>
      <c r="N24" s="0" t="n">
        <v>847.2</v>
      </c>
      <c r="O24" s="0" t="n">
        <f aca="false">M24-N24</f>
        <v>3.59999999999991</v>
      </c>
      <c r="P24" s="0" t="n">
        <v>1009.7</v>
      </c>
      <c r="Q24" s="5" t="n">
        <v>1013.5</v>
      </c>
      <c r="R24" s="5" t="n">
        <v>1004</v>
      </c>
      <c r="S24" s="0" t="n">
        <f aca="false">Q24-R24</f>
        <v>9.5</v>
      </c>
      <c r="T24" s="5" t="n">
        <v>849.3</v>
      </c>
      <c r="U24" s="0" t="s">
        <v>77</v>
      </c>
      <c r="V24" s="8" t="n">
        <v>2</v>
      </c>
      <c r="W24" s="0" t="s">
        <v>70</v>
      </c>
      <c r="X24" s="0" t="n">
        <v>25</v>
      </c>
      <c r="Z24" s="0" t="s">
        <v>42</v>
      </c>
      <c r="AA24" s="0" t="n">
        <v>5.9</v>
      </c>
      <c r="AB24" s="0" t="s">
        <v>42</v>
      </c>
      <c r="AC24" s="5" t="n">
        <v>7</v>
      </c>
      <c r="AD24" s="0" t="n">
        <v>3.2</v>
      </c>
      <c r="AE24" s="0" t="n">
        <v>0</v>
      </c>
      <c r="AF24" s="22" t="n">
        <v>0.477777777777778</v>
      </c>
      <c r="AG24" s="0" t="n">
        <v>0</v>
      </c>
      <c r="AH24" s="9" t="n">
        <v>6.77</v>
      </c>
      <c r="AI24" s="5" t="n">
        <v>34</v>
      </c>
      <c r="AJ24" s="5" t="n">
        <v>13.2</v>
      </c>
      <c r="AK24" s="0" t="n">
        <f aca="false">AI24-AJ24</f>
        <v>20.8</v>
      </c>
      <c r="AL24" s="5" t="n">
        <v>9</v>
      </c>
      <c r="AZ24" s="0" t="n">
        <v>13</v>
      </c>
      <c r="BC24" s="5"/>
      <c r="BG24" s="62"/>
      <c r="BH24" s="5"/>
      <c r="BJ24" s="5"/>
    </row>
    <row r="25" customFormat="false" ht="15" hidden="false" customHeight="false" outlineLevel="0" collapsed="false">
      <c r="A25" s="3"/>
      <c r="B25" s="7" t="n">
        <v>23</v>
      </c>
      <c r="C25" s="5" t="n">
        <v>23.5</v>
      </c>
      <c r="D25" s="0" t="n">
        <v>15.7</v>
      </c>
      <c r="E25" s="5" t="n">
        <v>14.1</v>
      </c>
      <c r="F25" s="5" t="n">
        <v>15</v>
      </c>
      <c r="G25" s="5" t="n">
        <v>12.9</v>
      </c>
      <c r="H25" s="5" t="n">
        <v>12</v>
      </c>
      <c r="I25" s="8" t="n">
        <v>61</v>
      </c>
      <c r="J25" s="8" t="n">
        <v>93</v>
      </c>
      <c r="K25" s="8" t="n">
        <v>30</v>
      </c>
      <c r="L25" s="5" t="n">
        <v>849.9</v>
      </c>
      <c r="M25" s="5" t="n">
        <v>850.4</v>
      </c>
      <c r="N25" s="5" t="n">
        <v>849.6</v>
      </c>
      <c r="O25" s="0" t="n">
        <f aca="false">M25-N25</f>
        <v>0.799999999999955</v>
      </c>
      <c r="P25" s="5" t="n">
        <v>1011.9</v>
      </c>
      <c r="Q25" s="5" t="n">
        <v>1012.9</v>
      </c>
      <c r="R25" s="5" t="n">
        <v>1010.8</v>
      </c>
      <c r="S25" s="0" t="n">
        <f aca="false">Q25-R25</f>
        <v>2.10000000000002</v>
      </c>
      <c r="T25" s="5" t="n">
        <v>849.9</v>
      </c>
      <c r="U25" s="0" t="s">
        <v>77</v>
      </c>
      <c r="V25" s="8" t="n">
        <v>1</v>
      </c>
      <c r="W25" s="0" t="s">
        <v>55</v>
      </c>
      <c r="X25" s="0" t="n">
        <v>25</v>
      </c>
      <c r="Z25" s="0" t="s">
        <v>48</v>
      </c>
      <c r="AA25" s="0" t="n">
        <v>3.6</v>
      </c>
      <c r="AB25" s="0" t="s">
        <v>42</v>
      </c>
      <c r="AC25" s="5" t="n">
        <v>7</v>
      </c>
      <c r="AD25" s="0" t="n">
        <v>2.7</v>
      </c>
      <c r="AE25" s="0" t="n">
        <v>0</v>
      </c>
      <c r="AF25" s="22" t="n">
        <v>0.475694444444444</v>
      </c>
      <c r="AG25" s="0" t="n">
        <v>0</v>
      </c>
      <c r="AH25" s="9" t="n">
        <v>7.7</v>
      </c>
      <c r="AI25" s="5" t="n">
        <v>34.4</v>
      </c>
      <c r="AJ25" s="5" t="n">
        <v>13</v>
      </c>
      <c r="AK25" s="0" t="n">
        <f aca="false">AI25-AJ25</f>
        <v>21.4</v>
      </c>
      <c r="AL25" s="5" t="n">
        <v>8</v>
      </c>
      <c r="AN25" s="8" t="n">
        <v>1</v>
      </c>
      <c r="AZ25" s="0" t="n">
        <v>7</v>
      </c>
      <c r="BC25" s="5"/>
      <c r="BG25" s="62"/>
      <c r="BH25" s="5"/>
      <c r="BJ25" s="5"/>
    </row>
    <row r="26" customFormat="false" ht="15" hidden="false" customHeight="false" outlineLevel="0" collapsed="false">
      <c r="A26" s="3"/>
      <c r="B26" s="7" t="n">
        <v>24</v>
      </c>
      <c r="C26" s="5" t="n">
        <v>23.2</v>
      </c>
      <c r="D26" s="0" t="n">
        <v>16.3</v>
      </c>
      <c r="E26" s="5" t="n">
        <v>15.3</v>
      </c>
      <c r="F26" s="0" t="n">
        <v>16.5</v>
      </c>
      <c r="G26" s="5" t="n">
        <v>13.8</v>
      </c>
      <c r="H26" s="0" t="n">
        <v>13.3</v>
      </c>
      <c r="I26" s="8" t="n">
        <v>66</v>
      </c>
      <c r="J26" s="0" t="n">
        <v>94</v>
      </c>
      <c r="K26" s="8" t="n">
        <v>33</v>
      </c>
      <c r="L26" s="5" t="n">
        <v>850</v>
      </c>
      <c r="M26" s="5" t="n">
        <v>850.5</v>
      </c>
      <c r="N26" s="0" t="n">
        <v>849.4</v>
      </c>
      <c r="O26" s="0" t="n">
        <f aca="false">M26-N26</f>
        <v>1.10000000000002</v>
      </c>
      <c r="P26" s="5" t="n">
        <v>1011.6</v>
      </c>
      <c r="Q26" s="5" t="n">
        <v>1012.7</v>
      </c>
      <c r="R26" s="5" t="n">
        <v>1010.5</v>
      </c>
      <c r="S26" s="0" t="n">
        <f aca="false">Q26-R26</f>
        <v>2.20000000000005</v>
      </c>
      <c r="T26" s="5" t="n">
        <v>850</v>
      </c>
      <c r="U26" s="0" t="s">
        <v>46</v>
      </c>
      <c r="V26" s="8" t="n">
        <v>1</v>
      </c>
      <c r="W26" s="0" t="s">
        <v>41</v>
      </c>
      <c r="X26" s="0" t="n">
        <v>25</v>
      </c>
      <c r="Z26" s="0" t="s">
        <v>48</v>
      </c>
      <c r="AA26" s="0" t="n">
        <v>3.7</v>
      </c>
      <c r="AB26" s="0" t="s">
        <v>48</v>
      </c>
      <c r="AC26" s="0" t="n">
        <v>6.7</v>
      </c>
      <c r="AD26" s="0" t="n">
        <v>2.8</v>
      </c>
      <c r="AE26" s="0" t="n">
        <v>0</v>
      </c>
      <c r="AF26" s="22" t="n">
        <v>0.482638888888889</v>
      </c>
      <c r="AG26" s="0" t="n">
        <v>0</v>
      </c>
      <c r="AH26" s="9" t="n">
        <v>7.66</v>
      </c>
      <c r="AI26" s="5" t="n">
        <v>32</v>
      </c>
      <c r="AJ26" s="5" t="n">
        <v>13.4</v>
      </c>
      <c r="AK26" s="0" t="n">
        <f aca="false">AI26-AJ26</f>
        <v>18.6</v>
      </c>
      <c r="AL26" s="5" t="n">
        <v>8.4</v>
      </c>
      <c r="AN26" s="8" t="n">
        <v>1</v>
      </c>
      <c r="AZ26" s="0" t="n">
        <v>7</v>
      </c>
      <c r="BC26" s="5"/>
      <c r="BF26" s="5"/>
      <c r="BG26" s="62"/>
      <c r="BH26" s="5"/>
      <c r="BJ26" s="5"/>
    </row>
    <row r="27" customFormat="false" ht="15" hidden="false" customHeight="false" outlineLevel="0" collapsed="false">
      <c r="A27" s="3"/>
      <c r="B27" s="7" t="n">
        <v>25</v>
      </c>
      <c r="C27" s="5" t="n">
        <v>21.1</v>
      </c>
      <c r="D27" s="0" t="n">
        <v>15.4</v>
      </c>
      <c r="E27" s="5" t="n">
        <v>11.9</v>
      </c>
      <c r="F27" s="0" t="n">
        <v>14.8</v>
      </c>
      <c r="G27" s="5" t="n">
        <v>9.9</v>
      </c>
      <c r="H27" s="0" t="n">
        <v>9.5</v>
      </c>
      <c r="I27" s="8" t="n">
        <v>46</v>
      </c>
      <c r="J27" s="0" t="n">
        <v>95</v>
      </c>
      <c r="K27" s="8" t="n">
        <v>24</v>
      </c>
      <c r="L27" s="0" t="n">
        <v>847.7</v>
      </c>
      <c r="M27" s="5" t="n">
        <v>849.3</v>
      </c>
      <c r="N27" s="0" t="n">
        <v>845.3</v>
      </c>
      <c r="O27" s="5" t="n">
        <f aca="false">M27-N27</f>
        <v>4</v>
      </c>
      <c r="P27" s="5" t="n">
        <v>1008.4</v>
      </c>
      <c r="Q27" s="5" t="n">
        <v>1012.2</v>
      </c>
      <c r="R27" s="5" t="n">
        <v>1002.8</v>
      </c>
      <c r="S27" s="0" t="n">
        <f aca="false">Q27-R27</f>
        <v>9.40000000000009</v>
      </c>
      <c r="T27" s="5" t="n">
        <v>847.7</v>
      </c>
      <c r="U27" s="0" t="s">
        <v>46</v>
      </c>
      <c r="V27" s="8" t="n">
        <v>1</v>
      </c>
      <c r="W27" s="0" t="s">
        <v>41</v>
      </c>
      <c r="X27" s="0" t="n">
        <v>25</v>
      </c>
      <c r="Z27" s="0" t="s">
        <v>42</v>
      </c>
      <c r="AA27" s="0" t="n">
        <v>4.5</v>
      </c>
      <c r="AB27" s="0" t="s">
        <v>42</v>
      </c>
      <c r="AC27" s="0" t="n">
        <v>6.7</v>
      </c>
      <c r="AD27" s="0" t="n">
        <v>3.9</v>
      </c>
      <c r="AE27" s="0" t="n">
        <v>0</v>
      </c>
      <c r="AF27" s="22" t="n">
        <v>0.486111111111111</v>
      </c>
      <c r="AG27" s="0" t="n">
        <v>0</v>
      </c>
      <c r="AH27" s="9" t="n">
        <v>8</v>
      </c>
      <c r="AI27" s="5" t="n">
        <v>31.4</v>
      </c>
      <c r="AJ27" s="5" t="n">
        <v>10.2</v>
      </c>
      <c r="AK27" s="0" t="n">
        <f aca="false">AI27-AJ27</f>
        <v>21.2</v>
      </c>
      <c r="AL27" s="5" t="n">
        <v>5.6</v>
      </c>
      <c r="AN27" s="8" t="n">
        <v>1</v>
      </c>
      <c r="AZ27" s="0" t="n">
        <v>13</v>
      </c>
      <c r="BC27" s="5"/>
      <c r="BF27" s="5"/>
      <c r="BG27" s="62"/>
      <c r="BH27" s="5"/>
      <c r="BJ27" s="5"/>
    </row>
    <row r="28" customFormat="false" ht="15" hidden="false" customHeight="false" outlineLevel="0" collapsed="false">
      <c r="A28" s="3"/>
      <c r="B28" s="7" t="n">
        <v>26</v>
      </c>
      <c r="C28" s="5" t="n">
        <v>21</v>
      </c>
      <c r="D28" s="0" t="n">
        <v>13.9</v>
      </c>
      <c r="E28" s="5" t="n">
        <v>9.2</v>
      </c>
      <c r="F28" s="0" t="n">
        <v>10.8</v>
      </c>
      <c r="G28" s="5" t="n">
        <v>8</v>
      </c>
      <c r="H28" s="0" t="n">
        <v>5.7</v>
      </c>
      <c r="I28" s="8" t="n">
        <v>37</v>
      </c>
      <c r="J28" s="0" t="n">
        <v>81</v>
      </c>
      <c r="K28" s="8" t="n">
        <v>18</v>
      </c>
      <c r="L28" s="5" t="n">
        <v>849</v>
      </c>
      <c r="M28" s="5" t="n">
        <v>850.1</v>
      </c>
      <c r="N28" s="0" t="n">
        <v>847.3</v>
      </c>
      <c r="O28" s="0" t="n">
        <f aca="false">M28-N28</f>
        <v>2.80000000000007</v>
      </c>
      <c r="P28" s="5" t="n">
        <v>1010.8</v>
      </c>
      <c r="Q28" s="5" t="n">
        <v>1014.4</v>
      </c>
      <c r="R28" s="5" t="n">
        <v>1005.1</v>
      </c>
      <c r="S28" s="0" t="n">
        <f aca="false">Q28-R28</f>
        <v>9.29999999999995</v>
      </c>
      <c r="T28" s="5" t="n">
        <v>848.9</v>
      </c>
      <c r="V28" s="8" t="n">
        <v>0</v>
      </c>
      <c r="X28" s="0" t="n">
        <v>25</v>
      </c>
      <c r="Z28" s="0" t="s">
        <v>42</v>
      </c>
      <c r="AA28" s="0" t="n">
        <v>3.8</v>
      </c>
      <c r="AB28" s="0" t="s">
        <v>42</v>
      </c>
      <c r="AC28" s="0" t="n">
        <v>6.4</v>
      </c>
      <c r="AD28" s="0" t="n">
        <v>3.5</v>
      </c>
      <c r="AE28" s="0" t="n">
        <v>0</v>
      </c>
      <c r="AF28" s="22" t="n">
        <v>0.479166666666667</v>
      </c>
      <c r="AG28" s="0" t="n">
        <v>0</v>
      </c>
      <c r="AH28" s="9" t="n">
        <v>8.6</v>
      </c>
      <c r="AI28" s="5" t="n">
        <v>32.2</v>
      </c>
      <c r="AJ28" s="5" t="n">
        <v>8.2</v>
      </c>
      <c r="AK28" s="5" t="n">
        <f aca="false">AI28-AJ28</f>
        <v>24</v>
      </c>
      <c r="AL28" s="5" t="n">
        <v>3.4</v>
      </c>
      <c r="AR28" s="0" t="n">
        <v>1</v>
      </c>
      <c r="AZ28" s="0" t="n">
        <v>13</v>
      </c>
      <c r="BC28" s="5"/>
      <c r="BG28" s="62"/>
      <c r="BH28" s="5"/>
    </row>
    <row r="29" customFormat="false" ht="15" hidden="false" customHeight="false" outlineLevel="0" collapsed="false">
      <c r="A29" s="3"/>
      <c r="B29" s="7" t="n">
        <v>27</v>
      </c>
      <c r="C29" s="5" t="n">
        <v>21.4</v>
      </c>
      <c r="D29" s="0" t="n">
        <v>13.8</v>
      </c>
      <c r="E29" s="5" t="n">
        <v>8.5</v>
      </c>
      <c r="F29" s="0" t="n">
        <v>11.3</v>
      </c>
      <c r="G29" s="5" t="n">
        <v>6.2</v>
      </c>
      <c r="H29" s="0" t="n">
        <v>4.4</v>
      </c>
      <c r="I29" s="8" t="n">
        <v>33</v>
      </c>
      <c r="J29" s="0" t="n">
        <v>77</v>
      </c>
      <c r="K29" s="8" t="n">
        <v>14</v>
      </c>
      <c r="L29" s="5" t="n">
        <v>849.9</v>
      </c>
      <c r="M29" s="5" t="n">
        <v>851.1</v>
      </c>
      <c r="N29" s="0" t="n">
        <v>848.2</v>
      </c>
      <c r="O29" s="0" t="n">
        <f aca="false">M29-N29</f>
        <v>2.89999999999998</v>
      </c>
      <c r="P29" s="5" t="n">
        <v>1011.4</v>
      </c>
      <c r="Q29" s="5" t="n">
        <v>1015</v>
      </c>
      <c r="R29" s="5" t="n">
        <v>1005.3</v>
      </c>
      <c r="S29" s="0" t="n">
        <f aca="false">Q29-R29</f>
        <v>9.70000000000005</v>
      </c>
      <c r="T29" s="5" t="n">
        <v>849.9</v>
      </c>
      <c r="V29" s="8" t="n">
        <v>0</v>
      </c>
      <c r="X29" s="0" t="n">
        <v>25</v>
      </c>
      <c r="Z29" s="0" t="s">
        <v>42</v>
      </c>
      <c r="AA29" s="0" t="n">
        <v>4.2</v>
      </c>
      <c r="AB29" s="0" t="s">
        <v>42</v>
      </c>
      <c r="AC29" s="0" t="n">
        <v>6.9</v>
      </c>
      <c r="AD29" s="5" t="n">
        <v>4</v>
      </c>
      <c r="AE29" s="0" t="n">
        <v>0</v>
      </c>
      <c r="AF29" s="22" t="n">
        <v>0.482638888888889</v>
      </c>
      <c r="AG29" s="0" t="n">
        <v>0</v>
      </c>
      <c r="AH29" s="9" t="n">
        <v>8.67</v>
      </c>
      <c r="AI29" s="5" t="n">
        <v>32.4</v>
      </c>
      <c r="AJ29" s="5" t="n">
        <v>9.2</v>
      </c>
      <c r="AK29" s="0" t="n">
        <f aca="false">AI29-AJ29</f>
        <v>23.2</v>
      </c>
      <c r="AL29" s="5" t="n">
        <v>4.4</v>
      </c>
      <c r="AR29" s="0" t="n">
        <v>1</v>
      </c>
      <c r="AZ29" s="0" t="n">
        <v>13</v>
      </c>
      <c r="BC29" s="5"/>
      <c r="BG29" s="62"/>
      <c r="BH29" s="5"/>
      <c r="BJ29" s="5"/>
    </row>
    <row r="30" customFormat="false" ht="15" hidden="false" customHeight="false" outlineLevel="0" collapsed="false">
      <c r="A30" s="3"/>
      <c r="B30" s="7" t="n">
        <v>28</v>
      </c>
      <c r="C30" s="5" t="n">
        <v>21.9</v>
      </c>
      <c r="D30" s="0" t="n">
        <v>13.8</v>
      </c>
      <c r="E30" s="5" t="n">
        <v>8.2</v>
      </c>
      <c r="F30" s="0" t="n">
        <v>10.3</v>
      </c>
      <c r="G30" s="5" t="n">
        <v>6</v>
      </c>
      <c r="H30" s="5" t="n">
        <v>4</v>
      </c>
      <c r="I30" s="8" t="n">
        <v>31</v>
      </c>
      <c r="J30" s="8" t="n">
        <v>66</v>
      </c>
      <c r="K30" s="8" t="n">
        <v>13</v>
      </c>
      <c r="L30" s="5" t="n">
        <v>850.7</v>
      </c>
      <c r="M30" s="5" t="n">
        <v>852.6</v>
      </c>
      <c r="N30" s="5" t="n">
        <v>848.2</v>
      </c>
      <c r="O30" s="0" t="n">
        <f aca="false">M30-N30</f>
        <v>4.39999999999998</v>
      </c>
      <c r="P30" s="5" t="n">
        <v>1012.5</v>
      </c>
      <c r="Q30" s="5" t="n">
        <v>1017.4</v>
      </c>
      <c r="R30" s="5" t="n">
        <v>1005.2</v>
      </c>
      <c r="S30" s="0" t="n">
        <f aca="false">Q30-R30</f>
        <v>12.1999999999999</v>
      </c>
      <c r="T30" s="5" t="n">
        <v>850.7</v>
      </c>
      <c r="V30" s="8" t="n">
        <v>0</v>
      </c>
      <c r="X30" s="0" t="n">
        <v>25</v>
      </c>
      <c r="Z30" s="0" t="s">
        <v>48</v>
      </c>
      <c r="AA30" s="0" t="n">
        <v>4.3</v>
      </c>
      <c r="AB30" s="0" t="s">
        <v>48</v>
      </c>
      <c r="AC30" s="0" t="n">
        <v>6.7</v>
      </c>
      <c r="AD30" s="0" t="n">
        <v>3.7</v>
      </c>
      <c r="AE30" s="0" t="n">
        <v>0</v>
      </c>
      <c r="AF30" s="22" t="n">
        <v>0.475694444444444</v>
      </c>
      <c r="AG30" s="0" t="n">
        <v>0</v>
      </c>
      <c r="AH30" s="9" t="n">
        <v>7.83</v>
      </c>
      <c r="AI30" s="5" t="n">
        <v>34.6</v>
      </c>
      <c r="AJ30" s="5" t="n">
        <v>8.2</v>
      </c>
      <c r="AK30" s="0" t="n">
        <f aca="false">AI30-AJ30</f>
        <v>26.4</v>
      </c>
      <c r="AL30" s="5" t="n">
        <v>3</v>
      </c>
      <c r="AZ30" s="0" t="n">
        <v>13</v>
      </c>
      <c r="BC30" s="5"/>
      <c r="BG30" s="62"/>
      <c r="BH30" s="5"/>
      <c r="BJ30" s="5"/>
    </row>
    <row r="31" customFormat="false" ht="15" hidden="false" customHeight="false" outlineLevel="0" collapsed="false">
      <c r="A31" s="3"/>
      <c r="B31" s="7" t="n">
        <v>29</v>
      </c>
      <c r="C31" s="5" t="n">
        <v>21.9</v>
      </c>
      <c r="D31" s="0" t="n">
        <v>16.3</v>
      </c>
      <c r="E31" s="5" t="n">
        <v>12.3</v>
      </c>
      <c r="F31" s="0" t="n">
        <v>13.3</v>
      </c>
      <c r="G31" s="5" t="n">
        <v>11</v>
      </c>
      <c r="H31" s="5" t="n">
        <v>10</v>
      </c>
      <c r="I31" s="8" t="n">
        <v>41</v>
      </c>
      <c r="J31" s="0" t="n">
        <v>76</v>
      </c>
      <c r="K31" s="8" t="n">
        <v>24</v>
      </c>
      <c r="L31" s="5" t="n">
        <v>849.8</v>
      </c>
      <c r="M31" s="5" t="n">
        <v>851.7</v>
      </c>
      <c r="N31" s="0" t="n">
        <v>846.6</v>
      </c>
      <c r="O31" s="0" t="n">
        <f aca="false">M31-N31</f>
        <v>5.10000000000002</v>
      </c>
      <c r="P31" s="5" t="n">
        <v>1010.3</v>
      </c>
      <c r="Q31" s="5" t="n">
        <v>1014.7</v>
      </c>
      <c r="R31" s="5" t="n">
        <v>1003.5</v>
      </c>
      <c r="S31" s="0" t="n">
        <f aca="false">Q31-R31</f>
        <v>11.2</v>
      </c>
      <c r="T31" s="5" t="n">
        <v>849.8</v>
      </c>
      <c r="U31" s="0" t="s">
        <v>51</v>
      </c>
      <c r="V31" s="8" t="n">
        <v>2</v>
      </c>
      <c r="W31" s="0" t="s">
        <v>41</v>
      </c>
      <c r="X31" s="0" t="n">
        <v>25</v>
      </c>
      <c r="Z31" s="0" t="s">
        <v>74</v>
      </c>
      <c r="AA31" s="0" t="n">
        <v>1.7</v>
      </c>
      <c r="AB31" s="0" t="s">
        <v>42</v>
      </c>
      <c r="AC31" s="0" t="n">
        <v>6.2</v>
      </c>
      <c r="AD31" s="5" t="n">
        <v>2</v>
      </c>
      <c r="AE31" s="5" t="n">
        <v>2</v>
      </c>
      <c r="AF31" s="22" t="n">
        <v>0.345833333333333</v>
      </c>
      <c r="AG31" s="5" t="n">
        <v>2</v>
      </c>
      <c r="AH31" s="9" t="n">
        <v>6.06</v>
      </c>
      <c r="AI31" s="5" t="n">
        <v>35</v>
      </c>
      <c r="AJ31" s="5" t="n">
        <v>12</v>
      </c>
      <c r="AK31" s="5" t="n">
        <f aca="false">AI31-AJ31</f>
        <v>23</v>
      </c>
      <c r="AL31" s="5" t="n">
        <v>7</v>
      </c>
      <c r="AO31" s="0" t="n">
        <v>1</v>
      </c>
      <c r="AW31" s="0" t="n">
        <v>1</v>
      </c>
      <c r="AX31" s="0" t="n">
        <v>1</v>
      </c>
      <c r="AZ31" s="0" t="n">
        <v>13</v>
      </c>
      <c r="BC31" s="5"/>
      <c r="BG31" s="62"/>
      <c r="BH31" s="5"/>
    </row>
    <row r="32" customFormat="false" ht="15" hidden="false" customHeight="false" outlineLevel="0" collapsed="false">
      <c r="A32" s="3"/>
      <c r="B32" s="7" t="n">
        <v>30</v>
      </c>
      <c r="C32" s="5" t="n">
        <v>21.7</v>
      </c>
      <c r="D32" s="0" t="n">
        <v>17.3</v>
      </c>
      <c r="E32" s="5" t="n">
        <v>16</v>
      </c>
      <c r="F32" s="0" t="n">
        <v>17.4</v>
      </c>
      <c r="G32" s="5" t="n">
        <v>14.6</v>
      </c>
      <c r="H32" s="5" t="n">
        <v>14</v>
      </c>
      <c r="I32" s="8" t="n">
        <v>62</v>
      </c>
      <c r="J32" s="8" t="n">
        <v>94</v>
      </c>
      <c r="K32" s="8" t="n">
        <v>37</v>
      </c>
      <c r="L32" s="5" t="n">
        <v>850.4</v>
      </c>
      <c r="M32" s="5" t="n">
        <v>850.9</v>
      </c>
      <c r="N32" s="5" t="n">
        <v>850.1</v>
      </c>
      <c r="O32" s="0" t="n">
        <f aca="false">M32-N32</f>
        <v>0.799999999999955</v>
      </c>
      <c r="P32" s="5" t="n">
        <v>1012</v>
      </c>
      <c r="Q32" s="5" t="n">
        <v>1012.9</v>
      </c>
      <c r="R32" s="5" t="n">
        <v>1010.6</v>
      </c>
      <c r="S32" s="0" t="n">
        <f aca="false">Q32-R32</f>
        <v>2.29999999999995</v>
      </c>
      <c r="T32" s="5" t="n">
        <v>850.4</v>
      </c>
      <c r="U32" s="0" t="s">
        <v>77</v>
      </c>
      <c r="V32" s="8" t="n">
        <v>3</v>
      </c>
      <c r="W32" s="0" t="s">
        <v>55</v>
      </c>
      <c r="X32" s="0" t="n">
        <v>25</v>
      </c>
      <c r="Z32" s="0" t="s">
        <v>81</v>
      </c>
      <c r="AA32" s="0" t="n">
        <v>1.9</v>
      </c>
      <c r="AB32" s="0" t="s">
        <v>74</v>
      </c>
      <c r="AC32" s="0" t="n">
        <v>8.1</v>
      </c>
      <c r="AD32" s="0" t="n">
        <v>1.4</v>
      </c>
      <c r="AE32" s="0" t="n">
        <v>9.7</v>
      </c>
      <c r="AF32" s="22" t="n">
        <v>0.283333333333333</v>
      </c>
      <c r="AG32" s="0" t="n">
        <v>9.7</v>
      </c>
      <c r="AH32" s="9" t="n">
        <v>6.49</v>
      </c>
      <c r="AI32" s="5" t="n">
        <v>33.6</v>
      </c>
      <c r="AJ32" s="5" t="n">
        <v>15.8</v>
      </c>
      <c r="AK32" s="0" t="n">
        <f aca="false">AI32-AJ32</f>
        <v>17.8</v>
      </c>
      <c r="AL32" s="5" t="n">
        <v>11</v>
      </c>
      <c r="AO32" s="0" t="n">
        <v>1</v>
      </c>
      <c r="AZ32" s="0" t="n">
        <v>7</v>
      </c>
      <c r="BC32" s="5"/>
      <c r="BG32" s="62"/>
      <c r="BH32" s="5"/>
    </row>
    <row r="33" customFormat="false" ht="15" hidden="false" customHeight="false" outlineLevel="0" collapsed="false">
      <c r="A33" s="3"/>
      <c r="B33" s="4" t="n">
        <v>31</v>
      </c>
      <c r="C33" s="10" t="n">
        <v>21.8</v>
      </c>
      <c r="D33" s="10" t="n">
        <v>15.9</v>
      </c>
      <c r="E33" s="10" t="n">
        <v>15.1</v>
      </c>
      <c r="F33" s="10" t="n">
        <v>16.4</v>
      </c>
      <c r="G33" s="10" t="n">
        <v>13.7</v>
      </c>
      <c r="H33" s="10" t="n">
        <v>13.1</v>
      </c>
      <c r="I33" s="10" t="n">
        <v>67</v>
      </c>
      <c r="J33" s="10" t="n">
        <v>89</v>
      </c>
      <c r="K33" s="10" t="n">
        <v>41</v>
      </c>
      <c r="L33" s="10" t="n">
        <v>850.8</v>
      </c>
      <c r="M33" s="10" t="n">
        <v>851.2</v>
      </c>
      <c r="N33" s="10" t="n">
        <v>850.2</v>
      </c>
      <c r="O33" s="11" t="n">
        <f aca="false">M33-N33</f>
        <v>1</v>
      </c>
      <c r="P33" s="10" t="n">
        <v>1013.8</v>
      </c>
      <c r="Q33" s="10" t="n">
        <v>1014.7</v>
      </c>
      <c r="R33" s="10" t="n">
        <v>1012.2</v>
      </c>
      <c r="S33" s="10" t="n">
        <f aca="false">Q33-R33</f>
        <v>2.5</v>
      </c>
      <c r="T33" s="10" t="n">
        <v>850.7</v>
      </c>
      <c r="U33" s="10" t="s">
        <v>77</v>
      </c>
      <c r="V33" s="10" t="n">
        <v>1</v>
      </c>
      <c r="W33" s="10" t="s">
        <v>55</v>
      </c>
      <c r="X33" s="10" t="n">
        <v>25</v>
      </c>
      <c r="Y33" s="10"/>
      <c r="Z33" s="10" t="s">
        <v>45</v>
      </c>
      <c r="AA33" s="10" t="n">
        <v>1.3</v>
      </c>
      <c r="AB33" s="10" t="s">
        <v>56</v>
      </c>
      <c r="AC33" s="10" t="n">
        <v>6.2</v>
      </c>
      <c r="AD33" s="10" t="n">
        <v>1.5</v>
      </c>
      <c r="AE33" s="10" t="n">
        <v>0.2</v>
      </c>
      <c r="AF33" s="23" t="n">
        <v>0.306944444444444</v>
      </c>
      <c r="AG33" s="10" t="n">
        <v>0.2</v>
      </c>
      <c r="AH33" s="10" t="n">
        <v>5.68</v>
      </c>
      <c r="AI33" s="11" t="n">
        <v>33</v>
      </c>
      <c r="AJ33" s="10" t="n">
        <v>12.8</v>
      </c>
      <c r="AK33" s="10" t="n">
        <f aca="false">AI33-AJ33</f>
        <v>20.2</v>
      </c>
      <c r="AL33" s="10" t="n">
        <v>8.8</v>
      </c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E33" s="0" t="n">
        <v>24</v>
      </c>
      <c r="BG33" s="61"/>
    </row>
    <row r="34" customFormat="false" ht="15" hidden="false" customHeight="false" outlineLevel="0" collapsed="false">
      <c r="A34" s="12" t="s">
        <v>60</v>
      </c>
      <c r="B34" s="12"/>
      <c r="C34" s="0" t="n">
        <f aca="false">SUM(C3:C12)</f>
        <v>207.2</v>
      </c>
      <c r="D34" s="0" t="n">
        <f aca="false">SUM(D3:D12)</f>
        <v>146.5</v>
      </c>
      <c r="E34" s="0" t="n">
        <f aca="false">SUM(E3:E12)</f>
        <v>137.3</v>
      </c>
      <c r="F34" s="0" t="n">
        <f aca="false">SUM(F3:F12)</f>
        <v>153.2</v>
      </c>
      <c r="G34" s="0" t="n">
        <f aca="false">SUM(G3:G12)</f>
        <v>124.6</v>
      </c>
      <c r="H34" s="0" t="n">
        <f aca="false">SUM(H3:H12)</f>
        <v>120.8</v>
      </c>
      <c r="I34" s="0" t="n">
        <f aca="false">SUM(I3:I12)</f>
        <v>567</v>
      </c>
      <c r="J34" s="0" t="n">
        <f aca="false">SUM(J3:J12)</f>
        <v>749</v>
      </c>
      <c r="K34" s="0" t="n">
        <f aca="false">SUM(K3:K12)</f>
        <v>353</v>
      </c>
      <c r="L34" s="0" t="n">
        <f aca="false">SUM(L3:L12)</f>
        <v>7670.8</v>
      </c>
      <c r="M34" s="0" t="n">
        <f aca="false">SUM(M3:M12)</f>
        <v>7676.5</v>
      </c>
      <c r="N34" s="0" t="n">
        <f aca="false">SUM(N3:N12)</f>
        <v>7662.8</v>
      </c>
      <c r="O34" s="0" t="n">
        <f aca="false">SUM(O3:O12)</f>
        <v>13.6999999999998</v>
      </c>
      <c r="P34" s="0" t="n">
        <f aca="false">SUM(P3:P12)</f>
        <v>9128.5</v>
      </c>
      <c r="Q34" s="0" t="n">
        <f aca="false">SUM(Q3:Q12)</f>
        <v>9140.5</v>
      </c>
      <c r="R34" s="0" t="n">
        <f aca="false">SUM(R3:R12)</f>
        <v>9113.1</v>
      </c>
      <c r="S34" s="0" t="n">
        <f aca="false">SUM(S3:S12)</f>
        <v>27.3999999999997</v>
      </c>
      <c r="T34" s="0" t="n">
        <f aca="false">SUM(T3:T12)</f>
        <v>7670</v>
      </c>
      <c r="U34" s="0" t="n">
        <f aca="false">SUM(U3:U12)</f>
        <v>0</v>
      </c>
      <c r="V34" s="0" t="n">
        <f aca="false">SUM(V3:V12)</f>
        <v>23</v>
      </c>
      <c r="W34" s="0" t="n">
        <f aca="false">SUM(W3:W12)</f>
        <v>0</v>
      </c>
      <c r="X34" s="0" t="n">
        <f aca="false">SUM(X3:X12)</f>
        <v>225</v>
      </c>
      <c r="Y34" s="0" t="n">
        <f aca="false">SUM(Y3:Y12)</f>
        <v>0</v>
      </c>
      <c r="Z34" s="0" t="n">
        <f aca="false">SUM(Z3:Z12)</f>
        <v>0</v>
      </c>
      <c r="AA34" s="0" t="n">
        <f aca="false">SUM(AA3:AA12)</f>
        <v>23.9</v>
      </c>
      <c r="AB34" s="0" t="n">
        <f aca="false">SUM(AB3:AB12)</f>
        <v>0</v>
      </c>
      <c r="AC34" s="0" t="n">
        <f aca="false">SUM(AC3:AC12)</f>
        <v>56</v>
      </c>
      <c r="AD34" s="0" t="n">
        <f aca="false">SUM(AD3:AD12)</f>
        <v>19.9</v>
      </c>
      <c r="AE34" s="0" t="n">
        <f aca="false">SUM(AE3:AE12)</f>
        <v>30.4</v>
      </c>
      <c r="AF34" s="63" t="n">
        <f aca="false">SUM(AF3:AF12)</f>
        <v>3.10902777777778</v>
      </c>
      <c r="AG34" s="0" t="n">
        <f aca="false">SUM(AG3:AG12)</f>
        <v>29.8</v>
      </c>
      <c r="AH34" s="0" t="n">
        <f aca="false">SUM(AH3:AH12)</f>
        <v>59.53</v>
      </c>
      <c r="AI34" s="0" t="n">
        <f aca="false">SUM(AI3:AI12)</f>
        <v>300.4</v>
      </c>
      <c r="AJ34" s="0" t="n">
        <f aca="false">SUM(AJ3:AJ12)</f>
        <v>127.2</v>
      </c>
      <c r="AK34" s="0" t="n">
        <f aca="false">SUM(AK3:AK12)</f>
        <v>173.2</v>
      </c>
      <c r="AL34" s="0" t="n">
        <f aca="false">SUM(AL3:AL12)</f>
        <v>92.4</v>
      </c>
      <c r="AM34" s="0" t="n">
        <f aca="false">SUM(AM3:AM12)</f>
        <v>0</v>
      </c>
      <c r="AN34" s="0" t="n">
        <f aca="false">SUM(AN3:AN12)</f>
        <v>0</v>
      </c>
      <c r="AO34" s="0" t="n">
        <f aca="false">SUM(AO3:AO12)</f>
        <v>5</v>
      </c>
      <c r="AP34" s="0" t="n">
        <f aca="false">SUM(AP3:AP12)</f>
        <v>0</v>
      </c>
      <c r="AQ34" s="0" t="n">
        <f aca="false">SUM(AQ3:AQ12)</f>
        <v>0</v>
      </c>
      <c r="AR34" s="0" t="n">
        <f aca="false">SUM(AR3:AR12)</f>
        <v>0</v>
      </c>
      <c r="AS34" s="0" t="n">
        <f aca="false">SUM(AS3:AS12)</f>
        <v>0</v>
      </c>
      <c r="AT34" s="0" t="n">
        <f aca="false">SUM(AT3:AT12)</f>
        <v>1</v>
      </c>
      <c r="AU34" s="0" t="n">
        <f aca="false">SUM(AU3:AU12)</f>
        <v>0</v>
      </c>
      <c r="AV34" s="0" t="n">
        <f aca="false">SUM(AV3:AV12)</f>
        <v>0</v>
      </c>
      <c r="AW34" s="0" t="n">
        <f aca="false">SUM(AW3:AW12)</f>
        <v>1</v>
      </c>
      <c r="AX34" s="0" t="n">
        <f aca="false">SUM(AX3:AX12)</f>
        <v>0</v>
      </c>
      <c r="AY34" s="0" t="n">
        <f aca="false">SUM(AY3:AY12)</f>
        <v>0</v>
      </c>
      <c r="AZ34" s="0" t="n">
        <f aca="false">SUM(AZ3:AZ12)</f>
        <v>69</v>
      </c>
    </row>
    <row r="35" customFormat="false" ht="15" hidden="false" customHeight="false" outlineLevel="0" collapsed="false">
      <c r="A35" s="13" t="s">
        <v>61</v>
      </c>
      <c r="B35" s="13"/>
      <c r="C35" s="64" t="n">
        <f aca="false">SUM(C3:C12)/9</f>
        <v>23.0222222222222</v>
      </c>
      <c r="D35" s="64" t="n">
        <f aca="false">SUM(D3:D12)/9</f>
        <v>16.2777777777778</v>
      </c>
      <c r="E35" s="64" t="n">
        <f aca="false">SUM(E3:E12)/9</f>
        <v>15.2555555555556</v>
      </c>
      <c r="F35" s="64" t="n">
        <f aca="false">SUM(F3:F12)/9</f>
        <v>17.0222222222222</v>
      </c>
      <c r="G35" s="64" t="n">
        <f aca="false">SUM(G3:G12)/9</f>
        <v>13.8444444444444</v>
      </c>
      <c r="H35" s="64" t="n">
        <f aca="false">SUM(H3:H12)/9</f>
        <v>13.4222222222222</v>
      </c>
      <c r="I35" s="64" t="n">
        <f aca="false">SUM(I3:I12)/9</f>
        <v>63</v>
      </c>
      <c r="J35" s="64" t="n">
        <f aca="false">SUM(J3:J12)/9</f>
        <v>83.2222222222222</v>
      </c>
      <c r="K35" s="64" t="n">
        <f aca="false">SUM(K3:K12)/9</f>
        <v>39.2222222222222</v>
      </c>
      <c r="L35" s="64" t="n">
        <f aca="false">SUM(L3:L12)/9</f>
        <v>852.311111111111</v>
      </c>
      <c r="M35" s="64" t="n">
        <f aca="false">SUM(M3:M12)/9</f>
        <v>852.944444444444</v>
      </c>
      <c r="N35" s="64" t="n">
        <f aca="false">SUM(N3:N12)/9</f>
        <v>851.422222222222</v>
      </c>
      <c r="O35" s="64" t="n">
        <f aca="false">SUM(O3:O12)/9</f>
        <v>1.5222222222222</v>
      </c>
      <c r="P35" s="64" t="n">
        <f aca="false">SUM(P3:P12)/9</f>
        <v>1014.27777777778</v>
      </c>
      <c r="Q35" s="64" t="n">
        <f aca="false">SUM(Q3:Q12)/9</f>
        <v>1015.61111111111</v>
      </c>
      <c r="R35" s="64" t="n">
        <f aca="false">SUM(R3:R12)/9</f>
        <v>1012.56666666667</v>
      </c>
      <c r="S35" s="64" t="n">
        <f aca="false">SUM(S3:S12)/9</f>
        <v>3.04444444444442</v>
      </c>
      <c r="T35" s="64" t="n">
        <f aca="false">SUM(T3:T12)/9</f>
        <v>852.222222222222</v>
      </c>
      <c r="U35" s="64" t="n">
        <f aca="false">SUM(U3:U12)/9</f>
        <v>0</v>
      </c>
      <c r="V35" s="64" t="n">
        <f aca="false">SUM(V3:V12)/9</f>
        <v>2.55555555555556</v>
      </c>
      <c r="W35" s="64" t="n">
        <f aca="false">SUM(W3:W12)/9</f>
        <v>0</v>
      </c>
      <c r="X35" s="64" t="n">
        <f aca="false">SUM(X3:X12)/9</f>
        <v>25</v>
      </c>
      <c r="Y35" s="64" t="n">
        <f aca="false">SUM(Y3:Y12)/9</f>
        <v>0</v>
      </c>
      <c r="Z35" s="64" t="n">
        <f aca="false">SUM(Z3:Z12)/9</f>
        <v>0</v>
      </c>
      <c r="AA35" s="64" t="n">
        <f aca="false">SUM(AA3:AA12)/9</f>
        <v>2.65555555555556</v>
      </c>
      <c r="AB35" s="64" t="n">
        <f aca="false">SUM(AB3:AB12)/9</f>
        <v>0</v>
      </c>
      <c r="AC35" s="64" t="n">
        <f aca="false">SUM(AC3:AC12)/9</f>
        <v>6.22222222222222</v>
      </c>
      <c r="AD35" s="64" t="n">
        <f aca="false">SUM(AD3:AD12)/9</f>
        <v>2.21111111111111</v>
      </c>
      <c r="AE35" s="64" t="n">
        <f aca="false">SUM(AE3:AE12)/9</f>
        <v>3.37777777777778</v>
      </c>
      <c r="AF35" s="64" t="n">
        <f aca="false">SUM(AF3:AF12)/9</f>
        <v>0.345447530864198</v>
      </c>
      <c r="AG35" s="64" t="n">
        <f aca="false">SUM(AG3:AG12)/9</f>
        <v>3.31111111111111</v>
      </c>
      <c r="AH35" s="64" t="n">
        <f aca="false">SUM(AH3:AH12)/9</f>
        <v>6.61444444444444</v>
      </c>
      <c r="AI35" s="64" t="n">
        <f aca="false">SUM(AI3:AI12)/9</f>
        <v>33.3777777777778</v>
      </c>
      <c r="AJ35" s="64" t="n">
        <f aca="false">SUM(AJ3:AJ12)/9</f>
        <v>14.1333333333333</v>
      </c>
      <c r="AK35" s="64" t="n">
        <f aca="false">SUM(AK3:AK12)/9</f>
        <v>19.2444444444445</v>
      </c>
      <c r="AL35" s="64" t="n">
        <f aca="false">SUM(AL3:AL12)/9</f>
        <v>10.2666666666667</v>
      </c>
      <c r="AM35" s="65" t="n">
        <f aca="false">SUM(AM3:AM12)/10</f>
        <v>0</v>
      </c>
      <c r="AN35" s="65" t="n">
        <f aca="false">SUM(AN3:AN12)/10</f>
        <v>0</v>
      </c>
      <c r="AO35" s="65" t="n">
        <f aca="false">SUM(AO3:AO12)/10</f>
        <v>0.5</v>
      </c>
      <c r="AP35" s="65" t="n">
        <f aca="false">SUM(AP3:AP12)/10</f>
        <v>0</v>
      </c>
      <c r="AQ35" s="65" t="n">
        <f aca="false">SUM(AQ3:AQ12)/10</f>
        <v>0</v>
      </c>
      <c r="AR35" s="65" t="n">
        <f aca="false">SUM(AR3:AR12)/10</f>
        <v>0</v>
      </c>
      <c r="AS35" s="65" t="n">
        <f aca="false">SUM(AS3:AS12)/10</f>
        <v>0</v>
      </c>
      <c r="AT35" s="65" t="n">
        <f aca="false">SUM(AT3:AT12)/10</f>
        <v>0.1</v>
      </c>
      <c r="AU35" s="65" t="n">
        <f aca="false">SUM(AU3:AU12)/10</f>
        <v>0</v>
      </c>
      <c r="AV35" s="65" t="n">
        <f aca="false">SUM(AV3:AV12)/10</f>
        <v>0</v>
      </c>
      <c r="AW35" s="65" t="n">
        <f aca="false">SUM(AW3:AW12)/10</f>
        <v>0.1</v>
      </c>
      <c r="AX35" s="65" t="n">
        <f aca="false">SUM(AX3:AX12)/10</f>
        <v>0</v>
      </c>
      <c r="AY35" s="65" t="n">
        <f aca="false">SUM(AY3:AY12)/10</f>
        <v>0</v>
      </c>
      <c r="AZ35" s="65" t="n">
        <f aca="false">SUM(AZ3:AZ12)/240</f>
        <v>0.2875</v>
      </c>
    </row>
    <row r="36" customFormat="false" ht="15" hidden="false" customHeight="false" outlineLevel="0" collapsed="false">
      <c r="A36" s="12" t="s">
        <v>62</v>
      </c>
      <c r="B36" s="12"/>
      <c r="C36" s="43" t="n">
        <f aca="false">SUM(C13:C22)</f>
        <v>206.5</v>
      </c>
      <c r="D36" s="43" t="n">
        <f aca="false">SUM(D13:D22)</f>
        <v>134.5</v>
      </c>
      <c r="E36" s="43" t="n">
        <f aca="false">SUM(E13:E22)</f>
        <v>110.2</v>
      </c>
      <c r="F36" s="43" t="n">
        <f aca="false">SUM(F13:F22)</f>
        <v>125.2</v>
      </c>
      <c r="G36" s="43" t="n">
        <f aca="false">SUM(G13:G22)</f>
        <v>95.3</v>
      </c>
      <c r="H36" s="43" t="n">
        <f aca="false">SUM(H13:H22)</f>
        <v>87.3</v>
      </c>
      <c r="I36" s="43" t="n">
        <f aca="false">SUM(I13:I22)</f>
        <v>452</v>
      </c>
      <c r="J36" s="43" t="n">
        <f aca="false">SUM(J13:J22)</f>
        <v>704</v>
      </c>
      <c r="K36" s="43" t="n">
        <f aca="false">SUM(K13:K22)</f>
        <v>241</v>
      </c>
      <c r="L36" s="43" t="n">
        <f aca="false">SUM(L13:L22)</f>
        <v>7661.4</v>
      </c>
      <c r="M36" s="43" t="n">
        <f aca="false">SUM(M13:M22)</f>
        <v>7668.9</v>
      </c>
      <c r="N36" s="43" t="n">
        <f aca="false">SUM(N13:N22)</f>
        <v>7650</v>
      </c>
      <c r="O36" s="43" t="n">
        <f aca="false">SUM(O13:O22)</f>
        <v>18.9</v>
      </c>
      <c r="P36" s="43" t="n">
        <f aca="false">SUM(P13:P22)</f>
        <v>9117.8</v>
      </c>
      <c r="Q36" s="43" t="n">
        <f aca="false">SUM(Q13:Q22)</f>
        <v>9136.1</v>
      </c>
      <c r="R36" s="43" t="n">
        <f aca="false">SUM(R13:R22)</f>
        <v>9088.2</v>
      </c>
      <c r="S36" s="43" t="n">
        <f aca="false">SUM(S13:S22)</f>
        <v>47.8999999999999</v>
      </c>
      <c r="T36" s="43" t="n">
        <f aca="false">SUM(T13:T22)</f>
        <v>7660.8</v>
      </c>
      <c r="U36" s="43" t="n">
        <f aca="false">SUM(U13:U22)</f>
        <v>0</v>
      </c>
      <c r="V36" s="43" t="n">
        <f aca="false">SUM(V13:V22)</f>
        <v>4</v>
      </c>
      <c r="W36" s="43" t="n">
        <f aca="false">SUM(W13:W22)</f>
        <v>0</v>
      </c>
      <c r="X36" s="43" t="n">
        <f aca="false">SUM(X13:X22)</f>
        <v>207</v>
      </c>
      <c r="Y36" s="43" t="n">
        <f aca="false">SUM(Y13:Y22)</f>
        <v>0</v>
      </c>
      <c r="Z36" s="43" t="n">
        <f aca="false">SUM(Z13:Z22)</f>
        <v>0</v>
      </c>
      <c r="AA36" s="66" t="n">
        <f aca="false">SUM(AA13:AA22)</f>
        <v>31.6</v>
      </c>
      <c r="AB36" s="43" t="n">
        <f aca="false">SUM(AB13:AB22)</f>
        <v>0</v>
      </c>
      <c r="AC36" s="43" t="n">
        <f aca="false">SUM(AC13:AC22)</f>
        <v>59.8</v>
      </c>
      <c r="AD36" s="43" t="n">
        <f aca="false">SUM(AD13:AD22)</f>
        <v>25.1</v>
      </c>
      <c r="AE36" s="43" t="n">
        <f aca="false">SUM(AE13:AE22)</f>
        <v>0</v>
      </c>
      <c r="AF36" s="67" t="n">
        <f aca="false">SUM(AF13:AF22)</f>
        <v>4.17291666666667</v>
      </c>
      <c r="AG36" s="43" t="n">
        <f aca="false">SUM(AG13:AG22)</f>
        <v>0</v>
      </c>
      <c r="AH36" s="43" t="n">
        <f aca="false">SUM(AH13:AH22)</f>
        <v>71.87</v>
      </c>
      <c r="AI36" s="43" t="n">
        <f aca="false">SUM(AI13:AI22)</f>
        <v>301.9</v>
      </c>
      <c r="AJ36" s="43" t="n">
        <f aca="false">SUM(AJ13:AJ22)</f>
        <v>103.8</v>
      </c>
      <c r="AK36" s="43" t="n">
        <f aca="false">SUM(AK13:AK22)</f>
        <v>198.1</v>
      </c>
      <c r="AL36" s="43" t="n">
        <f aca="false">SUM(AL13:AL22)</f>
        <v>64.2</v>
      </c>
      <c r="AM36" s="43" t="n">
        <f aca="false">SUM(AM13:AM22)</f>
        <v>0</v>
      </c>
      <c r="AN36" s="43" t="n">
        <f aca="false">SUM(AN13:AN22)</f>
        <v>0</v>
      </c>
      <c r="AO36" s="43" t="n">
        <f aca="false">SUM(AO13:AO22)</f>
        <v>0</v>
      </c>
      <c r="AP36" s="43" t="n">
        <f aca="false">SUM(AP13:AP22)</f>
        <v>0</v>
      </c>
      <c r="AQ36" s="43" t="n">
        <f aca="false">SUM(AQ13:AQ22)</f>
        <v>0</v>
      </c>
      <c r="AR36" s="43" t="n">
        <f aca="false">SUM(AR13:AR22)</f>
        <v>2</v>
      </c>
      <c r="AS36" s="43" t="n">
        <f aca="false">SUM(AS13:AS22)</f>
        <v>0</v>
      </c>
      <c r="AT36" s="43" t="n">
        <f aca="false">SUM(AT13:AT22)</f>
        <v>0</v>
      </c>
      <c r="AU36" s="43" t="n">
        <f aca="false">SUM(AU13:AU22)</f>
        <v>0</v>
      </c>
      <c r="AV36" s="43" t="n">
        <f aca="false">SUM(AV13:AV22)</f>
        <v>0</v>
      </c>
      <c r="AW36" s="43" t="n">
        <f aca="false">SUM(AW13:AW22)</f>
        <v>0</v>
      </c>
      <c r="AX36" s="43" t="n">
        <f aca="false">SUM(AX13:AX22)</f>
        <v>0</v>
      </c>
      <c r="AY36" s="43" t="n">
        <f aca="false">SUM(AY13:AY22)</f>
        <v>0</v>
      </c>
      <c r="AZ36" s="43" t="n">
        <f aca="false">SUM(AZ13:AZ22)</f>
        <v>81</v>
      </c>
    </row>
    <row r="37" customFormat="false" ht="15" hidden="false" customHeight="false" outlineLevel="0" collapsed="false">
      <c r="A37" s="16" t="s">
        <v>63</v>
      </c>
      <c r="B37" s="16"/>
      <c r="C37" s="64" t="n">
        <f aca="false">SUM(C13:C22)/9</f>
        <v>22.9444444444444</v>
      </c>
      <c r="D37" s="64" t="n">
        <f aca="false">SUM(D13:D22)/9</f>
        <v>14.9444444444444</v>
      </c>
      <c r="E37" s="64" t="n">
        <f aca="false">SUM(E13:E22)/9</f>
        <v>12.2444444444444</v>
      </c>
      <c r="F37" s="64" t="n">
        <f aca="false">SUM(F13:F22)/9</f>
        <v>13.9111111111111</v>
      </c>
      <c r="G37" s="64" t="n">
        <f aca="false">SUM(G13:G22)/9</f>
        <v>10.5888888888889</v>
      </c>
      <c r="H37" s="64" t="n">
        <f aca="false">SUM(H13:H22)/9</f>
        <v>9.7</v>
      </c>
      <c r="I37" s="64" t="n">
        <f aca="false">SUM(I13:I22)/9</f>
        <v>50.2222222222222</v>
      </c>
      <c r="J37" s="64" t="n">
        <f aca="false">SUM(J13:J22)/9</f>
        <v>78.2222222222222</v>
      </c>
      <c r="K37" s="64" t="n">
        <f aca="false">SUM(K13:K22)/9</f>
        <v>26.7777777777778</v>
      </c>
      <c r="L37" s="64" t="n">
        <f aca="false">SUM(L13:L22)/9</f>
        <v>851.266666666667</v>
      </c>
      <c r="M37" s="64" t="n">
        <f aca="false">SUM(M13:M22)/9</f>
        <v>852.1</v>
      </c>
      <c r="N37" s="64" t="n">
        <f aca="false">SUM(N13:N22)/9</f>
        <v>850</v>
      </c>
      <c r="O37" s="64" t="n">
        <f aca="false">SUM(O13:O22)/9</f>
        <v>2.1</v>
      </c>
      <c r="P37" s="64" t="n">
        <f aca="false">SUM(P13:P22)/9</f>
        <v>1013.08888888889</v>
      </c>
      <c r="Q37" s="64" t="n">
        <f aca="false">SUM(Q13:Q22)/9</f>
        <v>1015.12222222222</v>
      </c>
      <c r="R37" s="64" t="n">
        <f aca="false">SUM(R13:R22)/9</f>
        <v>1009.8</v>
      </c>
      <c r="S37" s="64" t="n">
        <f aca="false">SUM(S13:S22)/9</f>
        <v>5.32222222222221</v>
      </c>
      <c r="T37" s="64" t="n">
        <f aca="false">SUM(T13:T22)/9</f>
        <v>851.2</v>
      </c>
      <c r="U37" s="64" t="n">
        <f aca="false">SUM(U13:U22)/9</f>
        <v>0</v>
      </c>
      <c r="V37" s="64" t="n">
        <f aca="false">SUM(V13:V22)/9</f>
        <v>0.444444444444444</v>
      </c>
      <c r="W37" s="64" t="n">
        <f aca="false">SUM(W13:W22)/9</f>
        <v>0</v>
      </c>
      <c r="X37" s="64" t="n">
        <f aca="false">SUM(X13:X22)/9</f>
        <v>23</v>
      </c>
      <c r="Y37" s="64" t="n">
        <f aca="false">SUM(Y13:Y22)/9</f>
        <v>0</v>
      </c>
      <c r="Z37" s="64" t="n">
        <f aca="false">SUM(Z13:Z22)/9</f>
        <v>0</v>
      </c>
      <c r="AA37" s="64" t="n">
        <f aca="false">SUM(AA13:AA22)/9</f>
        <v>3.51111111111111</v>
      </c>
      <c r="AB37" s="64" t="n">
        <f aca="false">SUM(AB13:AB22)/9</f>
        <v>0</v>
      </c>
      <c r="AC37" s="64" t="n">
        <f aca="false">SUM(AC13:AC22)/9</f>
        <v>6.64444444444444</v>
      </c>
      <c r="AD37" s="64" t="n">
        <f aca="false">SUM(AD13:AD22)/9</f>
        <v>2.78888888888889</v>
      </c>
      <c r="AE37" s="64" t="n">
        <f aca="false">SUM(AE13:AE22)/9</f>
        <v>0</v>
      </c>
      <c r="AF37" s="64" t="n">
        <f aca="false">SUM(AF13:AF22)/9</f>
        <v>0.463657407407407</v>
      </c>
      <c r="AG37" s="64" t="n">
        <f aca="false">SUM(AG13:AG22)/9</f>
        <v>0</v>
      </c>
      <c r="AH37" s="64" t="n">
        <f aca="false">SUM(AH13:AH22)/9</f>
        <v>7.98555555555556</v>
      </c>
      <c r="AI37" s="64" t="n">
        <f aca="false">SUM(AI13:AI22)/9</f>
        <v>33.5444444444445</v>
      </c>
      <c r="AJ37" s="64" t="n">
        <f aca="false">SUM(AJ13:AJ22)/9</f>
        <v>11.5333333333333</v>
      </c>
      <c r="AK37" s="64" t="n">
        <f aca="false">SUM(AK13:AK22)/9</f>
        <v>22.0111111111111</v>
      </c>
      <c r="AL37" s="64" t="n">
        <f aca="false">SUM(AL13:AL22)/9</f>
        <v>7.13333333333333</v>
      </c>
      <c r="AM37" s="65" t="n">
        <f aca="false">SUM(AM13:AM22)/10</f>
        <v>0</v>
      </c>
      <c r="AN37" s="65" t="n">
        <f aca="false">SUM(AN13:AN22)/10</f>
        <v>0</v>
      </c>
      <c r="AO37" s="65" t="n">
        <f aca="false">SUM(AO13:AO22)/10</f>
        <v>0</v>
      </c>
      <c r="AP37" s="65" t="n">
        <f aca="false">SUM(AP13:AP22)/10</f>
        <v>0</v>
      </c>
      <c r="AQ37" s="65" t="n">
        <f aca="false">SUM(AQ13:AQ22)/10</f>
        <v>0</v>
      </c>
      <c r="AR37" s="65" t="n">
        <f aca="false">SUM(AR13:AR22)/10</f>
        <v>0.2</v>
      </c>
      <c r="AS37" s="65" t="n">
        <f aca="false">SUM(AS13:AS22)/10</f>
        <v>0</v>
      </c>
      <c r="AT37" s="65" t="n">
        <f aca="false">SUM(AT13:AT22)/10</f>
        <v>0</v>
      </c>
      <c r="AU37" s="65" t="n">
        <f aca="false">SUM(AU13:AU22)/10</f>
        <v>0</v>
      </c>
      <c r="AV37" s="65" t="n">
        <f aca="false">SUM(AV13:AV22)/10</f>
        <v>0</v>
      </c>
      <c r="AW37" s="65" t="n">
        <f aca="false">SUM(AW13:AW22)/10</f>
        <v>0</v>
      </c>
      <c r="AX37" s="65" t="n">
        <f aca="false">SUM(AX13:AX22)/10</f>
        <v>0</v>
      </c>
      <c r="AY37" s="65" t="n">
        <f aca="false">SUM(AY13:AY22)/10</f>
        <v>0</v>
      </c>
      <c r="AZ37" s="65" t="n">
        <f aca="false">SUM(AZ13:AZ22)/240</f>
        <v>0.3375</v>
      </c>
    </row>
    <row r="38" customFormat="false" ht="15" hidden="false" customHeight="false" outlineLevel="0" collapsed="false">
      <c r="A38" s="12" t="s">
        <v>62</v>
      </c>
      <c r="B38" s="12"/>
      <c r="C38" s="68" t="n">
        <f aca="false">SUM(C23:C33)</f>
        <v>242.9</v>
      </c>
      <c r="D38" s="69" t="n">
        <f aca="false">SUM(D23:D33)</f>
        <v>175</v>
      </c>
      <c r="E38" s="68" t="n">
        <f aca="false">SUM(E23:E33)</f>
        <v>143.2</v>
      </c>
      <c r="F38" s="68" t="n">
        <f aca="false">SUM(F23:F33)</f>
        <v>163.8</v>
      </c>
      <c r="G38" s="68" t="n">
        <f aca="false">SUM(G23:G33)</f>
        <v>123.9</v>
      </c>
      <c r="H38" s="68" t="n">
        <f aca="false">SUM(H23:H33)</f>
        <v>114.4</v>
      </c>
      <c r="I38" s="68" t="n">
        <f aca="false">SUM(I23:I33)</f>
        <v>551</v>
      </c>
      <c r="J38" s="68" t="n">
        <f aca="false">SUM(J23:J33)</f>
        <v>946</v>
      </c>
      <c r="K38" s="68" t="n">
        <f aca="false">SUM(K23:K33)</f>
        <v>297</v>
      </c>
      <c r="L38" s="68" t="n">
        <f aca="false">SUM(L23:L33)</f>
        <v>9346.8</v>
      </c>
      <c r="M38" s="68" t="n">
        <f aca="false">SUM(M23:M33)</f>
        <v>9359.1</v>
      </c>
      <c r="N38" s="68" t="n">
        <f aca="false">SUM(N23:N33)</f>
        <v>9329.7</v>
      </c>
      <c r="O38" s="68" t="n">
        <f aca="false">SUM(O23:O33)</f>
        <v>29.3999999999999</v>
      </c>
      <c r="P38" s="68" t="n">
        <f aca="false">SUM(P23:P33)</f>
        <v>11121.9</v>
      </c>
      <c r="Q38" s="68" t="n">
        <f aca="false">SUM(Q23:Q33)</f>
        <v>11153.4</v>
      </c>
      <c r="R38" s="68" t="n">
        <f aca="false">SUM(R23:R33)</f>
        <v>11074.1</v>
      </c>
      <c r="S38" s="68" t="n">
        <f aca="false">SUM(S23:S33)</f>
        <v>79.3000000000001</v>
      </c>
      <c r="T38" s="68" t="n">
        <f aca="false">SUM(T23:T33)</f>
        <v>9346.5</v>
      </c>
      <c r="U38" s="68" t="n">
        <f aca="false">SUM(U23:U33)</f>
        <v>0</v>
      </c>
      <c r="V38" s="68" t="n">
        <f aca="false">SUM(V23:V33)</f>
        <v>12</v>
      </c>
      <c r="W38" s="68" t="n">
        <f aca="false">SUM(W23:W33)</f>
        <v>0</v>
      </c>
      <c r="X38" s="68" t="n">
        <f aca="false">SUM(X23:X33)</f>
        <v>275</v>
      </c>
      <c r="Y38" s="68" t="n">
        <f aca="false">SUM(Y23:Y33)</f>
        <v>0</v>
      </c>
      <c r="Z38" s="68" t="n">
        <f aca="false">SUM(Z23:Z33)</f>
        <v>0</v>
      </c>
      <c r="AA38" s="68" t="n">
        <f aca="false">SUM(AA23:AA33)</f>
        <v>37.8</v>
      </c>
      <c r="AB38" s="68" t="n">
        <f aca="false">SUM(AB23:AB33)</f>
        <v>0</v>
      </c>
      <c r="AC38" s="68" t="n">
        <f aca="false">SUM(AC23:AC33)</f>
        <v>74.6</v>
      </c>
      <c r="AD38" s="68" t="n">
        <f aca="false">SUM(AD23:AD33)</f>
        <v>31.9</v>
      </c>
      <c r="AE38" s="68" t="n">
        <f aca="false">SUM(AE23:AE33)</f>
        <v>11.9</v>
      </c>
      <c r="AF38" s="63" t="n">
        <f aca="false">SUM(AF23:AF33)</f>
        <v>4.7625</v>
      </c>
      <c r="AG38" s="68" t="n">
        <f aca="false">SUM(AG23:AG33)</f>
        <v>11.9</v>
      </c>
      <c r="AH38" s="68" t="n">
        <f aca="false">SUM(AH23:AH33)</f>
        <v>80.04</v>
      </c>
      <c r="AI38" s="68" t="n">
        <f aca="false">SUM(AI23:AI33)</f>
        <v>366</v>
      </c>
      <c r="AJ38" s="68" t="n">
        <f aca="false">SUM(AJ23:AJ33)</f>
        <v>128.8</v>
      </c>
      <c r="AK38" s="68" t="n">
        <f aca="false">SUM(AK23:AK33)</f>
        <v>237.2</v>
      </c>
      <c r="AL38" s="68" t="n">
        <f aca="false">SUM(AL23:AL33)</f>
        <v>77.4</v>
      </c>
      <c r="AM38" s="68" t="n">
        <f aca="false">SUM(AM23:AM33)</f>
        <v>0</v>
      </c>
      <c r="AN38" s="68" t="n">
        <f aca="false">SUM(AN23:AN33)</f>
        <v>3</v>
      </c>
      <c r="AO38" s="68" t="n">
        <f aca="false">SUM(AO23:AO33)</f>
        <v>2</v>
      </c>
      <c r="AP38" s="68" t="n">
        <f aca="false">SUM(AP23:AP33)</f>
        <v>0</v>
      </c>
      <c r="AQ38" s="68" t="n">
        <f aca="false">SUM(AQ23:AQ33)</f>
        <v>0</v>
      </c>
      <c r="AR38" s="68" t="n">
        <f aca="false">SUM(AR23:AR33)</f>
        <v>3</v>
      </c>
      <c r="AS38" s="68" t="n">
        <f aca="false">SUM(AS23:AS33)</f>
        <v>0</v>
      </c>
      <c r="AT38" s="68" t="n">
        <f aca="false">SUM(AT23:AT33)</f>
        <v>0</v>
      </c>
      <c r="AU38" s="68" t="n">
        <f aca="false">SUM(AU23:AU33)</f>
        <v>0</v>
      </c>
      <c r="AV38" s="68" t="n">
        <f aca="false">SUM(AV23:AV33)</f>
        <v>0</v>
      </c>
      <c r="AW38" s="68" t="n">
        <f aca="false">SUM(AW23:AW33)</f>
        <v>1</v>
      </c>
      <c r="AX38" s="68" t="n">
        <f aca="false">SUM(AX23:AX33)</f>
        <v>1</v>
      </c>
      <c r="AY38" s="68" t="n">
        <f aca="false">SUM(AY23:AY33)</f>
        <v>0</v>
      </c>
      <c r="AZ38" s="68" t="n">
        <f aca="false">SUM(AZ23:AZ33)</f>
        <v>112</v>
      </c>
    </row>
    <row r="39" customFormat="false" ht="15" hidden="false" customHeight="false" outlineLevel="0" collapsed="false">
      <c r="A39" s="19" t="s">
        <v>64</v>
      </c>
      <c r="B39" s="19"/>
      <c r="C39" s="64" t="n">
        <f aca="false">SUM(C23:C33)/11</f>
        <v>22.0818181818182</v>
      </c>
      <c r="D39" s="64" t="n">
        <f aca="false">SUM(D23:D33)/11</f>
        <v>15.9090909090909</v>
      </c>
      <c r="E39" s="64" t="n">
        <f aca="false">SUM(E23:E33)/11</f>
        <v>13.0181818181818</v>
      </c>
      <c r="F39" s="64" t="n">
        <f aca="false">SUM(F23:F33)/11</f>
        <v>14.8909090909091</v>
      </c>
      <c r="G39" s="64" t="n">
        <f aca="false">SUM(G23:G33)/11</f>
        <v>11.2636363636364</v>
      </c>
      <c r="H39" s="64" t="n">
        <f aca="false">SUM(H23:H33)/11</f>
        <v>10.4</v>
      </c>
      <c r="I39" s="64" t="n">
        <f aca="false">SUM(I23:I33)/11</f>
        <v>50.0909090909091</v>
      </c>
      <c r="J39" s="64" t="n">
        <f aca="false">SUM(J23:J33)/11</f>
        <v>86</v>
      </c>
      <c r="K39" s="64" t="n">
        <f aca="false">SUM(K23:K33)/11</f>
        <v>27</v>
      </c>
      <c r="L39" s="64" t="n">
        <f aca="false">SUM(L23:L33)/11</f>
        <v>849.709090909091</v>
      </c>
      <c r="M39" s="64" t="n">
        <f aca="false">SUM(M23:M33)/11</f>
        <v>850.827272727273</v>
      </c>
      <c r="N39" s="64" t="n">
        <f aca="false">SUM(N23:N33)/11</f>
        <v>848.154545454546</v>
      </c>
      <c r="O39" s="64" t="n">
        <f aca="false">SUM(O23:O33)/11</f>
        <v>2.67272727272726</v>
      </c>
      <c r="P39" s="64" t="n">
        <f aca="false">SUM(P23:P33)/11</f>
        <v>1011.08181818182</v>
      </c>
      <c r="Q39" s="64" t="n">
        <f aca="false">SUM(Q23:Q33)/11</f>
        <v>1013.94545454545</v>
      </c>
      <c r="R39" s="64" t="n">
        <f aca="false">SUM(R23:R33)/11</f>
        <v>1006.73636363636</v>
      </c>
      <c r="S39" s="64" t="n">
        <f aca="false">SUM(S23:S33)/11</f>
        <v>7.20909090909092</v>
      </c>
      <c r="T39" s="64" t="n">
        <f aca="false">SUM(T23:T33)/11</f>
        <v>849.681818181818</v>
      </c>
      <c r="U39" s="64" t="n">
        <f aca="false">SUM(U23:U33)/11</f>
        <v>0</v>
      </c>
      <c r="V39" s="64" t="n">
        <f aca="false">SUM(V23:V33)/11</f>
        <v>1.09090909090909</v>
      </c>
      <c r="W39" s="64" t="n">
        <f aca="false">SUM(W23:W33)/11</f>
        <v>0</v>
      </c>
      <c r="X39" s="64" t="n">
        <f aca="false">SUM(X23:X33)/11</f>
        <v>25</v>
      </c>
      <c r="Y39" s="64" t="n">
        <f aca="false">SUM(Y23:Y33)/11</f>
        <v>0</v>
      </c>
      <c r="Z39" s="64" t="n">
        <f aca="false">SUM(Z23:Z33)/11</f>
        <v>0</v>
      </c>
      <c r="AA39" s="64" t="n">
        <f aca="false">SUM(AA23:AA33)/11</f>
        <v>3.43636363636364</v>
      </c>
      <c r="AB39" s="64" t="n">
        <f aca="false">SUM(AB23:AB33)/11</f>
        <v>0</v>
      </c>
      <c r="AC39" s="64" t="n">
        <f aca="false">SUM(AC23:AC33)/11</f>
        <v>6.78181818181818</v>
      </c>
      <c r="AD39" s="64" t="n">
        <f aca="false">SUM(AD23:AD33)/11</f>
        <v>2.9</v>
      </c>
      <c r="AE39" s="64" t="n">
        <f aca="false">SUM(AE23:AE33)/11</f>
        <v>1.08181818181818</v>
      </c>
      <c r="AF39" s="64" t="n">
        <f aca="false">SUM(AF23:AF33)/11</f>
        <v>0.432954545454545</v>
      </c>
      <c r="AG39" s="64" t="n">
        <f aca="false">SUM(AG23:AG33)/11</f>
        <v>1.08181818181818</v>
      </c>
      <c r="AH39" s="64" t="n">
        <f aca="false">SUM(AH23:AH33)/11</f>
        <v>7.27636363636364</v>
      </c>
      <c r="AI39" s="64" t="n">
        <f aca="false">SUM(AI23:AI33)/11</f>
        <v>33.2727272727273</v>
      </c>
      <c r="AJ39" s="64" t="n">
        <f aca="false">SUM(AJ23:AJ33)/11</f>
        <v>11.7090909090909</v>
      </c>
      <c r="AK39" s="64" t="n">
        <f aca="false">SUM(AK23:AK33)/11</f>
        <v>21.5636363636364</v>
      </c>
      <c r="AL39" s="64" t="n">
        <f aca="false">SUM(AL23:AL33)/11</f>
        <v>7.03636363636364</v>
      </c>
      <c r="AM39" s="65" t="n">
        <f aca="false">SUM(AM23:AM33)/11</f>
        <v>0</v>
      </c>
      <c r="AN39" s="65" t="n">
        <f aca="false">SUM(AN23:AN33)/11</f>
        <v>0.272727272727273</v>
      </c>
      <c r="AO39" s="65" t="n">
        <f aca="false">SUM(AO23:AO33)/11</f>
        <v>0.181818181818182</v>
      </c>
      <c r="AP39" s="65" t="n">
        <f aca="false">SUM(AP23:AP33)/11</f>
        <v>0</v>
      </c>
      <c r="AQ39" s="65" t="n">
        <f aca="false">SUM(AQ23:AQ33)/11</f>
        <v>0</v>
      </c>
      <c r="AR39" s="65" t="n">
        <f aca="false">SUM(AR23:AR33)/11</f>
        <v>0.272727272727273</v>
      </c>
      <c r="AS39" s="65" t="n">
        <f aca="false">SUM(AS23:AS33)/11</f>
        <v>0</v>
      </c>
      <c r="AT39" s="65" t="n">
        <f aca="false">SUM(AT23:AT33)/11</f>
        <v>0</v>
      </c>
      <c r="AU39" s="65" t="n">
        <f aca="false">SUM(AU23:AU33)/11</f>
        <v>0</v>
      </c>
      <c r="AV39" s="65" t="n">
        <f aca="false">SUM(AV23:AV33)/11</f>
        <v>0</v>
      </c>
      <c r="AW39" s="65" t="n">
        <f aca="false">SUM(AW23:AW33)/11</f>
        <v>0.0909090909090909</v>
      </c>
      <c r="AX39" s="65" t="n">
        <f aca="false">SUM(AX23:AX33)/11</f>
        <v>0.0909090909090909</v>
      </c>
      <c r="AY39" s="65" t="n">
        <f aca="false">SUM(AY23:AY33)/11</f>
        <v>0</v>
      </c>
      <c r="AZ39" s="65" t="n">
        <f aca="false">SUM(AZ23:AZ33)/265</f>
        <v>0.422641509433962</v>
      </c>
    </row>
    <row r="40" customFormat="false" ht="15" hidden="false" customHeight="false" outlineLevel="0" collapsed="false">
      <c r="A40" s="20" t="s">
        <v>65</v>
      </c>
      <c r="B40" s="20"/>
      <c r="C40" s="9" t="n">
        <f aca="false">SUM(C3:C33)</f>
        <v>656.6</v>
      </c>
      <c r="D40" s="9" t="n">
        <f aca="false">SUM(D3:D33)</f>
        <v>456</v>
      </c>
      <c r="E40" s="9" t="n">
        <f aca="false">SUM(E3:E33)</f>
        <v>390.7</v>
      </c>
      <c r="F40" s="9" t="n">
        <f aca="false">SUM(F3:F33)</f>
        <v>442.2</v>
      </c>
      <c r="G40" s="9" t="n">
        <f aca="false">SUM(G3:G33)</f>
        <v>343.8</v>
      </c>
      <c r="H40" s="9" t="n">
        <f aca="false">SUM(H3:H33)</f>
        <v>322.5</v>
      </c>
      <c r="I40" s="9" t="n">
        <f aca="false">SUM(I3:I33)</f>
        <v>1570</v>
      </c>
      <c r="J40" s="9" t="n">
        <f aca="false">SUM(J3:J33)</f>
        <v>2399</v>
      </c>
      <c r="K40" s="9" t="n">
        <f aca="false">SUM(K3:K33)</f>
        <v>891</v>
      </c>
      <c r="L40" s="9" t="n">
        <f aca="false">SUM(L3:L33)</f>
        <v>24679</v>
      </c>
      <c r="M40" s="9" t="n">
        <f aca="false">SUM(M3:M33)</f>
        <v>24704.5</v>
      </c>
      <c r="N40" s="9" t="n">
        <f aca="false">SUM(N3:N33)</f>
        <v>24642.5</v>
      </c>
      <c r="O40" s="9" t="n">
        <f aca="false">SUM(O3:O33)</f>
        <v>61.9999999999997</v>
      </c>
      <c r="P40" s="9" t="n">
        <f aca="false">SUM(P3:P33)</f>
        <v>29368.2</v>
      </c>
      <c r="Q40" s="9" t="n">
        <f aca="false">SUM(Q3:Q33)</f>
        <v>29430</v>
      </c>
      <c r="R40" s="9" t="n">
        <f aca="false">SUM(R3:R33)</f>
        <v>29275.4</v>
      </c>
      <c r="S40" s="9" t="n">
        <f aca="false">SUM(S3:S33)</f>
        <v>154.6</v>
      </c>
      <c r="T40" s="9" t="n">
        <f aca="false">SUM(T3:T33)</f>
        <v>24677.3</v>
      </c>
      <c r="U40" s="9" t="n">
        <f aca="false">SUM(U3:U33)</f>
        <v>0</v>
      </c>
      <c r="V40" s="9" t="n">
        <f aca="false">SUM(V3:V33)</f>
        <v>39</v>
      </c>
      <c r="W40" s="9" t="n">
        <f aca="false">SUM(W3:W33)</f>
        <v>0</v>
      </c>
      <c r="X40" s="9" t="n">
        <f aca="false">SUM(X3:X33)</f>
        <v>707</v>
      </c>
      <c r="Y40" s="9" t="n">
        <f aca="false">SUM(Y3:Y33)</f>
        <v>0</v>
      </c>
      <c r="Z40" s="9" t="n">
        <f aca="false">SUM(Z3:Z33)</f>
        <v>0</v>
      </c>
      <c r="AA40" s="9" t="n">
        <f aca="false">SUM(AA3:AA33)</f>
        <v>93.3</v>
      </c>
      <c r="AB40" s="9" t="n">
        <f aca="false">SUM(AB3:AB33)</f>
        <v>0</v>
      </c>
      <c r="AC40" s="9" t="n">
        <f aca="false">SUM(AC3:AC33)</f>
        <v>190.4</v>
      </c>
      <c r="AD40" s="9" t="n">
        <f aca="false">SUM(AD3:AD33)</f>
        <v>76.9</v>
      </c>
      <c r="AE40" s="9" t="n">
        <f aca="false">SUM(AE3:AE33)</f>
        <v>42.3</v>
      </c>
      <c r="AF40" s="6" t="n">
        <f aca="false">SUM(AF3:AF33)</f>
        <v>12.0444444444444</v>
      </c>
      <c r="AG40" s="9" t="n">
        <f aca="false">SUM(AG3:AG33)</f>
        <v>41.7</v>
      </c>
      <c r="AH40" s="9" t="n">
        <f aca="false">SUM(AH3:AH33)</f>
        <v>211.44</v>
      </c>
      <c r="AI40" s="9" t="n">
        <f aca="false">SUM(AI3:AI33)</f>
        <v>968.3</v>
      </c>
      <c r="AJ40" s="9" t="n">
        <f aca="false">SUM(AJ3:AJ33)</f>
        <v>359.8</v>
      </c>
      <c r="AK40" s="9" t="n">
        <f aca="false">SUM(AK3:AK33)</f>
        <v>608.5</v>
      </c>
      <c r="AL40" s="9" t="n">
        <f aca="false">SUM(AL3:AL33)</f>
        <v>234</v>
      </c>
    </row>
    <row r="41" customFormat="false" ht="15" hidden="false" customHeight="false" outlineLevel="0" collapsed="false">
      <c r="A41" s="21" t="s">
        <v>66</v>
      </c>
      <c r="B41" s="21"/>
      <c r="C41" s="55" t="n">
        <f aca="false">SUM(C3:C33)/29</f>
        <v>22.6413793103448</v>
      </c>
      <c r="D41" s="55" t="n">
        <f aca="false">SUM(D3:D33)/29</f>
        <v>15.7241379310345</v>
      </c>
      <c r="E41" s="55" t="n">
        <f aca="false">SUM(E3:E33)/29</f>
        <v>13.4724137931034</v>
      </c>
      <c r="F41" s="55" t="n">
        <f aca="false">SUM(F3:F33)/29</f>
        <v>15.248275862069</v>
      </c>
      <c r="G41" s="55" t="n">
        <f aca="false">SUM(G3:G33)/29</f>
        <v>11.8551724137931</v>
      </c>
      <c r="H41" s="55" t="n">
        <f aca="false">SUM(H3:H33)/29</f>
        <v>11.1206896551724</v>
      </c>
      <c r="I41" s="55" t="n">
        <f aca="false">SUM(I3:I33)/29</f>
        <v>54.1379310344828</v>
      </c>
      <c r="J41" s="55" t="n">
        <f aca="false">SUM(J3:J33)/29</f>
        <v>82.7241379310345</v>
      </c>
      <c r="K41" s="55" t="n">
        <f aca="false">SUM(K3:K33)/29</f>
        <v>30.7241379310345</v>
      </c>
      <c r="L41" s="55" t="n">
        <f aca="false">SUM(L3:L33)/29</f>
        <v>851</v>
      </c>
      <c r="M41" s="55" t="n">
        <f aca="false">SUM(M3:M33)/29</f>
        <v>851.879310344828</v>
      </c>
      <c r="N41" s="55" t="n">
        <f aca="false">SUM(N3:N33)/29</f>
        <v>849.741379310345</v>
      </c>
      <c r="O41" s="55" t="n">
        <f aca="false">SUM(O3:O33)/29</f>
        <v>2.13793103448275</v>
      </c>
      <c r="P41" s="55" t="n">
        <f aca="false">SUM(P3:P33)/29</f>
        <v>1012.69655172414</v>
      </c>
      <c r="Q41" s="55" t="n">
        <f aca="false">SUM(Q3:Q33)/29</f>
        <v>1014.8275862069</v>
      </c>
      <c r="R41" s="55" t="n">
        <f aca="false">SUM(R3:R33)/29</f>
        <v>1009.49655172414</v>
      </c>
      <c r="S41" s="55" t="n">
        <f aca="false">SUM(S3:S33)/29</f>
        <v>5.33103448275861</v>
      </c>
      <c r="T41" s="55" t="n">
        <f aca="false">SUM(T3:T33)/29</f>
        <v>850.941379310345</v>
      </c>
      <c r="U41" s="55" t="n">
        <f aca="false">SUM(U3:U33)/29</f>
        <v>0</v>
      </c>
      <c r="V41" s="55" t="n">
        <f aca="false">SUM(V3:V33)/29</f>
        <v>1.3448275862069</v>
      </c>
      <c r="W41" s="55" t="n">
        <f aca="false">SUM(W3:W33)/29</f>
        <v>0</v>
      </c>
      <c r="X41" s="55" t="n">
        <f aca="false">SUM(X3:X33)/29</f>
        <v>24.3793103448276</v>
      </c>
      <c r="Y41" s="55" t="n">
        <f aca="false">SUM(Y3:Y33)/29</f>
        <v>0</v>
      </c>
      <c r="Z41" s="55" t="n">
        <f aca="false">SUM(Z3:Z33)/29</f>
        <v>0</v>
      </c>
      <c r="AA41" s="55" t="n">
        <f aca="false">SUM(AA3:AA33)/29</f>
        <v>3.21724137931034</v>
      </c>
      <c r="AB41" s="55" t="n">
        <f aca="false">SUM(AB3:AB33)/29</f>
        <v>0</v>
      </c>
      <c r="AC41" s="55" t="n">
        <f aca="false">SUM(AC3:AC33)/29</f>
        <v>6.56551724137931</v>
      </c>
      <c r="AD41" s="55" t="n">
        <f aca="false">SUM(AD3:AD33)/29</f>
        <v>2.65172413793103</v>
      </c>
      <c r="AE41" s="55" t="n">
        <f aca="false">SUM(AE3:AE33)/29</f>
        <v>1.45862068965517</v>
      </c>
      <c r="AF41" s="55" t="n">
        <f aca="false">SUM(AF3:AF33)/29</f>
        <v>0.415325670498084</v>
      </c>
      <c r="AG41" s="55" t="n">
        <f aca="false">SUM(AG3:AG33)/29</f>
        <v>1.43793103448276</v>
      </c>
      <c r="AH41" s="55" t="n">
        <f aca="false">SUM(AH3:AH33)/29</f>
        <v>7.29103448275862</v>
      </c>
      <c r="AI41" s="55" t="n">
        <f aca="false">SUM(AI3:AI33)/29</f>
        <v>33.3896551724138</v>
      </c>
      <c r="AJ41" s="55" t="n">
        <f aca="false">SUM(AJ3:AJ33)/29</f>
        <v>12.4068965517241</v>
      </c>
      <c r="AK41" s="55" t="n">
        <f aca="false">SUM(AK3:AK33)/29</f>
        <v>20.9827586206897</v>
      </c>
      <c r="AL41" s="55" t="n">
        <f aca="false">SUM(AL3:AL33)/29</f>
        <v>8.06896551724138</v>
      </c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</row>
    <row r="42" customFormat="false" ht="15" hidden="false" customHeight="false" outlineLevel="0" collapsed="false">
      <c r="AO42" s="0" t="n">
        <f aca="false">SUM(AO3:AO32)</f>
        <v>7</v>
      </c>
    </row>
    <row r="44" customFormat="false" ht="15" hidden="false" customHeight="false" outlineLevel="0" collapsed="false">
      <c r="B44" s="0" t="s">
        <v>75</v>
      </c>
      <c r="C44" s="31" t="n">
        <f aca="false">STDEV(C3:C33)</f>
        <v>0.91476665306331</v>
      </c>
    </row>
  </sheetData>
  <mergeCells count="9">
    <mergeCell ref="A3:A33"/>
    <mergeCell ref="A34:B34"/>
    <mergeCell ref="A35:B35"/>
    <mergeCell ref="A36:B36"/>
    <mergeCell ref="A37:B37"/>
    <mergeCell ref="A38:B38"/>
    <mergeCell ref="A39:B39"/>
    <mergeCell ref="A40:B40"/>
    <mergeCell ref="A41:B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30" activeCellId="0" sqref="AE30"/>
    </sheetView>
  </sheetViews>
  <sheetFormatPr defaultRowHeight="15" zeroHeight="false" outlineLevelRow="0" outlineLevelCol="0"/>
  <cols>
    <col collapsed="false" customWidth="true" hidden="false" outlineLevel="0" max="7" min="1" style="0" width="10.53"/>
    <col collapsed="false" customWidth="true" hidden="false" outlineLevel="0" max="8" min="8" style="0" width="12.57"/>
    <col collapsed="false" customWidth="true" hidden="false" outlineLevel="0" max="1025" min="9" style="0" width="10.53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</v>
      </c>
      <c r="K1" s="2" t="s">
        <v>5</v>
      </c>
      <c r="L1" s="2" t="s">
        <v>8</v>
      </c>
      <c r="M1" s="2" t="s">
        <v>4</v>
      </c>
      <c r="N1" s="2" t="s">
        <v>5</v>
      </c>
      <c r="O1" s="2" t="s">
        <v>9</v>
      </c>
      <c r="P1" s="2" t="s">
        <v>10</v>
      </c>
      <c r="Q1" s="2" t="s">
        <v>4</v>
      </c>
      <c r="R1" s="2" t="s">
        <v>5</v>
      </c>
      <c r="S1" s="2" t="s">
        <v>9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0</v>
      </c>
      <c r="Y1" s="2" t="s">
        <v>15</v>
      </c>
      <c r="Z1" s="2" t="s">
        <v>16</v>
      </c>
      <c r="AA1" s="2" t="s">
        <v>17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  <c r="AI1" s="2" t="s">
        <v>4</v>
      </c>
      <c r="AJ1" s="2" t="s">
        <v>5</v>
      </c>
      <c r="AK1" s="2" t="s">
        <v>9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71</v>
      </c>
      <c r="AW1" s="2" t="s">
        <v>32</v>
      </c>
      <c r="AX1" s="2" t="s">
        <v>33</v>
      </c>
      <c r="AY1" s="2" t="s">
        <v>34</v>
      </c>
      <c r="AZ1" s="59" t="s">
        <v>35</v>
      </c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 t="s">
        <v>36</v>
      </c>
      <c r="AF2" s="2" t="s">
        <v>36</v>
      </c>
      <c r="AG2" s="2" t="s">
        <v>37</v>
      </c>
      <c r="AH2" s="2"/>
      <c r="AI2" s="2"/>
      <c r="AJ2" s="2"/>
      <c r="AK2" s="2"/>
      <c r="AL2" s="2"/>
      <c r="AM2" s="2" t="s">
        <v>38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60"/>
    </row>
    <row r="3" customFormat="false" ht="15" hidden="false" customHeight="false" outlineLevel="0" collapsed="false">
      <c r="A3" s="3" t="s">
        <v>82</v>
      </c>
      <c r="B3" s="4" t="n">
        <v>1</v>
      </c>
      <c r="C3" s="5" t="n">
        <v>22</v>
      </c>
      <c r="D3" s="0" t="n">
        <v>18.5</v>
      </c>
      <c r="E3" s="0" t="n">
        <v>17.6</v>
      </c>
      <c r="F3" s="0" t="n">
        <v>20.6</v>
      </c>
      <c r="G3" s="0" t="n">
        <v>16.3</v>
      </c>
      <c r="H3" s="0" t="n">
        <v>15.4</v>
      </c>
      <c r="I3" s="0" t="n">
        <v>62</v>
      </c>
      <c r="J3" s="0" t="n">
        <v>92</v>
      </c>
      <c r="K3" s="0" t="n">
        <v>38</v>
      </c>
      <c r="L3" s="0" t="n">
        <v>850.2</v>
      </c>
      <c r="M3" s="0" t="n">
        <v>851.6</v>
      </c>
      <c r="N3" s="0" t="n">
        <v>848.4</v>
      </c>
      <c r="O3" s="0" t="n">
        <f aca="false">M3-N3</f>
        <v>3.20000000000005</v>
      </c>
      <c r="P3" s="0" t="n">
        <v>1010.6</v>
      </c>
      <c r="Q3" s="0" t="n">
        <v>1013.8</v>
      </c>
      <c r="R3" s="0" t="n">
        <v>1006.1</v>
      </c>
      <c r="S3" s="0" t="n">
        <f aca="false">Q3-R3</f>
        <v>7.69999999999993</v>
      </c>
      <c r="T3" s="0" t="n">
        <v>850.1</v>
      </c>
      <c r="U3" s="0" t="s">
        <v>77</v>
      </c>
      <c r="V3" s="0" t="n">
        <v>4</v>
      </c>
      <c r="W3" s="0" t="s">
        <v>55</v>
      </c>
      <c r="X3" s="0" t="n">
        <v>25</v>
      </c>
      <c r="Z3" s="0" t="s">
        <v>45</v>
      </c>
      <c r="AA3" s="0" t="n">
        <v>0.7</v>
      </c>
      <c r="AB3" s="0" t="s">
        <v>81</v>
      </c>
      <c r="AC3" s="5" t="n">
        <v>7</v>
      </c>
      <c r="AD3" s="0" t="n">
        <v>1.1</v>
      </c>
      <c r="AE3" s="0" t="n">
        <v>1.5</v>
      </c>
      <c r="AF3" s="22" t="n">
        <v>0.269444444444444</v>
      </c>
      <c r="AG3" s="0" t="n">
        <v>1.5</v>
      </c>
      <c r="AH3" s="0" t="n">
        <v>3.89</v>
      </c>
      <c r="AI3" s="0" t="n">
        <v>33.6</v>
      </c>
      <c r="AJ3" s="5" t="n">
        <v>15</v>
      </c>
      <c r="AK3" s="0" t="n">
        <f aca="false">AI3-AJ3</f>
        <v>18.6</v>
      </c>
      <c r="AL3" s="5" t="n">
        <v>11</v>
      </c>
      <c r="AO3" s="0" t="n">
        <v>1</v>
      </c>
      <c r="AW3" s="0" t="n">
        <v>1</v>
      </c>
      <c r="AZ3" s="0" t="n">
        <v>13</v>
      </c>
    </row>
    <row r="4" customFormat="false" ht="15" hidden="false" customHeight="false" outlineLevel="0" collapsed="false">
      <c r="A4" s="3"/>
      <c r="B4" s="7" t="n">
        <v>2</v>
      </c>
      <c r="C4" s="0" t="n">
        <v>23.6</v>
      </c>
      <c r="D4" s="0" t="n">
        <v>19.4</v>
      </c>
      <c r="E4" s="0" t="n">
        <v>18.2</v>
      </c>
      <c r="F4" s="0" t="n">
        <v>19.6</v>
      </c>
      <c r="G4" s="0" t="n">
        <v>16.7</v>
      </c>
      <c r="H4" s="5" t="n">
        <v>16</v>
      </c>
      <c r="I4" s="0" t="n">
        <v>57</v>
      </c>
      <c r="J4" s="0" t="n">
        <v>90</v>
      </c>
      <c r="K4" s="0" t="n">
        <v>40</v>
      </c>
      <c r="L4" s="5" t="n">
        <v>850</v>
      </c>
      <c r="M4" s="0" t="n">
        <v>851.7</v>
      </c>
      <c r="N4" s="0" t="n">
        <v>847.6</v>
      </c>
      <c r="O4" s="0" t="n">
        <f aca="false">M4-N4</f>
        <v>4.10000000000002</v>
      </c>
      <c r="P4" s="0" t="n">
        <v>1009.6</v>
      </c>
      <c r="Q4" s="0" t="n">
        <v>1013.3</v>
      </c>
      <c r="R4" s="5" t="n">
        <v>1004</v>
      </c>
      <c r="S4" s="0" t="n">
        <f aca="false">Q4-R4</f>
        <v>9.29999999999995</v>
      </c>
      <c r="T4" s="0" t="n">
        <v>849.9</v>
      </c>
      <c r="U4" s="0" t="s">
        <v>77</v>
      </c>
      <c r="V4" s="0" t="n">
        <v>4</v>
      </c>
      <c r="W4" s="0" t="s">
        <v>55</v>
      </c>
      <c r="X4" s="0" t="n">
        <v>25</v>
      </c>
      <c r="Z4" s="0" t="s">
        <v>42</v>
      </c>
      <c r="AA4" s="5" t="n">
        <v>3</v>
      </c>
      <c r="AB4" s="0" t="s">
        <v>42</v>
      </c>
      <c r="AC4" s="0" t="n">
        <v>5.3</v>
      </c>
      <c r="AD4" s="0" t="n">
        <v>1.7</v>
      </c>
      <c r="AE4" s="70" t="s">
        <v>83</v>
      </c>
      <c r="AF4" s="22" t="n">
        <v>0.302777777777778</v>
      </c>
      <c r="AG4" s="0" t="n">
        <v>0</v>
      </c>
      <c r="AH4" s="0" t="n">
        <v>4.73</v>
      </c>
      <c r="AI4" s="0" t="n">
        <v>33.4</v>
      </c>
      <c r="AJ4" s="0" t="n">
        <v>16.8</v>
      </c>
      <c r="AK4" s="0" t="n">
        <f aca="false">AI4-AJ4</f>
        <v>16.6</v>
      </c>
      <c r="AL4" s="5" t="n">
        <v>13</v>
      </c>
      <c r="AO4" s="0" t="n">
        <v>1</v>
      </c>
      <c r="AZ4" s="0" t="n">
        <v>13</v>
      </c>
    </row>
    <row r="5" customFormat="false" ht="15" hidden="false" customHeight="false" outlineLevel="0" collapsed="false">
      <c r="A5" s="3"/>
      <c r="B5" s="7" t="n">
        <v>3</v>
      </c>
      <c r="C5" s="0" t="n">
        <v>25.1</v>
      </c>
      <c r="D5" s="5" t="n">
        <v>20</v>
      </c>
      <c r="E5" s="0" t="n">
        <v>17.8</v>
      </c>
      <c r="F5" s="5" t="n">
        <v>21</v>
      </c>
      <c r="G5" s="0" t="n">
        <v>13.9</v>
      </c>
      <c r="H5" s="5" t="n">
        <v>15.6</v>
      </c>
      <c r="I5" s="0" t="n">
        <v>51</v>
      </c>
      <c r="J5" s="8" t="n">
        <v>91</v>
      </c>
      <c r="K5" s="0" t="n">
        <v>25</v>
      </c>
      <c r="L5" s="0" t="n">
        <v>847.9</v>
      </c>
      <c r="M5" s="0" t="n">
        <v>850.2</v>
      </c>
      <c r="N5" s="0" t="n">
        <v>844.6</v>
      </c>
      <c r="O5" s="0" t="n">
        <f aca="false">M5-N5</f>
        <v>5.60000000000002</v>
      </c>
      <c r="P5" s="0" t="n">
        <v>1006.1</v>
      </c>
      <c r="Q5" s="0" t="n">
        <v>1010.8</v>
      </c>
      <c r="R5" s="0" t="n">
        <v>999.2</v>
      </c>
      <c r="S5" s="0" t="n">
        <f aca="false">Q5-R5</f>
        <v>11.5999999999999</v>
      </c>
      <c r="T5" s="0" t="n">
        <v>847.9</v>
      </c>
      <c r="U5" s="0" t="s">
        <v>77</v>
      </c>
      <c r="V5" s="0" t="n">
        <v>3</v>
      </c>
      <c r="W5" s="0" t="s">
        <v>53</v>
      </c>
      <c r="X5" s="0" t="n">
        <v>25</v>
      </c>
      <c r="Z5" s="0" t="s">
        <v>48</v>
      </c>
      <c r="AA5" s="0" t="n">
        <v>2.4</v>
      </c>
      <c r="AB5" s="0" t="s">
        <v>48</v>
      </c>
      <c r="AC5" s="5" t="n">
        <v>5</v>
      </c>
      <c r="AD5" s="0" t="n">
        <v>1.9</v>
      </c>
      <c r="AE5" s="0" t="n">
        <v>0</v>
      </c>
      <c r="AF5" s="22" t="n">
        <v>0.433333333333333</v>
      </c>
      <c r="AG5" s="5" t="n">
        <v>2</v>
      </c>
      <c r="AH5" s="0" t="n">
        <v>6.84</v>
      </c>
      <c r="AI5" s="0" t="n">
        <v>35.2</v>
      </c>
      <c r="AJ5" s="5" t="n">
        <v>18</v>
      </c>
      <c r="AK5" s="0" t="n">
        <f aca="false">AI5-AJ5</f>
        <v>17.2</v>
      </c>
      <c r="AL5" s="5" t="n">
        <v>14</v>
      </c>
      <c r="AZ5" s="0" t="n">
        <v>13</v>
      </c>
    </row>
    <row r="6" customFormat="false" ht="15" hidden="false" customHeight="false" outlineLevel="0" collapsed="false">
      <c r="A6" s="3"/>
      <c r="B6" s="7" t="n">
        <v>4</v>
      </c>
      <c r="C6" s="5" t="n">
        <v>26</v>
      </c>
      <c r="D6" s="0" t="n">
        <v>20.1</v>
      </c>
      <c r="E6" s="0" t="n">
        <v>17.2</v>
      </c>
      <c r="F6" s="0" t="n">
        <v>22.2</v>
      </c>
      <c r="G6" s="0" t="n">
        <v>9.3</v>
      </c>
      <c r="H6" s="0" t="n">
        <v>14.8</v>
      </c>
      <c r="I6" s="0" t="n">
        <v>47</v>
      </c>
      <c r="J6" s="0" t="n">
        <v>91</v>
      </c>
      <c r="K6" s="0" t="n">
        <v>16</v>
      </c>
      <c r="L6" s="0" t="n">
        <v>846.2</v>
      </c>
      <c r="M6" s="0" t="n">
        <v>848.6</v>
      </c>
      <c r="N6" s="0" t="n">
        <v>842.8</v>
      </c>
      <c r="O6" s="0" t="n">
        <f aca="false">M6-N6</f>
        <v>5.80000000000007</v>
      </c>
      <c r="P6" s="0" t="n">
        <v>1003.8</v>
      </c>
      <c r="Q6" s="0" t="n">
        <v>1008.8</v>
      </c>
      <c r="R6" s="0" t="n">
        <v>996.6</v>
      </c>
      <c r="S6" s="0" t="n">
        <f aca="false">Q6-R6</f>
        <v>12.1999999999999</v>
      </c>
      <c r="T6" s="0" t="n">
        <v>846.2</v>
      </c>
      <c r="U6" s="0" t="s">
        <v>77</v>
      </c>
      <c r="V6" s="0" t="n">
        <v>3</v>
      </c>
      <c r="W6" s="0" t="s">
        <v>53</v>
      </c>
      <c r="X6" s="0" t="n">
        <v>25</v>
      </c>
      <c r="Z6" s="0" t="s">
        <v>45</v>
      </c>
      <c r="AA6" s="0" t="n">
        <v>1.9</v>
      </c>
      <c r="AB6" s="0" t="s">
        <v>54</v>
      </c>
      <c r="AC6" s="0" t="n">
        <v>6.2</v>
      </c>
      <c r="AD6" s="0" t="n">
        <v>2.7</v>
      </c>
      <c r="AE6" s="5" t="n">
        <v>2</v>
      </c>
      <c r="AF6" s="22" t="n">
        <v>0.475</v>
      </c>
      <c r="AG6" s="0" t="n">
        <v>0</v>
      </c>
      <c r="AH6" s="0" t="n">
        <v>7.92</v>
      </c>
      <c r="AI6" s="0" t="n">
        <v>37.4</v>
      </c>
      <c r="AJ6" s="0" t="n">
        <v>18.6</v>
      </c>
      <c r="AK6" s="0" t="n">
        <f aca="false">AI6-AJ6</f>
        <v>18.8</v>
      </c>
      <c r="AL6" s="5" t="n">
        <v>15</v>
      </c>
      <c r="AO6" s="0" t="n">
        <v>1</v>
      </c>
      <c r="AZ6" s="0" t="n">
        <v>13</v>
      </c>
    </row>
    <row r="7" customFormat="false" ht="15" hidden="false" customHeight="false" outlineLevel="0" collapsed="false">
      <c r="A7" s="3"/>
      <c r="B7" s="7" t="n">
        <v>5</v>
      </c>
      <c r="C7" s="0" t="n">
        <v>24.7</v>
      </c>
      <c r="D7" s="0" t="n">
        <v>21.1</v>
      </c>
      <c r="E7" s="0" t="n">
        <v>20.6</v>
      </c>
      <c r="F7" s="0" t="n">
        <v>21.5</v>
      </c>
      <c r="G7" s="0" t="n">
        <v>19.8</v>
      </c>
      <c r="H7" s="0" t="n">
        <v>17.9</v>
      </c>
      <c r="I7" s="0" t="n">
        <v>58</v>
      </c>
      <c r="J7" s="0" t="n">
        <v>91</v>
      </c>
      <c r="K7" s="0" t="n">
        <v>38</v>
      </c>
      <c r="L7" s="0" t="n">
        <v>847.3</v>
      </c>
      <c r="M7" s="5" t="n">
        <v>849</v>
      </c>
      <c r="N7" s="0" t="n">
        <v>844.8</v>
      </c>
      <c r="O7" s="0" t="n">
        <f aca="false">M7-N7</f>
        <v>4.20000000000005</v>
      </c>
      <c r="P7" s="0" t="n">
        <v>1005.3</v>
      </c>
      <c r="Q7" s="5" t="n">
        <v>1009</v>
      </c>
      <c r="R7" s="5" t="n">
        <v>1000</v>
      </c>
      <c r="S7" s="5" t="n">
        <f aca="false">Q7-R7</f>
        <v>9</v>
      </c>
      <c r="T7" s="0" t="n">
        <v>847.2</v>
      </c>
      <c r="U7" s="0" t="s">
        <v>51</v>
      </c>
      <c r="V7" s="0" t="n">
        <v>1</v>
      </c>
      <c r="W7" s="0" t="s">
        <v>53</v>
      </c>
      <c r="X7" s="0" t="n">
        <v>25</v>
      </c>
      <c r="Z7" s="0" t="s">
        <v>84</v>
      </c>
      <c r="AA7" s="5" t="n">
        <v>5</v>
      </c>
      <c r="AB7" s="0" t="s">
        <v>42</v>
      </c>
      <c r="AC7" s="0" t="n">
        <v>6.7</v>
      </c>
      <c r="AD7" s="0" t="n">
        <v>2.7</v>
      </c>
      <c r="AE7" s="0" t="n">
        <v>0</v>
      </c>
      <c r="AF7" s="22" t="n">
        <v>0.493055555555556</v>
      </c>
      <c r="AG7" s="0" t="n">
        <v>0</v>
      </c>
      <c r="AH7" s="0" t="n">
        <v>7.38</v>
      </c>
      <c r="AI7" s="0" t="n">
        <v>35.4</v>
      </c>
      <c r="AJ7" s="0" t="n">
        <v>18.6</v>
      </c>
      <c r="AK7" s="0" t="n">
        <f aca="false">AI7-AJ7</f>
        <v>16.8</v>
      </c>
      <c r="AL7" s="5" t="n">
        <v>14.8</v>
      </c>
      <c r="AZ7" s="0" t="n">
        <v>13</v>
      </c>
    </row>
    <row r="8" customFormat="false" ht="15" hidden="false" customHeight="false" outlineLevel="0" collapsed="false">
      <c r="A8" s="3"/>
      <c r="B8" s="7" t="n">
        <v>6</v>
      </c>
      <c r="C8" s="0" t="n">
        <v>24.1</v>
      </c>
      <c r="D8" s="0" t="n">
        <v>18.9</v>
      </c>
      <c r="E8" s="0" t="n">
        <v>19.5</v>
      </c>
      <c r="F8" s="0" t="n">
        <v>20.3</v>
      </c>
      <c r="G8" s="0" t="n">
        <v>18.1</v>
      </c>
      <c r="H8" s="0" t="n">
        <v>17.1</v>
      </c>
      <c r="I8" s="0" t="n">
        <v>74</v>
      </c>
      <c r="J8" s="0" t="n">
        <v>91</v>
      </c>
      <c r="K8" s="0" t="n">
        <v>53</v>
      </c>
      <c r="L8" s="0" t="n">
        <v>849.3</v>
      </c>
      <c r="M8" s="0" t="n">
        <v>849.7</v>
      </c>
      <c r="N8" s="0" t="n">
        <v>848.5</v>
      </c>
      <c r="O8" s="0" t="n">
        <f aca="false">M8-N8</f>
        <v>1.20000000000005</v>
      </c>
      <c r="P8" s="0" t="n">
        <v>1009.9</v>
      </c>
      <c r="Q8" s="0" t="n">
        <v>1010.5</v>
      </c>
      <c r="R8" s="0" t="n">
        <v>1008.9</v>
      </c>
      <c r="S8" s="0" t="n">
        <f aca="false">Q8-R8</f>
        <v>1.60000000000002</v>
      </c>
      <c r="T8" s="0" t="n">
        <v>849.2</v>
      </c>
      <c r="U8" s="0" t="s">
        <v>77</v>
      </c>
      <c r="V8" s="0" t="n">
        <v>5</v>
      </c>
      <c r="W8" s="0" t="s">
        <v>55</v>
      </c>
      <c r="X8" s="0" t="n">
        <v>20</v>
      </c>
      <c r="Z8" s="0" t="s">
        <v>42</v>
      </c>
      <c r="AA8" s="0" t="n">
        <v>3.9</v>
      </c>
      <c r="AB8" s="0" t="s">
        <v>42</v>
      </c>
      <c r="AC8" s="0" t="n">
        <v>7.3</v>
      </c>
      <c r="AD8" s="0" t="n">
        <v>2.9</v>
      </c>
      <c r="AE8" s="0" t="n">
        <v>0</v>
      </c>
      <c r="AF8" s="22" t="n">
        <v>0.395833333333333</v>
      </c>
      <c r="AG8" s="0" t="n">
        <v>0</v>
      </c>
      <c r="AH8" s="9" t="n">
        <v>6.8</v>
      </c>
      <c r="AI8" s="0" t="n">
        <v>35.2</v>
      </c>
      <c r="AJ8" s="5" t="n">
        <v>17</v>
      </c>
      <c r="AK8" s="0" t="n">
        <f aca="false">AI8-AJ8</f>
        <v>18.2</v>
      </c>
      <c r="AL8" s="5" t="n">
        <v>14</v>
      </c>
      <c r="AN8" s="8" t="n">
        <v>1</v>
      </c>
      <c r="AZ8" s="0" t="n">
        <v>7</v>
      </c>
    </row>
    <row r="9" customFormat="false" ht="15" hidden="false" customHeight="false" outlineLevel="0" collapsed="false">
      <c r="A9" s="3"/>
      <c r="B9" s="7" t="n">
        <v>7</v>
      </c>
      <c r="C9" s="0" t="n">
        <v>23.2</v>
      </c>
      <c r="D9" s="0" t="n">
        <v>18.5</v>
      </c>
      <c r="E9" s="0" t="n">
        <v>19.1</v>
      </c>
      <c r="F9" s="5" t="n">
        <v>20</v>
      </c>
      <c r="G9" s="0" t="n">
        <v>18.6</v>
      </c>
      <c r="H9" s="0" t="n">
        <v>16.8</v>
      </c>
      <c r="I9" s="0" t="n">
        <v>74</v>
      </c>
      <c r="J9" s="0" t="n">
        <v>87</v>
      </c>
      <c r="K9" s="0" t="n">
        <v>58</v>
      </c>
      <c r="L9" s="5" t="n">
        <v>850</v>
      </c>
      <c r="M9" s="0" t="n">
        <v>850.4</v>
      </c>
      <c r="N9" s="0" t="n">
        <v>849.4</v>
      </c>
      <c r="O9" s="5" t="n">
        <f aca="false">M9-N9</f>
        <v>1</v>
      </c>
      <c r="P9" s="0" t="n">
        <v>1010.6</v>
      </c>
      <c r="Q9" s="0" t="n">
        <v>1011.1</v>
      </c>
      <c r="R9" s="0" t="n">
        <v>1009.6</v>
      </c>
      <c r="S9" s="0" t="n">
        <f aca="false">Q9-R9</f>
        <v>1.5</v>
      </c>
      <c r="T9" s="5" t="n">
        <v>850</v>
      </c>
      <c r="U9" s="0" t="s">
        <v>77</v>
      </c>
      <c r="V9" s="0" t="n">
        <v>7</v>
      </c>
      <c r="W9" s="0" t="s">
        <v>55</v>
      </c>
      <c r="X9" s="0" t="n">
        <v>25</v>
      </c>
      <c r="Z9" s="0" t="s">
        <v>42</v>
      </c>
      <c r="AA9" s="0" t="n">
        <v>3.7</v>
      </c>
      <c r="AB9" s="0" t="s">
        <v>42</v>
      </c>
      <c r="AC9" s="0" t="n">
        <v>7.3</v>
      </c>
      <c r="AD9" s="0" t="n">
        <v>3.4</v>
      </c>
      <c r="AE9" s="0" t="n">
        <v>0</v>
      </c>
      <c r="AF9" s="22" t="n">
        <v>0.366666666666667</v>
      </c>
      <c r="AG9" s="0" t="n">
        <v>0</v>
      </c>
      <c r="AH9" s="0" t="n">
        <v>6.59</v>
      </c>
      <c r="AI9" s="0" t="n">
        <v>28.6</v>
      </c>
      <c r="AJ9" s="0" t="n">
        <v>18.2</v>
      </c>
      <c r="AK9" s="0" t="n">
        <f aca="false">AI9-AJ9</f>
        <v>10.4</v>
      </c>
      <c r="AL9" s="5" t="n">
        <v>16</v>
      </c>
      <c r="AZ9" s="0" t="n">
        <v>7</v>
      </c>
    </row>
    <row r="10" customFormat="false" ht="15" hidden="false" customHeight="false" outlineLevel="0" collapsed="false">
      <c r="A10" s="3"/>
      <c r="B10" s="7" t="n">
        <v>8</v>
      </c>
      <c r="C10" s="0" t="n">
        <v>22.7</v>
      </c>
      <c r="D10" s="0" t="n">
        <v>19.3</v>
      </c>
      <c r="E10" s="0" t="n">
        <v>18.6</v>
      </c>
      <c r="F10" s="0" t="n">
        <v>19.8</v>
      </c>
      <c r="G10" s="0" t="n">
        <v>17.9</v>
      </c>
      <c r="H10" s="0" t="n">
        <v>16.3</v>
      </c>
      <c r="I10" s="0" t="n">
        <v>60</v>
      </c>
      <c r="J10" s="0" t="n">
        <v>85</v>
      </c>
      <c r="K10" s="0" t="n">
        <v>45</v>
      </c>
      <c r="L10" s="0" t="n">
        <v>850.1</v>
      </c>
      <c r="M10" s="0" t="n">
        <v>851.2</v>
      </c>
      <c r="N10" s="5" t="n">
        <v>848</v>
      </c>
      <c r="O10" s="0" t="n">
        <f aca="false">M10-N10</f>
        <v>3.20000000000005</v>
      </c>
      <c r="P10" s="0" t="n">
        <v>1009.7</v>
      </c>
      <c r="Q10" s="0" t="n">
        <v>1012.1</v>
      </c>
      <c r="R10" s="0" t="n">
        <v>1005.2</v>
      </c>
      <c r="S10" s="0" t="n">
        <f aca="false">Q10-R10</f>
        <v>6.89999999999998</v>
      </c>
      <c r="T10" s="5" t="n">
        <v>850</v>
      </c>
      <c r="U10" s="0" t="s">
        <v>77</v>
      </c>
      <c r="V10" s="0" t="n">
        <v>4</v>
      </c>
      <c r="W10" s="0" t="s">
        <v>55</v>
      </c>
      <c r="X10" s="0" t="n">
        <v>25</v>
      </c>
      <c r="Z10" s="0" t="s">
        <v>42</v>
      </c>
      <c r="AA10" s="0" t="n">
        <v>3.4</v>
      </c>
      <c r="AB10" s="0" t="s">
        <v>42</v>
      </c>
      <c r="AC10" s="0" t="n">
        <v>6.7</v>
      </c>
      <c r="AD10" s="0" t="n">
        <v>2.9</v>
      </c>
      <c r="AE10" s="0" t="n">
        <v>0</v>
      </c>
      <c r="AF10" s="22" t="n">
        <v>0.483333333333333</v>
      </c>
      <c r="AG10" s="0" t="n">
        <v>0</v>
      </c>
      <c r="AH10" s="0" t="n">
        <v>6.08</v>
      </c>
      <c r="AI10" s="0" t="n">
        <v>30.6</v>
      </c>
      <c r="AJ10" s="5" t="n">
        <v>18</v>
      </c>
      <c r="AK10" s="0" t="n">
        <f aca="false">AI10-AJ10</f>
        <v>12.6</v>
      </c>
      <c r="AL10" s="5" t="n">
        <v>16</v>
      </c>
      <c r="AZ10" s="0" t="n">
        <v>13</v>
      </c>
    </row>
    <row r="11" customFormat="false" ht="15" hidden="false" customHeight="false" outlineLevel="0" collapsed="false">
      <c r="A11" s="3"/>
      <c r="B11" s="7" t="n">
        <v>9</v>
      </c>
      <c r="C11" s="0" t="n">
        <v>23.2</v>
      </c>
      <c r="D11" s="0" t="n">
        <v>19.7</v>
      </c>
      <c r="E11" s="0" t="n">
        <v>18.8</v>
      </c>
      <c r="F11" s="5" t="n">
        <v>20</v>
      </c>
      <c r="G11" s="0" t="n">
        <v>17.4</v>
      </c>
      <c r="H11" s="0" t="n">
        <v>16.6</v>
      </c>
      <c r="I11" s="0" t="n">
        <v>59</v>
      </c>
      <c r="J11" s="0" t="n">
        <v>90</v>
      </c>
      <c r="K11" s="0" t="n">
        <v>38</v>
      </c>
      <c r="L11" s="0" t="n">
        <v>849.4</v>
      </c>
      <c r="M11" s="0" t="n">
        <v>850.6</v>
      </c>
      <c r="N11" s="0" t="n">
        <v>848.1</v>
      </c>
      <c r="O11" s="0" t="n">
        <f aca="false">M11-N11</f>
        <v>2.5</v>
      </c>
      <c r="P11" s="0" t="n">
        <v>1009.1</v>
      </c>
      <c r="Q11" s="0" t="n">
        <v>1012.3</v>
      </c>
      <c r="R11" s="0" t="n">
        <v>1005.1</v>
      </c>
      <c r="S11" s="0" t="n">
        <f aca="false">Q11-R11</f>
        <v>7.19999999999993</v>
      </c>
      <c r="T11" s="0" t="n">
        <v>849.4</v>
      </c>
      <c r="U11" s="0" t="s">
        <v>77</v>
      </c>
      <c r="V11" s="0" t="n">
        <v>3</v>
      </c>
      <c r="W11" s="0" t="s">
        <v>55</v>
      </c>
      <c r="X11" s="0" t="n">
        <v>25</v>
      </c>
      <c r="Z11" s="0" t="s">
        <v>42</v>
      </c>
      <c r="AA11" s="0" t="n">
        <v>4.4</v>
      </c>
      <c r="AB11" s="0" t="s">
        <v>42</v>
      </c>
      <c r="AC11" s="0" t="n">
        <v>7.6</v>
      </c>
      <c r="AD11" s="0" t="n">
        <v>2.8</v>
      </c>
      <c r="AE11" s="0" t="n">
        <v>0</v>
      </c>
      <c r="AF11" s="22" t="n">
        <v>0.402777777777778</v>
      </c>
      <c r="AG11" s="0" t="n">
        <v>0</v>
      </c>
      <c r="AH11" s="0" t="n">
        <v>6.95</v>
      </c>
      <c r="AI11" s="0" t="n">
        <v>32.6</v>
      </c>
      <c r="AJ11" s="0" t="n">
        <v>16.6</v>
      </c>
      <c r="AK11" s="5" t="n">
        <f aca="false">AI11-AJ11</f>
        <v>16</v>
      </c>
      <c r="AL11" s="5" t="n">
        <v>12.6</v>
      </c>
      <c r="AM11" s="0" t="n">
        <v>1</v>
      </c>
      <c r="AZ11" s="0" t="n">
        <v>13</v>
      </c>
    </row>
    <row r="12" customFormat="false" ht="15" hidden="false" customHeight="false" outlineLevel="0" collapsed="false">
      <c r="A12" s="3"/>
      <c r="B12" s="7" t="n">
        <v>10</v>
      </c>
      <c r="C12" s="41" t="n">
        <v>23.7</v>
      </c>
      <c r="D12" s="41" t="n">
        <v>19.5</v>
      </c>
      <c r="E12" s="41" t="n">
        <v>17.8</v>
      </c>
      <c r="F12" s="41" t="n">
        <v>18.8</v>
      </c>
      <c r="G12" s="41" t="n">
        <v>15.5</v>
      </c>
      <c r="H12" s="41" t="n">
        <v>15.7</v>
      </c>
      <c r="I12" s="41" t="n">
        <v>54</v>
      </c>
      <c r="J12" s="41" t="n">
        <v>90</v>
      </c>
      <c r="K12" s="41" t="n">
        <v>31</v>
      </c>
      <c r="L12" s="41" t="n">
        <v>850.8</v>
      </c>
      <c r="M12" s="41" t="n">
        <v>852.3</v>
      </c>
      <c r="N12" s="41" t="n">
        <v>848.3</v>
      </c>
      <c r="O12" s="5" t="n">
        <f aca="false">M12-N12</f>
        <v>4</v>
      </c>
      <c r="P12" s="41" t="n">
        <v>1010.2</v>
      </c>
      <c r="Q12" s="41" t="n">
        <v>1013.8</v>
      </c>
      <c r="R12" s="41" t="n">
        <v>1005.1</v>
      </c>
      <c r="S12" s="0" t="n">
        <f aca="false">Q12-R12</f>
        <v>8.69999999999993</v>
      </c>
      <c r="T12" s="41" t="n">
        <v>850.8</v>
      </c>
      <c r="U12" s="41" t="s">
        <v>77</v>
      </c>
      <c r="V12" s="41" t="n">
        <v>4</v>
      </c>
      <c r="W12" s="41" t="s">
        <v>55</v>
      </c>
      <c r="X12" s="41" t="n">
        <v>25</v>
      </c>
      <c r="Y12" s="41"/>
      <c r="Z12" s="41" t="s">
        <v>45</v>
      </c>
      <c r="AA12" s="41" t="n">
        <v>1.5</v>
      </c>
      <c r="AB12" s="41" t="s">
        <v>81</v>
      </c>
      <c r="AC12" s="41" t="n">
        <v>8.7</v>
      </c>
      <c r="AD12" s="40" t="n">
        <v>2</v>
      </c>
      <c r="AE12" s="71" t="s">
        <v>85</v>
      </c>
      <c r="AF12" s="72" t="n">
        <v>0.371527777777778</v>
      </c>
      <c r="AG12" s="41" t="n">
        <v>0</v>
      </c>
      <c r="AH12" s="41" t="n">
        <v>6.55</v>
      </c>
      <c r="AI12" s="40" t="n">
        <v>35</v>
      </c>
      <c r="AJ12" s="41" t="n">
        <v>17.2</v>
      </c>
      <c r="AK12" s="0" t="n">
        <f aca="false">AI12-AJ12</f>
        <v>17.8</v>
      </c>
      <c r="AL12" s="40" t="n">
        <v>13</v>
      </c>
      <c r="AM12" s="41"/>
      <c r="AN12" s="41" t="n">
        <v>1</v>
      </c>
      <c r="AO12" s="41" t="n">
        <v>1</v>
      </c>
      <c r="AP12" s="41"/>
      <c r="AQ12" s="41"/>
      <c r="AR12" s="41"/>
      <c r="AS12" s="41"/>
      <c r="AT12" s="41"/>
      <c r="AU12" s="41"/>
      <c r="AV12" s="41"/>
      <c r="AW12" s="41"/>
      <c r="AX12" s="41" t="n">
        <v>1</v>
      </c>
      <c r="AY12" s="41"/>
      <c r="AZ12" s="41" t="n">
        <v>13</v>
      </c>
    </row>
    <row r="13" customFormat="false" ht="15" hidden="false" customHeight="false" outlineLevel="0" collapsed="false">
      <c r="A13" s="3"/>
      <c r="B13" s="7" t="n">
        <v>11</v>
      </c>
      <c r="C13" s="0" t="n">
        <v>22.5</v>
      </c>
      <c r="D13" s="0" t="n">
        <v>18.7</v>
      </c>
      <c r="E13" s="5" t="n">
        <v>18</v>
      </c>
      <c r="F13" s="0" t="n">
        <v>19.4</v>
      </c>
      <c r="G13" s="0" t="n">
        <v>16.1</v>
      </c>
      <c r="H13" s="0" t="n">
        <v>15.9</v>
      </c>
      <c r="I13" s="0" t="n">
        <v>63</v>
      </c>
      <c r="J13" s="0" t="n">
        <v>90</v>
      </c>
      <c r="K13" s="0" t="n">
        <v>44</v>
      </c>
      <c r="L13" s="0" t="n">
        <v>853.5</v>
      </c>
      <c r="M13" s="0" t="n">
        <v>854.9</v>
      </c>
      <c r="N13" s="0" t="n">
        <v>851.3</v>
      </c>
      <c r="O13" s="0" t="n">
        <f aca="false">M13-N13</f>
        <v>3.60000000000002</v>
      </c>
      <c r="P13" s="0" t="n">
        <v>1014.1</v>
      </c>
      <c r="Q13" s="0" t="n">
        <v>1016.9</v>
      </c>
      <c r="R13" s="0" t="n">
        <v>1009.7</v>
      </c>
      <c r="S13" s="0" t="n">
        <f aca="false">Q13-R13</f>
        <v>7.19999999999993</v>
      </c>
      <c r="T13" s="0" t="n">
        <v>853.4</v>
      </c>
      <c r="U13" s="0" t="s">
        <v>51</v>
      </c>
      <c r="V13" s="0" t="n">
        <v>6</v>
      </c>
      <c r="W13" s="0" t="s">
        <v>41</v>
      </c>
      <c r="X13" s="0" t="n">
        <v>25</v>
      </c>
      <c r="Z13" s="0" t="s">
        <v>45</v>
      </c>
      <c r="AA13" s="0" t="n">
        <v>1.2</v>
      </c>
      <c r="AB13" s="0" t="s">
        <v>54</v>
      </c>
      <c r="AC13" s="0" t="n">
        <v>7.6</v>
      </c>
      <c r="AD13" s="0" t="n">
        <v>1.4</v>
      </c>
      <c r="AE13" s="0" t="n">
        <v>0.1</v>
      </c>
      <c r="AF13" s="22" t="n">
        <v>0.129166666666667</v>
      </c>
      <c r="AG13" s="0" t="n">
        <v>0.1</v>
      </c>
      <c r="AH13" s="0" t="n">
        <v>3.08</v>
      </c>
      <c r="AI13" s="5" t="n">
        <v>32</v>
      </c>
      <c r="AJ13" s="0" t="n">
        <v>16.6</v>
      </c>
      <c r="AK13" s="0" t="n">
        <f aca="false">AI13-AJ13</f>
        <v>15.4</v>
      </c>
      <c r="AL13" s="5" t="n">
        <v>12.6</v>
      </c>
      <c r="AO13" s="0" t="n">
        <v>1</v>
      </c>
      <c r="AW13" s="0" t="n">
        <v>1</v>
      </c>
      <c r="AZ13" s="0" t="n">
        <v>13</v>
      </c>
    </row>
    <row r="14" customFormat="false" ht="15" hidden="false" customHeight="false" outlineLevel="0" collapsed="false">
      <c r="A14" s="3"/>
      <c r="B14" s="7" t="n">
        <v>12</v>
      </c>
      <c r="C14" s="0" t="n">
        <v>22.4</v>
      </c>
      <c r="D14" s="5" t="n">
        <v>19</v>
      </c>
      <c r="E14" s="0" t="n">
        <v>18.2</v>
      </c>
      <c r="F14" s="0" t="n">
        <v>19.4</v>
      </c>
      <c r="G14" s="0" t="n">
        <v>15.7</v>
      </c>
      <c r="H14" s="5" t="n">
        <v>16</v>
      </c>
      <c r="I14" s="0" t="n">
        <v>60</v>
      </c>
      <c r="J14" s="0" t="n">
        <v>83</v>
      </c>
      <c r="K14" s="0" t="n">
        <v>43</v>
      </c>
      <c r="L14" s="0" t="n">
        <v>852.9</v>
      </c>
      <c r="M14" s="0" t="n">
        <v>855.3</v>
      </c>
      <c r="N14" s="0" t="n">
        <v>849.5</v>
      </c>
      <c r="O14" s="0" t="n">
        <f aca="false">M14-N14</f>
        <v>5.79999999999995</v>
      </c>
      <c r="P14" s="0" t="n">
        <v>1013.4</v>
      </c>
      <c r="Q14" s="0" t="n">
        <v>1017.6</v>
      </c>
      <c r="R14" s="0" t="n">
        <v>1007.2</v>
      </c>
      <c r="S14" s="0" t="n">
        <f aca="false">Q14-R14</f>
        <v>10.4</v>
      </c>
      <c r="T14" s="0" t="n">
        <v>852.9</v>
      </c>
      <c r="U14" s="0" t="s">
        <v>51</v>
      </c>
      <c r="V14" s="0" t="n">
        <v>5</v>
      </c>
      <c r="W14" s="0" t="s">
        <v>53</v>
      </c>
      <c r="X14" s="0" t="n">
        <v>25</v>
      </c>
      <c r="Z14" s="0" t="s">
        <v>45</v>
      </c>
      <c r="AA14" s="0" t="n">
        <v>1.7</v>
      </c>
      <c r="AB14" s="0" t="s">
        <v>54</v>
      </c>
      <c r="AC14" s="0" t="n">
        <v>4.8</v>
      </c>
      <c r="AD14" s="0" t="n">
        <v>1.9</v>
      </c>
      <c r="AE14" s="0" t="n">
        <v>10.7</v>
      </c>
      <c r="AF14" s="22" t="n">
        <v>0.315972222222222</v>
      </c>
      <c r="AG14" s="0" t="n">
        <v>10.7</v>
      </c>
      <c r="AH14" s="0" t="n">
        <v>4.53</v>
      </c>
      <c r="AI14" s="5" t="n">
        <v>33</v>
      </c>
      <c r="AJ14" s="0" t="n">
        <v>16.4</v>
      </c>
      <c r="AK14" s="0" t="n">
        <f aca="false">AI14-AJ14</f>
        <v>16.6</v>
      </c>
      <c r="AL14" s="5" t="n">
        <v>12</v>
      </c>
      <c r="AO14" s="0" t="n">
        <v>1</v>
      </c>
      <c r="AZ14" s="0" t="n">
        <v>13</v>
      </c>
    </row>
    <row r="15" customFormat="false" ht="15" hidden="false" customHeight="false" outlineLevel="0" collapsed="false">
      <c r="A15" s="3"/>
      <c r="B15" s="7" t="n">
        <v>13</v>
      </c>
      <c r="C15" s="0" t="n">
        <v>23.2</v>
      </c>
      <c r="D15" s="0" t="n">
        <v>16.7</v>
      </c>
      <c r="E15" s="0" t="n">
        <v>16.1</v>
      </c>
      <c r="F15" s="0" t="n">
        <v>16.9</v>
      </c>
      <c r="G15" s="0" t="n">
        <v>15.2</v>
      </c>
      <c r="H15" s="0" t="n">
        <v>14.2</v>
      </c>
      <c r="I15" s="0" t="n">
        <v>67</v>
      </c>
      <c r="J15" s="0" t="n">
        <v>92</v>
      </c>
      <c r="K15" s="0" t="n">
        <v>44</v>
      </c>
      <c r="L15" s="0" t="n">
        <v>852.1</v>
      </c>
      <c r="M15" s="0" t="n">
        <v>852.6</v>
      </c>
      <c r="N15" s="0" t="n">
        <v>851.4</v>
      </c>
      <c r="O15" s="0" t="n">
        <f aca="false">M15-N15</f>
        <v>1.20000000000005</v>
      </c>
      <c r="P15" s="0" t="n">
        <v>1014.4</v>
      </c>
      <c r="Q15" s="0" t="n">
        <v>1015.3</v>
      </c>
      <c r="R15" s="0" t="n">
        <v>1012.9</v>
      </c>
      <c r="S15" s="0" t="n">
        <f aca="false">Q15-R15</f>
        <v>2.39999999999998</v>
      </c>
      <c r="T15" s="5" t="n">
        <v>852</v>
      </c>
      <c r="U15" s="0" t="s">
        <v>44</v>
      </c>
      <c r="V15" s="0" t="n">
        <v>3</v>
      </c>
      <c r="W15" s="0" t="s">
        <v>70</v>
      </c>
      <c r="X15" s="0" t="n">
        <v>25</v>
      </c>
      <c r="Z15" s="0" t="s">
        <v>45</v>
      </c>
      <c r="AA15" s="0" t="n">
        <v>1.2</v>
      </c>
      <c r="AB15" s="0" t="s">
        <v>42</v>
      </c>
      <c r="AC15" s="5" t="n">
        <v>7</v>
      </c>
      <c r="AD15" s="0" t="n">
        <v>2.1</v>
      </c>
      <c r="AE15" s="0" t="n">
        <v>0</v>
      </c>
      <c r="AF15" s="22" t="n">
        <v>0.48125</v>
      </c>
      <c r="AG15" s="0" t="n">
        <v>0</v>
      </c>
      <c r="AH15" s="0" t="n">
        <v>3.85</v>
      </c>
      <c r="AI15" s="5" t="n">
        <v>33</v>
      </c>
      <c r="AJ15" s="5" t="n">
        <v>15</v>
      </c>
      <c r="AK15" s="5" t="n">
        <f aca="false">AI15-AJ15</f>
        <v>18</v>
      </c>
      <c r="AL15" s="5" t="n">
        <v>11</v>
      </c>
      <c r="AZ15" s="0" t="n">
        <v>7</v>
      </c>
    </row>
    <row r="16" customFormat="false" ht="15" hidden="false" customHeight="false" outlineLevel="0" collapsed="false">
      <c r="A16" s="3"/>
      <c r="B16" s="7" t="n">
        <v>14</v>
      </c>
      <c r="C16" s="0" t="n">
        <v>22.9</v>
      </c>
      <c r="D16" s="0" t="n">
        <v>18.7</v>
      </c>
      <c r="E16" s="0" t="n">
        <v>19.2</v>
      </c>
      <c r="F16" s="0" t="n">
        <v>20.7</v>
      </c>
      <c r="G16" s="0" t="n">
        <v>18.1</v>
      </c>
      <c r="H16" s="0" t="n">
        <v>16.8</v>
      </c>
      <c r="I16" s="0" t="n">
        <v>73</v>
      </c>
      <c r="J16" s="0" t="n">
        <v>89</v>
      </c>
      <c r="K16" s="0" t="n">
        <v>48</v>
      </c>
      <c r="L16" s="0" t="n">
        <v>851.4</v>
      </c>
      <c r="M16" s="5" t="n">
        <v>852</v>
      </c>
      <c r="N16" s="0" t="n">
        <v>850.8</v>
      </c>
      <c r="O16" s="0" t="n">
        <f aca="false">M16-N16</f>
        <v>1.20000000000005</v>
      </c>
      <c r="P16" s="0" t="n">
        <v>1012.3</v>
      </c>
      <c r="Q16" s="0" t="n">
        <v>1013.4</v>
      </c>
      <c r="R16" s="5" t="n">
        <v>1011</v>
      </c>
      <c r="S16" s="0" t="n">
        <f aca="false">Q16-R16</f>
        <v>2.39999999999998</v>
      </c>
      <c r="T16" s="0" t="n">
        <v>851.3</v>
      </c>
      <c r="U16" s="0" t="s">
        <v>77</v>
      </c>
      <c r="V16" s="0" t="n">
        <v>3</v>
      </c>
      <c r="W16" s="0" t="s">
        <v>55</v>
      </c>
      <c r="X16" s="0" t="n">
        <v>25</v>
      </c>
      <c r="Z16" s="0" t="s">
        <v>42</v>
      </c>
      <c r="AA16" s="0" t="n">
        <v>1.5</v>
      </c>
      <c r="AB16" s="0" t="s">
        <v>42</v>
      </c>
      <c r="AC16" s="0" t="n">
        <v>7.8</v>
      </c>
      <c r="AD16" s="0" t="n">
        <v>1.2</v>
      </c>
      <c r="AE16" s="0" t="n">
        <v>1.2</v>
      </c>
      <c r="AF16" s="22" t="n">
        <v>0.23125</v>
      </c>
      <c r="AG16" s="0" t="n">
        <v>1.2</v>
      </c>
      <c r="AH16" s="0" t="n">
        <v>3.52</v>
      </c>
      <c r="AI16" s="5" t="n">
        <v>32</v>
      </c>
      <c r="AJ16" s="0" t="n">
        <v>17.2</v>
      </c>
      <c r="AK16" s="0" t="n">
        <f aca="false">AI16-AJ16</f>
        <v>14.8</v>
      </c>
      <c r="AL16" s="5" t="n">
        <v>14</v>
      </c>
      <c r="AO16" s="0" t="n">
        <v>1</v>
      </c>
      <c r="AZ16" s="0" t="n">
        <v>7</v>
      </c>
    </row>
    <row r="17" customFormat="false" ht="15" hidden="false" customHeight="false" outlineLevel="0" collapsed="false">
      <c r="A17" s="3"/>
      <c r="B17" s="7" t="n">
        <v>15</v>
      </c>
      <c r="C17" s="0" t="n">
        <v>23.8</v>
      </c>
      <c r="D17" s="0" t="n">
        <v>20.1</v>
      </c>
      <c r="E17" s="0" t="n">
        <v>19.6</v>
      </c>
      <c r="F17" s="0" t="n">
        <v>20.9</v>
      </c>
      <c r="G17" s="0" t="n">
        <v>17.3</v>
      </c>
      <c r="H17" s="0" t="n">
        <v>17.1</v>
      </c>
      <c r="I17" s="0" t="n">
        <v>61</v>
      </c>
      <c r="J17" s="0" t="n">
        <v>92</v>
      </c>
      <c r="K17" s="0" t="n">
        <v>39</v>
      </c>
      <c r="L17" s="0" t="n">
        <v>851.3</v>
      </c>
      <c r="M17" s="0" t="n">
        <v>852.9</v>
      </c>
      <c r="N17" s="0" t="n">
        <v>849.2</v>
      </c>
      <c r="O17" s="0" t="n">
        <f aca="false">M17-N17</f>
        <v>3.69999999999993</v>
      </c>
      <c r="P17" s="0" t="n">
        <v>1010.9</v>
      </c>
      <c r="Q17" s="0" t="n">
        <v>1014.2</v>
      </c>
      <c r="R17" s="0" t="n">
        <v>1005.9</v>
      </c>
      <c r="S17" s="0" t="n">
        <f aca="false">Q17-R17</f>
        <v>8.30000000000007</v>
      </c>
      <c r="T17" s="0" t="n">
        <v>851.2</v>
      </c>
      <c r="U17" s="0" t="s">
        <v>77</v>
      </c>
      <c r="V17" s="0" t="n">
        <v>3</v>
      </c>
      <c r="W17" s="0" t="s">
        <v>53</v>
      </c>
      <c r="X17" s="0" t="n">
        <v>25</v>
      </c>
      <c r="Z17" s="0" t="s">
        <v>42</v>
      </c>
      <c r="AA17" s="0" t="n">
        <v>2.4</v>
      </c>
      <c r="AB17" s="0" t="s">
        <v>42</v>
      </c>
      <c r="AC17" s="0" t="n">
        <v>6.4</v>
      </c>
      <c r="AD17" s="0" t="n">
        <v>1.8</v>
      </c>
      <c r="AE17" s="0" t="n">
        <v>0</v>
      </c>
      <c r="AF17" s="22" t="n">
        <v>0.347222222222222</v>
      </c>
      <c r="AG17" s="0" t="n">
        <v>0</v>
      </c>
      <c r="AH17" s="0" t="n">
        <v>5.72</v>
      </c>
      <c r="AI17" s="0" t="n">
        <v>33.6</v>
      </c>
      <c r="AJ17" s="0" t="n">
        <v>17.6</v>
      </c>
      <c r="AK17" s="5" t="n">
        <f aca="false">AI17-AJ17</f>
        <v>16</v>
      </c>
      <c r="AL17" s="0" t="n">
        <v>13.6</v>
      </c>
      <c r="AY17" s="0" t="n">
        <v>1</v>
      </c>
      <c r="AZ17" s="0" t="n">
        <v>13</v>
      </c>
    </row>
    <row r="18" customFormat="false" ht="15" hidden="false" customHeight="false" outlineLevel="0" collapsed="false">
      <c r="A18" s="3"/>
      <c r="B18" s="7" t="n">
        <v>16</v>
      </c>
      <c r="C18" s="0" t="n">
        <v>23.8</v>
      </c>
      <c r="D18" s="5" t="n">
        <v>20</v>
      </c>
      <c r="E18" s="0" t="n">
        <v>19.1</v>
      </c>
      <c r="F18" s="0" t="n">
        <v>20.4</v>
      </c>
      <c r="G18" s="0" t="n">
        <v>16.5</v>
      </c>
      <c r="H18" s="0" t="n">
        <v>16.7</v>
      </c>
      <c r="I18" s="0" t="n">
        <v>59</v>
      </c>
      <c r="J18" s="0" t="n">
        <v>91</v>
      </c>
      <c r="K18" s="0" t="n">
        <v>34</v>
      </c>
      <c r="L18" s="0" t="n">
        <v>851.4</v>
      </c>
      <c r="M18" s="0" t="n">
        <v>853.5</v>
      </c>
      <c r="N18" s="0" t="n">
        <v>848.7</v>
      </c>
      <c r="O18" s="0" t="n">
        <f aca="false">M18-N18</f>
        <v>4.79999999999995</v>
      </c>
      <c r="P18" s="5" t="n">
        <v>1011</v>
      </c>
      <c r="Q18" s="0" t="n">
        <v>1014.7</v>
      </c>
      <c r="R18" s="0" t="n">
        <v>1005.6</v>
      </c>
      <c r="S18" s="0" t="n">
        <f aca="false">Q18-R18</f>
        <v>9.10000000000002</v>
      </c>
      <c r="T18" s="0" t="n">
        <v>851.4</v>
      </c>
      <c r="U18" s="0" t="s">
        <v>77</v>
      </c>
      <c r="V18" s="0" t="n">
        <v>5</v>
      </c>
      <c r="W18" s="0" t="s">
        <v>55</v>
      </c>
      <c r="X18" s="0" t="n">
        <v>25</v>
      </c>
      <c r="Z18" s="0" t="s">
        <v>42</v>
      </c>
      <c r="AA18" s="0" t="n">
        <v>3.2</v>
      </c>
      <c r="AB18" s="0" t="s">
        <v>42</v>
      </c>
      <c r="AC18" s="0" t="n">
        <v>6.7</v>
      </c>
      <c r="AD18" s="0" t="n">
        <v>2.4</v>
      </c>
      <c r="AE18" s="0" t="n">
        <v>0</v>
      </c>
      <c r="AF18" s="22" t="n">
        <v>0.305555555555555</v>
      </c>
      <c r="AG18" s="0" t="n">
        <v>0</v>
      </c>
      <c r="AH18" s="0" t="n">
        <v>5.39</v>
      </c>
      <c r="AI18" s="5" t="n">
        <v>34.2</v>
      </c>
      <c r="AJ18" s="5" t="n">
        <v>18</v>
      </c>
      <c r="AK18" s="0" t="n">
        <f aca="false">AI18-AJ18</f>
        <v>16.2</v>
      </c>
      <c r="AL18" s="5" t="n">
        <v>14</v>
      </c>
      <c r="AZ18" s="0" t="n">
        <v>13</v>
      </c>
    </row>
    <row r="19" customFormat="false" ht="15" hidden="false" customHeight="false" outlineLevel="0" collapsed="false">
      <c r="A19" s="3"/>
      <c r="B19" s="7" t="n">
        <v>17</v>
      </c>
      <c r="C19" s="0" t="n">
        <v>23.5</v>
      </c>
      <c r="D19" s="0" t="n">
        <v>20.2</v>
      </c>
      <c r="E19" s="5" t="n">
        <v>20</v>
      </c>
      <c r="F19" s="0" t="n">
        <v>22.1</v>
      </c>
      <c r="G19" s="0" t="n">
        <v>18.5</v>
      </c>
      <c r="H19" s="0" t="n">
        <v>17.5</v>
      </c>
      <c r="I19" s="0" t="n">
        <v>63</v>
      </c>
      <c r="J19" s="0" t="n">
        <v>87</v>
      </c>
      <c r="K19" s="0" t="n">
        <v>41</v>
      </c>
      <c r="L19" s="0" t="n">
        <v>851.2</v>
      </c>
      <c r="M19" s="0" t="n">
        <v>852.9</v>
      </c>
      <c r="N19" s="0" t="n">
        <v>848.9</v>
      </c>
      <c r="O19" s="5" t="n">
        <f aca="false">M19-N19</f>
        <v>4</v>
      </c>
      <c r="P19" s="0" t="n">
        <v>1010.6</v>
      </c>
      <c r="Q19" s="0" t="n">
        <v>1013.9</v>
      </c>
      <c r="R19" s="0" t="n">
        <v>1005.9</v>
      </c>
      <c r="S19" s="5" t="n">
        <f aca="false">Q19-R19</f>
        <v>8</v>
      </c>
      <c r="T19" s="0" t="n">
        <v>851.2</v>
      </c>
      <c r="U19" s="0" t="s">
        <v>77</v>
      </c>
      <c r="V19" s="0" t="n">
        <v>5</v>
      </c>
      <c r="W19" s="0" t="s">
        <v>53</v>
      </c>
      <c r="X19" s="0" t="n">
        <v>25</v>
      </c>
      <c r="Z19" s="0" t="s">
        <v>42</v>
      </c>
      <c r="AA19" s="0" t="n">
        <v>3.1</v>
      </c>
      <c r="AB19" s="0" t="s">
        <v>42</v>
      </c>
      <c r="AC19" s="0" t="n">
        <v>7.3</v>
      </c>
      <c r="AD19" s="0" t="n">
        <v>1.9</v>
      </c>
      <c r="AE19" s="0" t="n">
        <v>0.4</v>
      </c>
      <c r="AF19" s="22" t="n">
        <v>0.234027777777778</v>
      </c>
      <c r="AG19" s="0" t="n">
        <v>1.5</v>
      </c>
      <c r="AH19" s="0" t="n">
        <v>4.95</v>
      </c>
      <c r="AI19" s="5" t="n">
        <v>33.4</v>
      </c>
      <c r="AJ19" s="0" t="n">
        <v>18.8</v>
      </c>
      <c r="AK19" s="0" t="n">
        <f aca="false">AI19-AJ19</f>
        <v>14.6</v>
      </c>
      <c r="AL19" s="5" t="n">
        <v>16</v>
      </c>
      <c r="AO19" s="0" t="n">
        <v>1</v>
      </c>
      <c r="AX19" s="0" t="n">
        <v>1</v>
      </c>
      <c r="AZ19" s="0" t="n">
        <v>13</v>
      </c>
    </row>
    <row r="20" customFormat="false" ht="15" hidden="false" customHeight="false" outlineLevel="0" collapsed="false">
      <c r="A20" s="3"/>
      <c r="B20" s="7" t="n">
        <v>18</v>
      </c>
      <c r="C20" s="0" t="n">
        <v>22.8</v>
      </c>
      <c r="D20" s="0" t="n">
        <v>19.4</v>
      </c>
      <c r="E20" s="0" t="n">
        <v>18.9</v>
      </c>
      <c r="F20" s="0" t="n">
        <v>20.8</v>
      </c>
      <c r="G20" s="0" t="n">
        <v>17.6</v>
      </c>
      <c r="H20" s="0" t="n">
        <v>16.6</v>
      </c>
      <c r="I20" s="0" t="n">
        <v>63</v>
      </c>
      <c r="J20" s="0" t="n">
        <v>89</v>
      </c>
      <c r="K20" s="0" t="n">
        <v>36</v>
      </c>
      <c r="L20" s="0" t="n">
        <v>850.4</v>
      </c>
      <c r="M20" s="0" t="n">
        <v>852.6</v>
      </c>
      <c r="N20" s="0" t="n">
        <v>847.3</v>
      </c>
      <c r="O20" s="0" t="n">
        <f aca="false">M20-N20</f>
        <v>5.30000000000007</v>
      </c>
      <c r="P20" s="0" t="n">
        <v>1010.5</v>
      </c>
      <c r="Q20" s="0" t="n">
        <v>1014.7</v>
      </c>
      <c r="R20" s="0" t="n">
        <v>1004.4</v>
      </c>
      <c r="S20" s="0" t="n">
        <f aca="false">Q20-R20</f>
        <v>10.3000000000001</v>
      </c>
      <c r="T20" s="0" t="n">
        <v>850.3</v>
      </c>
      <c r="U20" s="0" t="s">
        <v>43</v>
      </c>
      <c r="V20" s="0" t="n">
        <v>5</v>
      </c>
      <c r="W20" s="0" t="s">
        <v>53</v>
      </c>
      <c r="X20" s="0" t="n">
        <v>25</v>
      </c>
      <c r="Z20" s="0" t="s">
        <v>42</v>
      </c>
      <c r="AA20" s="0" t="n">
        <v>3.4</v>
      </c>
      <c r="AB20" s="0" t="s">
        <v>42</v>
      </c>
      <c r="AC20" s="5" t="n">
        <v>7</v>
      </c>
      <c r="AD20" s="0" t="n">
        <v>2.3</v>
      </c>
      <c r="AE20" s="0" t="n">
        <v>12.9</v>
      </c>
      <c r="AF20" s="22" t="n">
        <v>0.229166666666667</v>
      </c>
      <c r="AG20" s="0" t="n">
        <v>11.6</v>
      </c>
      <c r="AH20" s="0" t="n">
        <v>6.52</v>
      </c>
      <c r="AI20" s="5" t="n">
        <v>34.4</v>
      </c>
      <c r="AJ20" s="5" t="n">
        <v>17</v>
      </c>
      <c r="AK20" s="0" t="n">
        <f aca="false">AI20-AJ20</f>
        <v>17.4</v>
      </c>
      <c r="AL20" s="5" t="n">
        <v>14</v>
      </c>
      <c r="AO20" s="0" t="n">
        <v>1</v>
      </c>
      <c r="AW20" s="0" t="n">
        <v>1</v>
      </c>
      <c r="AX20" s="0" t="n">
        <v>1</v>
      </c>
      <c r="AZ20" s="0" t="n">
        <v>13</v>
      </c>
    </row>
    <row r="21" customFormat="false" ht="15" hidden="false" customHeight="false" outlineLevel="0" collapsed="false">
      <c r="A21" s="3"/>
      <c r="B21" s="7" t="n">
        <v>19</v>
      </c>
      <c r="C21" s="0" t="n">
        <v>24.1</v>
      </c>
      <c r="D21" s="5" t="n">
        <v>20</v>
      </c>
      <c r="E21" s="5" t="n">
        <v>19</v>
      </c>
      <c r="F21" s="0" t="n">
        <v>20.9</v>
      </c>
      <c r="G21" s="0" t="n">
        <v>17.5</v>
      </c>
      <c r="H21" s="0" t="n">
        <v>16.7</v>
      </c>
      <c r="I21" s="0" t="n">
        <v>58</v>
      </c>
      <c r="J21" s="0" t="n">
        <v>91</v>
      </c>
      <c r="K21" s="0" t="n">
        <v>40</v>
      </c>
      <c r="L21" s="0" t="n">
        <v>849.9</v>
      </c>
      <c r="M21" s="0" t="n">
        <v>851.2</v>
      </c>
      <c r="N21" s="0" t="n">
        <v>847.6</v>
      </c>
      <c r="O21" s="0" t="n">
        <f aca="false">M21-N21</f>
        <v>3.60000000000002</v>
      </c>
      <c r="P21" s="0" t="n">
        <v>1009.3</v>
      </c>
      <c r="Q21" s="0" t="n">
        <v>1012.4</v>
      </c>
      <c r="R21" s="0" t="n">
        <v>1003.7</v>
      </c>
      <c r="S21" s="0" t="n">
        <f aca="false">Q21-R21</f>
        <v>8.69999999999993</v>
      </c>
      <c r="T21" s="0" t="n">
        <v>849.8</v>
      </c>
      <c r="U21" s="0" t="s">
        <v>77</v>
      </c>
      <c r="V21" s="0" t="n">
        <v>3</v>
      </c>
      <c r="W21" s="0" t="s">
        <v>53</v>
      </c>
      <c r="X21" s="0" t="n">
        <v>25</v>
      </c>
      <c r="Z21" s="0" t="s">
        <v>42</v>
      </c>
      <c r="AA21" s="0" t="n">
        <v>4.3</v>
      </c>
      <c r="AB21" s="0" t="s">
        <v>42</v>
      </c>
      <c r="AC21" s="0" t="n">
        <v>6.2</v>
      </c>
      <c r="AD21" s="0" t="n">
        <v>2.5</v>
      </c>
      <c r="AE21" s="0" t="n">
        <v>1.6</v>
      </c>
      <c r="AF21" s="22" t="n">
        <v>0.479166666666667</v>
      </c>
      <c r="AG21" s="0" t="n">
        <v>1.6</v>
      </c>
      <c r="AH21" s="0" t="n">
        <v>5.58</v>
      </c>
      <c r="AI21" s="5" t="n">
        <v>33</v>
      </c>
      <c r="AJ21" s="0" t="n">
        <v>17.4</v>
      </c>
      <c r="AK21" s="0" t="n">
        <f aca="false">AI21-AJ21</f>
        <v>15.6</v>
      </c>
      <c r="AL21" s="5" t="n">
        <v>14</v>
      </c>
      <c r="AO21" s="0" t="n">
        <v>1</v>
      </c>
      <c r="AZ21" s="0" t="n">
        <v>13</v>
      </c>
    </row>
    <row r="22" customFormat="false" ht="15" hidden="false" customHeight="false" outlineLevel="0" collapsed="false">
      <c r="A22" s="3"/>
      <c r="B22" s="7" t="n">
        <v>20</v>
      </c>
      <c r="C22" s="41" t="n">
        <v>22.3</v>
      </c>
      <c r="D22" s="40" t="n">
        <v>18</v>
      </c>
      <c r="E22" s="40" t="n">
        <v>19</v>
      </c>
      <c r="F22" s="41" t="n">
        <v>19.5</v>
      </c>
      <c r="G22" s="41" t="n">
        <v>18.1</v>
      </c>
      <c r="H22" s="41" t="n">
        <v>16.7</v>
      </c>
      <c r="I22" s="41" t="n">
        <v>79</v>
      </c>
      <c r="J22" s="41" t="n">
        <v>90</v>
      </c>
      <c r="K22" s="41" t="n">
        <v>57</v>
      </c>
      <c r="L22" s="41" t="n">
        <v>852.1</v>
      </c>
      <c r="M22" s="41" t="n">
        <v>852.5</v>
      </c>
      <c r="N22" s="41" t="n">
        <v>851.3</v>
      </c>
      <c r="O22" s="0" t="n">
        <f aca="false">M22-N22</f>
        <v>1.20000000000005</v>
      </c>
      <c r="P22" s="41" t="n">
        <v>1013.3</v>
      </c>
      <c r="Q22" s="41" t="n">
        <v>1014.1</v>
      </c>
      <c r="R22" s="41" t="n">
        <v>1011.7</v>
      </c>
      <c r="S22" s="0" t="n">
        <f aca="false">Q22-R22</f>
        <v>2.39999999999998</v>
      </c>
      <c r="T22" s="40" t="n">
        <v>852</v>
      </c>
      <c r="U22" s="41" t="s">
        <v>77</v>
      </c>
      <c r="V22" s="41" t="n">
        <v>7</v>
      </c>
      <c r="W22" s="41" t="s">
        <v>53</v>
      </c>
      <c r="X22" s="41" t="n">
        <v>25</v>
      </c>
      <c r="Y22" s="41"/>
      <c r="Z22" s="41" t="s">
        <v>45</v>
      </c>
      <c r="AA22" s="41" t="n">
        <v>1.4</v>
      </c>
      <c r="AB22" s="41" t="s">
        <v>56</v>
      </c>
      <c r="AC22" s="41" t="n">
        <v>6.2</v>
      </c>
      <c r="AD22" s="41" t="n">
        <v>1.5</v>
      </c>
      <c r="AE22" s="41" t="n">
        <v>7.3</v>
      </c>
      <c r="AF22" s="72" t="n">
        <v>0.173611111111111</v>
      </c>
      <c r="AG22" s="41" t="n">
        <v>12.3</v>
      </c>
      <c r="AH22" s="41" t="n">
        <v>6.48</v>
      </c>
      <c r="AI22" s="41" t="n">
        <v>32.8</v>
      </c>
      <c r="AJ22" s="40" t="n">
        <v>17</v>
      </c>
      <c r="AK22" s="0" t="n">
        <f aca="false">AI22-AJ22</f>
        <v>15.8</v>
      </c>
      <c r="AL22" s="40" t="n">
        <v>14</v>
      </c>
      <c r="AM22" s="41"/>
      <c r="AN22" s="41"/>
      <c r="AO22" s="41" t="n">
        <v>1</v>
      </c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 t="n">
        <v>7</v>
      </c>
    </row>
    <row r="23" customFormat="false" ht="15" hidden="false" customHeight="false" outlineLevel="0" collapsed="false">
      <c r="A23" s="3"/>
      <c r="B23" s="7" t="n">
        <v>21</v>
      </c>
      <c r="C23" s="0" t="n">
        <v>22.6</v>
      </c>
      <c r="D23" s="0" t="n">
        <v>18.3</v>
      </c>
      <c r="E23" s="0" t="n">
        <v>19.6</v>
      </c>
      <c r="F23" s="0" t="n">
        <v>20.9</v>
      </c>
      <c r="G23" s="0" t="n">
        <v>18.7</v>
      </c>
      <c r="H23" s="0" t="n">
        <v>17.2</v>
      </c>
      <c r="I23" s="0" t="n">
        <v>83</v>
      </c>
      <c r="J23" s="0" t="n">
        <v>94</v>
      </c>
      <c r="K23" s="0" t="n">
        <v>66</v>
      </c>
      <c r="L23" s="0" t="n">
        <v>853.2</v>
      </c>
      <c r="M23" s="0" t="n">
        <v>853.7</v>
      </c>
      <c r="N23" s="0" t="n">
        <v>852.5</v>
      </c>
      <c r="O23" s="0" t="n">
        <f aca="false">M23-N23</f>
        <v>1.20000000000005</v>
      </c>
      <c r="P23" s="5" t="n">
        <v>1015</v>
      </c>
      <c r="Q23" s="0" t="n">
        <v>1015.8</v>
      </c>
      <c r="R23" s="5" t="n">
        <v>1014</v>
      </c>
      <c r="S23" s="0" t="n">
        <f aca="false">Q23-R23</f>
        <v>1.79999999999995</v>
      </c>
      <c r="T23" s="5" t="n">
        <v>853.1</v>
      </c>
      <c r="U23" s="0" t="s">
        <v>43</v>
      </c>
      <c r="V23" s="8" t="n">
        <v>7</v>
      </c>
      <c r="W23" s="0" t="s">
        <v>41</v>
      </c>
      <c r="X23" s="0" t="n">
        <v>25</v>
      </c>
      <c r="Z23" s="0" t="s">
        <v>48</v>
      </c>
      <c r="AA23" s="0" t="n">
        <v>2.2</v>
      </c>
      <c r="AB23" s="0" t="s">
        <v>48</v>
      </c>
      <c r="AC23" s="0" t="n">
        <v>6.2</v>
      </c>
      <c r="AD23" s="0" t="n">
        <v>1.9</v>
      </c>
      <c r="AE23" s="0" t="n">
        <v>5.5</v>
      </c>
      <c r="AF23" s="22" t="n">
        <v>0.168055555555556</v>
      </c>
      <c r="AG23" s="0" t="n">
        <v>1.9</v>
      </c>
      <c r="AH23" s="0" t="n">
        <v>4.95</v>
      </c>
      <c r="AI23" s="5" t="n">
        <v>31.6</v>
      </c>
      <c r="AJ23" s="0" t="n">
        <v>16.8</v>
      </c>
      <c r="AK23" s="0" t="n">
        <f aca="false">AI23-AJ23</f>
        <v>14.8</v>
      </c>
      <c r="AL23" s="5" t="n">
        <v>15</v>
      </c>
      <c r="AO23" s="0" t="n">
        <v>1</v>
      </c>
      <c r="AZ23" s="0" t="n">
        <v>7</v>
      </c>
    </row>
    <row r="24" customFormat="false" ht="15" hidden="false" customHeight="false" outlineLevel="0" collapsed="false">
      <c r="A24" s="3"/>
      <c r="B24" s="7" t="n">
        <v>22</v>
      </c>
      <c r="C24" s="0" t="n">
        <v>21.8</v>
      </c>
      <c r="D24" s="0" t="n">
        <v>19.8</v>
      </c>
      <c r="E24" s="5" t="n">
        <v>20</v>
      </c>
      <c r="F24" s="5" t="n">
        <v>21</v>
      </c>
      <c r="G24" s="0" t="n">
        <v>17.6</v>
      </c>
      <c r="H24" s="0" t="n">
        <v>17.5</v>
      </c>
      <c r="I24" s="0" t="n">
        <v>68</v>
      </c>
      <c r="J24" s="0" t="n">
        <v>92</v>
      </c>
      <c r="K24" s="0" t="n">
        <v>44</v>
      </c>
      <c r="L24" s="0" t="n">
        <v>851.8</v>
      </c>
      <c r="M24" s="0" t="n">
        <v>853.2</v>
      </c>
      <c r="N24" s="0" t="n">
        <v>850.1</v>
      </c>
      <c r="O24" s="0" t="n">
        <f aca="false">M24-N24</f>
        <v>3.10000000000002</v>
      </c>
      <c r="P24" s="0" t="n">
        <v>1011.8</v>
      </c>
      <c r="Q24" s="0" t="n">
        <v>1014.7</v>
      </c>
      <c r="R24" s="0" t="n">
        <v>1008.3</v>
      </c>
      <c r="S24" s="0" t="n">
        <f aca="false">Q24-R24</f>
        <v>6.40000000000009</v>
      </c>
      <c r="T24" s="0" t="n">
        <v>851.7</v>
      </c>
      <c r="U24" s="0" t="s">
        <v>77</v>
      </c>
      <c r="V24" s="0" t="n">
        <v>6</v>
      </c>
      <c r="W24" s="0" t="s">
        <v>53</v>
      </c>
      <c r="X24" s="0" t="n">
        <v>25</v>
      </c>
      <c r="Z24" s="0" t="s">
        <v>42</v>
      </c>
      <c r="AA24" s="0" t="n">
        <v>2.9</v>
      </c>
      <c r="AB24" s="0" t="s">
        <v>42</v>
      </c>
      <c r="AC24" s="0" t="n">
        <v>8.1</v>
      </c>
      <c r="AD24" s="0" t="n">
        <v>1.6</v>
      </c>
      <c r="AE24" s="0" t="n">
        <v>13.3</v>
      </c>
      <c r="AF24" s="22" t="n">
        <v>0.238194444444444</v>
      </c>
      <c r="AG24" s="0" t="n">
        <v>11.4</v>
      </c>
      <c r="AH24" s="0" t="n">
        <v>5.59</v>
      </c>
      <c r="AI24" s="5" t="n">
        <v>31.6</v>
      </c>
      <c r="AJ24" s="0" t="n">
        <v>17.8</v>
      </c>
      <c r="AK24" s="0" t="n">
        <f aca="false">AI24-AJ24</f>
        <v>13.8</v>
      </c>
      <c r="AL24" s="5" t="n">
        <v>15.8</v>
      </c>
      <c r="AO24" s="0" t="n">
        <v>1</v>
      </c>
      <c r="AW24" s="0" t="n">
        <v>1</v>
      </c>
      <c r="AZ24" s="0" t="n">
        <v>13</v>
      </c>
    </row>
    <row r="25" customFormat="false" ht="15" hidden="false" customHeight="false" outlineLevel="0" collapsed="false">
      <c r="A25" s="3"/>
      <c r="B25" s="7" t="n">
        <v>23</v>
      </c>
      <c r="C25" s="0" t="n">
        <v>20.6</v>
      </c>
      <c r="D25" s="0" t="n">
        <v>18.4</v>
      </c>
      <c r="E25" s="0" t="n">
        <v>18.8</v>
      </c>
      <c r="F25" s="0" t="n">
        <v>20.8</v>
      </c>
      <c r="G25" s="0" t="n">
        <v>16.6</v>
      </c>
      <c r="H25" s="0" t="n">
        <v>16.5</v>
      </c>
      <c r="I25" s="0" t="n">
        <v>72</v>
      </c>
      <c r="J25" s="0" t="n">
        <v>92</v>
      </c>
      <c r="K25" s="0" t="n">
        <v>55</v>
      </c>
      <c r="L25" s="0" t="n">
        <v>850.5</v>
      </c>
      <c r="M25" s="0" t="n">
        <v>852.2</v>
      </c>
      <c r="N25" s="0" t="n">
        <v>847.4</v>
      </c>
      <c r="O25" s="0" t="n">
        <f aca="false">M25-N25</f>
        <v>4.80000000000007</v>
      </c>
      <c r="P25" s="0" t="n">
        <v>1011.8</v>
      </c>
      <c r="Q25" s="5" t="n">
        <v>1015</v>
      </c>
      <c r="R25" s="0" t="n">
        <v>1006.6</v>
      </c>
      <c r="S25" s="0" t="n">
        <f aca="false">Q25-R25</f>
        <v>8.39999999999998</v>
      </c>
      <c r="T25" s="0" t="n">
        <v>850.4</v>
      </c>
      <c r="U25" s="0" t="s">
        <v>77</v>
      </c>
      <c r="V25" s="0" t="n">
        <v>5</v>
      </c>
      <c r="W25" s="0" t="s">
        <v>53</v>
      </c>
      <c r="X25" s="0" t="n">
        <v>25</v>
      </c>
      <c r="Z25" s="0" t="s">
        <v>42</v>
      </c>
      <c r="AA25" s="0" t="n">
        <v>2.2</v>
      </c>
      <c r="AB25" s="0" t="s">
        <v>86</v>
      </c>
      <c r="AC25" s="0" t="n">
        <v>6.2</v>
      </c>
      <c r="AD25" s="0" t="n">
        <v>1.6</v>
      </c>
      <c r="AE25" s="0" t="n">
        <v>0.5</v>
      </c>
      <c r="AF25" s="22" t="n">
        <v>0.181944444444444</v>
      </c>
      <c r="AG25" s="0" t="n">
        <v>0.9</v>
      </c>
      <c r="AH25" s="0" t="n">
        <v>3.61</v>
      </c>
      <c r="AI25" s="5" t="n">
        <v>28</v>
      </c>
      <c r="AJ25" s="0" t="n">
        <v>15.8</v>
      </c>
      <c r="AK25" s="0" t="n">
        <f aca="false">AI25-AJ25</f>
        <v>12.2</v>
      </c>
      <c r="AL25" s="5" t="n">
        <v>13.8</v>
      </c>
      <c r="AO25" s="0" t="n">
        <v>1</v>
      </c>
      <c r="AW25" s="0" t="n">
        <v>1</v>
      </c>
      <c r="AZ25" s="0" t="n">
        <v>13</v>
      </c>
    </row>
    <row r="26" customFormat="false" ht="15" hidden="false" customHeight="false" outlineLevel="0" collapsed="false">
      <c r="A26" s="3"/>
      <c r="B26" s="7" t="n">
        <v>24</v>
      </c>
      <c r="C26" s="5" t="n">
        <v>20</v>
      </c>
      <c r="D26" s="0" t="n">
        <v>17.6</v>
      </c>
      <c r="E26" s="0" t="n">
        <v>17.5</v>
      </c>
      <c r="F26" s="0" t="n">
        <v>19.9</v>
      </c>
      <c r="G26" s="0" t="n">
        <v>15.9</v>
      </c>
      <c r="H26" s="0" t="n">
        <v>15.4</v>
      </c>
      <c r="I26" s="0" t="n">
        <v>69</v>
      </c>
      <c r="J26" s="0" t="n">
        <v>86</v>
      </c>
      <c r="K26" s="0" t="n">
        <v>49</v>
      </c>
      <c r="L26" s="0" t="n">
        <v>848.9</v>
      </c>
      <c r="M26" s="5" t="n">
        <v>850</v>
      </c>
      <c r="N26" s="0" t="n">
        <v>846.9</v>
      </c>
      <c r="O26" s="0" t="n">
        <f aca="false">M26-N26</f>
        <v>3.10000000000002</v>
      </c>
      <c r="P26" s="0" t="n">
        <v>1009.6</v>
      </c>
      <c r="Q26" s="5" t="n">
        <v>1012</v>
      </c>
      <c r="R26" s="0" t="n">
        <v>1006.1</v>
      </c>
      <c r="S26" s="0" t="n">
        <f aca="false">Q26-R26</f>
        <v>5.89999999999998</v>
      </c>
      <c r="T26" s="0" t="n">
        <v>848.9</v>
      </c>
      <c r="U26" s="0" t="s">
        <v>77</v>
      </c>
      <c r="V26" s="0" t="n">
        <v>6</v>
      </c>
      <c r="W26" s="0" t="s">
        <v>53</v>
      </c>
      <c r="X26" s="0" t="n">
        <v>25</v>
      </c>
      <c r="Z26" s="0" t="s">
        <v>42</v>
      </c>
      <c r="AA26" s="0" t="n">
        <v>2.3</v>
      </c>
      <c r="AB26" s="0" t="s">
        <v>42</v>
      </c>
      <c r="AC26" s="0" t="n">
        <v>5.6</v>
      </c>
      <c r="AD26" s="0" t="n">
        <v>1.5</v>
      </c>
      <c r="AE26" s="5" t="n">
        <v>3</v>
      </c>
      <c r="AF26" s="22" t="n">
        <v>0.15625</v>
      </c>
      <c r="AG26" s="0" t="n">
        <v>3.1</v>
      </c>
      <c r="AH26" s="0" t="n">
        <v>3.08</v>
      </c>
      <c r="AI26" s="5" t="n">
        <v>27.6</v>
      </c>
      <c r="AJ26" s="0" t="n">
        <v>15.8</v>
      </c>
      <c r="AK26" s="0" t="n">
        <f aca="false">AI26-AJ26</f>
        <v>11.8</v>
      </c>
      <c r="AL26" s="5" t="n">
        <v>13</v>
      </c>
      <c r="AO26" s="0" t="n">
        <v>1</v>
      </c>
      <c r="AW26" s="0" t="n">
        <v>1</v>
      </c>
      <c r="AZ26" s="0" t="n">
        <v>13</v>
      </c>
    </row>
    <row r="27" customFormat="false" ht="15" hidden="false" customHeight="false" outlineLevel="0" collapsed="false">
      <c r="A27" s="3"/>
      <c r="B27" s="7" t="n">
        <v>25</v>
      </c>
      <c r="C27" s="0" t="n">
        <v>20.5</v>
      </c>
      <c r="D27" s="0" t="n">
        <v>18.1</v>
      </c>
      <c r="E27" s="0" t="n">
        <v>18.3</v>
      </c>
      <c r="F27" s="0" t="n">
        <v>20.5</v>
      </c>
      <c r="G27" s="0" t="n">
        <v>16.7</v>
      </c>
      <c r="H27" s="0" t="n">
        <v>16.1</v>
      </c>
      <c r="I27" s="0" t="n">
        <v>71</v>
      </c>
      <c r="J27" s="0" t="n">
        <v>94</v>
      </c>
      <c r="K27" s="0" t="n">
        <v>52</v>
      </c>
      <c r="L27" s="0" t="n">
        <v>849.2</v>
      </c>
      <c r="M27" s="5" t="n">
        <v>850</v>
      </c>
      <c r="N27" s="0" t="n">
        <v>848.4</v>
      </c>
      <c r="O27" s="0" t="n">
        <f aca="false">M27-N27</f>
        <v>1.60000000000002</v>
      </c>
      <c r="P27" s="0" t="n">
        <v>1010.2</v>
      </c>
      <c r="Q27" s="0" t="n">
        <v>1012.1</v>
      </c>
      <c r="R27" s="0" t="n">
        <v>1007.6</v>
      </c>
      <c r="S27" s="0" t="n">
        <f aca="false">Q27-R27</f>
        <v>4.5</v>
      </c>
      <c r="T27" s="0" t="n">
        <v>849.2</v>
      </c>
      <c r="U27" s="0" t="s">
        <v>77</v>
      </c>
      <c r="V27" s="0" t="n">
        <v>7</v>
      </c>
      <c r="W27" s="0" t="s">
        <v>53</v>
      </c>
      <c r="X27" s="0" t="n">
        <v>25</v>
      </c>
      <c r="Z27" s="0" t="s">
        <v>42</v>
      </c>
      <c r="AA27" s="0" t="n">
        <v>3.5</v>
      </c>
      <c r="AB27" s="0" t="s">
        <v>42</v>
      </c>
      <c r="AC27" s="0" t="n">
        <v>6.7</v>
      </c>
      <c r="AD27" s="0" t="n">
        <v>2.3</v>
      </c>
      <c r="AE27" s="0" t="n">
        <v>0.9</v>
      </c>
      <c r="AF27" s="22" t="n">
        <v>0.0791666666666667</v>
      </c>
      <c r="AG27" s="0" t="n">
        <v>1.6</v>
      </c>
      <c r="AH27" s="0" t="n">
        <v>3.45</v>
      </c>
      <c r="AI27" s="5" t="n">
        <v>26.6</v>
      </c>
      <c r="AJ27" s="0" t="n">
        <v>16.2</v>
      </c>
      <c r="AK27" s="0" t="n">
        <f aca="false">AI27-AJ27</f>
        <v>10.4</v>
      </c>
      <c r="AL27" s="5" t="n">
        <v>14</v>
      </c>
      <c r="AO27" s="0" t="n">
        <v>1</v>
      </c>
      <c r="AZ27" s="0" t="n">
        <v>13</v>
      </c>
    </row>
    <row r="28" customFormat="false" ht="15" hidden="false" customHeight="false" outlineLevel="0" collapsed="false">
      <c r="A28" s="3"/>
      <c r="B28" s="7" t="n">
        <v>26</v>
      </c>
      <c r="C28" s="0" t="n">
        <v>20.5</v>
      </c>
      <c r="D28" s="0" t="n">
        <v>18.2</v>
      </c>
      <c r="E28" s="0" t="n">
        <v>18.5</v>
      </c>
      <c r="F28" s="0" t="n">
        <v>19.3</v>
      </c>
      <c r="G28" s="0" t="n">
        <v>16.9</v>
      </c>
      <c r="H28" s="0" t="n">
        <v>16.3</v>
      </c>
      <c r="I28" s="0" t="n">
        <v>74</v>
      </c>
      <c r="J28" s="0" t="n">
        <v>96</v>
      </c>
      <c r="K28" s="0" t="n">
        <v>55</v>
      </c>
      <c r="L28" s="0" t="n">
        <v>851.8</v>
      </c>
      <c r="M28" s="0" t="n">
        <v>852.8</v>
      </c>
      <c r="N28" s="0" t="n">
        <v>850.4</v>
      </c>
      <c r="O28" s="0" t="n">
        <f aca="false">M28-N28</f>
        <v>2.39999999999998</v>
      </c>
      <c r="P28" s="0" t="n">
        <v>1013.1</v>
      </c>
      <c r="Q28" s="0" t="n">
        <v>1015.1</v>
      </c>
      <c r="R28" s="5" t="n">
        <v>1010</v>
      </c>
      <c r="S28" s="0" t="n">
        <f aca="false">Q28-R28</f>
        <v>5.10000000000002</v>
      </c>
      <c r="T28" s="0" t="n">
        <v>851.7</v>
      </c>
      <c r="U28" s="0" t="s">
        <v>77</v>
      </c>
      <c r="V28" s="0" t="n">
        <v>8</v>
      </c>
      <c r="W28" s="0" t="s">
        <v>55</v>
      </c>
      <c r="X28" s="0" t="n">
        <v>25</v>
      </c>
      <c r="Z28" s="0" t="s">
        <v>42</v>
      </c>
      <c r="AA28" s="0" t="n">
        <v>4.4</v>
      </c>
      <c r="AB28" s="0" t="s">
        <v>42</v>
      </c>
      <c r="AC28" s="0" t="n">
        <v>6.7</v>
      </c>
      <c r="AD28" s="0" t="n">
        <v>2.2</v>
      </c>
      <c r="AE28" s="0" t="n">
        <v>1.2</v>
      </c>
      <c r="AF28" s="22" t="n">
        <v>0.0513888888888889</v>
      </c>
      <c r="AG28" s="0" t="n">
        <v>0</v>
      </c>
      <c r="AH28" s="0" t="n">
        <v>2.91</v>
      </c>
      <c r="AI28" s="5" t="n">
        <v>25.6</v>
      </c>
      <c r="AJ28" s="0" t="n">
        <v>16.8</v>
      </c>
      <c r="AK28" s="0" t="n">
        <f aca="false">AI28-AJ28</f>
        <v>8.8</v>
      </c>
      <c r="AL28" s="5" t="n">
        <v>14.8</v>
      </c>
      <c r="AO28" s="0" t="n">
        <v>1</v>
      </c>
      <c r="AZ28" s="0" t="n">
        <v>13</v>
      </c>
    </row>
    <row r="29" customFormat="false" ht="15" hidden="false" customHeight="false" outlineLevel="0" collapsed="false">
      <c r="A29" s="3"/>
      <c r="B29" s="7" t="n">
        <v>27</v>
      </c>
      <c r="C29" s="0" t="n">
        <v>21.8</v>
      </c>
      <c r="D29" s="0" t="n">
        <v>16.1</v>
      </c>
      <c r="E29" s="0" t="n">
        <v>16.9</v>
      </c>
      <c r="F29" s="0" t="n">
        <v>18.9</v>
      </c>
      <c r="G29" s="0" t="n">
        <v>14.9</v>
      </c>
      <c r="H29" s="0" t="n">
        <v>14.8</v>
      </c>
      <c r="I29" s="0" t="n">
        <v>81</v>
      </c>
      <c r="J29" s="0" t="n">
        <v>94</v>
      </c>
      <c r="K29" s="0" t="n">
        <v>66</v>
      </c>
      <c r="L29" s="0" t="n">
        <v>852.1</v>
      </c>
      <c r="M29" s="0" t="n">
        <v>852.5</v>
      </c>
      <c r="N29" s="0" t="n">
        <v>851.5</v>
      </c>
      <c r="O29" s="5" t="n">
        <f aca="false">M29-N29</f>
        <v>1</v>
      </c>
      <c r="P29" s="0" t="n">
        <v>1014.7</v>
      </c>
      <c r="Q29" s="0" t="n">
        <v>1015.6</v>
      </c>
      <c r="R29" s="0" t="n">
        <v>1013.4</v>
      </c>
      <c r="S29" s="0" t="n">
        <f aca="false">Q29-R29</f>
        <v>2.20000000000005</v>
      </c>
      <c r="T29" s="5" t="n">
        <v>852</v>
      </c>
      <c r="U29" s="0" t="s">
        <v>44</v>
      </c>
      <c r="V29" s="0" t="n">
        <v>5</v>
      </c>
      <c r="W29" s="0" t="s">
        <v>70</v>
      </c>
      <c r="X29" s="0" t="n">
        <v>20</v>
      </c>
      <c r="Z29" s="0" t="s">
        <v>48</v>
      </c>
      <c r="AA29" s="0" t="n">
        <v>2.2</v>
      </c>
      <c r="AB29" s="0" t="s">
        <v>48</v>
      </c>
      <c r="AC29" s="0" t="n">
        <v>4.8</v>
      </c>
      <c r="AD29" s="0" t="n">
        <v>1.8</v>
      </c>
      <c r="AE29" s="0" t="n">
        <v>0</v>
      </c>
      <c r="AF29" s="22" t="n">
        <v>0.23125</v>
      </c>
      <c r="AG29" s="0" t="n">
        <v>0</v>
      </c>
      <c r="AH29" s="0" t="n">
        <v>5.46</v>
      </c>
      <c r="AI29" s="5" t="n">
        <v>29.2</v>
      </c>
      <c r="AJ29" s="5" t="n">
        <v>15</v>
      </c>
      <c r="AK29" s="0" t="n">
        <f aca="false">AI29-AJ29</f>
        <v>14.2</v>
      </c>
      <c r="AL29" s="5" t="n">
        <v>11</v>
      </c>
      <c r="AN29" s="8" t="n">
        <v>1</v>
      </c>
      <c r="AZ29" s="0" t="n">
        <v>7</v>
      </c>
    </row>
    <row r="30" customFormat="false" ht="15" hidden="false" customHeight="false" outlineLevel="0" collapsed="false">
      <c r="A30" s="3"/>
      <c r="B30" s="7" t="n">
        <v>28</v>
      </c>
      <c r="C30" s="0" t="n">
        <v>22.1</v>
      </c>
      <c r="D30" s="0" t="n">
        <v>17.7</v>
      </c>
      <c r="E30" s="0" t="n">
        <v>17.3</v>
      </c>
      <c r="F30" s="0" t="n">
        <v>18.1</v>
      </c>
      <c r="G30" s="5" t="n">
        <v>16</v>
      </c>
      <c r="H30" s="0" t="n">
        <v>15.2</v>
      </c>
      <c r="I30" s="0" t="n">
        <v>67</v>
      </c>
      <c r="J30" s="0" t="n">
        <v>90</v>
      </c>
      <c r="K30" s="0" t="n">
        <v>43</v>
      </c>
      <c r="L30" s="0" t="n">
        <v>851.5</v>
      </c>
      <c r="M30" s="5" t="n">
        <v>852</v>
      </c>
      <c r="N30" s="0" t="n">
        <v>851.1</v>
      </c>
      <c r="O30" s="0" t="n">
        <f aca="false">M30-N30</f>
        <v>0.899999999999977</v>
      </c>
      <c r="P30" s="0" t="n">
        <v>1012.4</v>
      </c>
      <c r="Q30" s="0" t="n">
        <v>1013.1</v>
      </c>
      <c r="R30" s="0" t="n">
        <v>1011.4</v>
      </c>
      <c r="S30" s="0" t="n">
        <f aca="false">Q30-R30</f>
        <v>1.70000000000005</v>
      </c>
      <c r="T30" s="0" t="n">
        <v>851.5</v>
      </c>
      <c r="U30" s="0" t="s">
        <v>44</v>
      </c>
      <c r="V30" s="0" t="n">
        <v>3</v>
      </c>
      <c r="W30" s="0" t="s">
        <v>41</v>
      </c>
      <c r="X30" s="0" t="n">
        <v>25</v>
      </c>
      <c r="Z30" s="0" t="s">
        <v>48</v>
      </c>
      <c r="AA30" s="0" t="n">
        <v>3.2</v>
      </c>
      <c r="AB30" s="0" t="s">
        <v>48</v>
      </c>
      <c r="AC30" s="0" t="n">
        <v>7.3</v>
      </c>
      <c r="AD30" s="5" t="n">
        <v>3</v>
      </c>
      <c r="AE30" s="0" t="n">
        <v>0</v>
      </c>
      <c r="AF30" s="22" t="n">
        <v>0.386805555555556</v>
      </c>
      <c r="AG30" s="0" t="n">
        <v>0</v>
      </c>
      <c r="AH30" s="0" t="n">
        <v>5.61</v>
      </c>
      <c r="AI30" s="5" t="n">
        <v>29</v>
      </c>
      <c r="AJ30" s="0" t="n">
        <v>16.4</v>
      </c>
      <c r="AK30" s="0" t="n">
        <f aca="false">AI30-AJ30</f>
        <v>12.6</v>
      </c>
      <c r="AL30" s="5" t="n">
        <v>12.4</v>
      </c>
      <c r="AZ30" s="0" t="n">
        <v>7</v>
      </c>
    </row>
    <row r="31" customFormat="false" ht="15" hidden="false" customHeight="false" outlineLevel="0" collapsed="false">
      <c r="A31" s="3"/>
      <c r="B31" s="7" t="n">
        <v>29</v>
      </c>
      <c r="C31" s="0" t="n">
        <v>22.4</v>
      </c>
      <c r="D31" s="0" t="n">
        <v>18.2</v>
      </c>
      <c r="E31" s="0" t="n">
        <v>16.7</v>
      </c>
      <c r="F31" s="0" t="n">
        <v>18.6</v>
      </c>
      <c r="G31" s="0" t="n">
        <v>15.1</v>
      </c>
      <c r="H31" s="0" t="n">
        <v>14.6</v>
      </c>
      <c r="I31" s="0" t="n">
        <v>57</v>
      </c>
      <c r="J31" s="0" t="n">
        <v>92</v>
      </c>
      <c r="K31" s="0" t="n">
        <v>36</v>
      </c>
      <c r="L31" s="0" t="n">
        <v>850.6</v>
      </c>
      <c r="M31" s="5" t="n">
        <v>852.2</v>
      </c>
      <c r="N31" s="0" t="n">
        <v>848.5</v>
      </c>
      <c r="O31" s="0" t="n">
        <f aca="false">M31-N31</f>
        <v>3.70000000000005</v>
      </c>
      <c r="P31" s="0" t="n">
        <v>1011.3</v>
      </c>
      <c r="Q31" s="0" t="n">
        <v>1015.1</v>
      </c>
      <c r="R31" s="0" t="n">
        <v>1005.8</v>
      </c>
      <c r="S31" s="0" t="n">
        <f aca="false">Q31-R31</f>
        <v>9.30000000000007</v>
      </c>
      <c r="T31" s="0" t="n">
        <v>850.5</v>
      </c>
      <c r="U31" s="0" t="s">
        <v>77</v>
      </c>
      <c r="V31" s="0" t="n">
        <v>2</v>
      </c>
      <c r="W31" s="0" t="s">
        <v>55</v>
      </c>
      <c r="X31" s="0" t="n">
        <v>25</v>
      </c>
      <c r="Z31" s="0" t="s">
        <v>48</v>
      </c>
      <c r="AA31" s="0" t="n">
        <v>2.7</v>
      </c>
      <c r="AB31" s="0" t="s">
        <v>48</v>
      </c>
      <c r="AC31" s="0" t="n">
        <v>6.2</v>
      </c>
      <c r="AD31" s="0" t="n">
        <v>2.7</v>
      </c>
      <c r="AE31" s="0" t="n">
        <v>0</v>
      </c>
      <c r="AF31" s="22" t="n">
        <v>0.440972222222222</v>
      </c>
      <c r="AG31" s="0" t="n">
        <v>0</v>
      </c>
      <c r="AH31" s="0" t="n">
        <v>6.74</v>
      </c>
      <c r="AI31" s="5" t="n">
        <v>32.2</v>
      </c>
      <c r="AJ31" s="5" t="n">
        <v>14</v>
      </c>
      <c r="AK31" s="0" t="n">
        <f aca="false">AI31-AJ31</f>
        <v>18.2</v>
      </c>
      <c r="AL31" s="5" t="n">
        <v>10</v>
      </c>
      <c r="AN31" s="8" t="n">
        <v>1</v>
      </c>
      <c r="AZ31" s="0" t="n">
        <v>13</v>
      </c>
    </row>
    <row r="32" customFormat="false" ht="15" hidden="false" customHeight="false" outlineLevel="0" collapsed="false">
      <c r="A32" s="3"/>
      <c r="B32" s="7" t="n">
        <v>30</v>
      </c>
      <c r="C32" s="5" t="n">
        <v>22</v>
      </c>
      <c r="D32" s="0" t="n">
        <v>19.6</v>
      </c>
      <c r="E32" s="0" t="n">
        <v>19.7</v>
      </c>
      <c r="F32" s="0" t="n">
        <v>22.3</v>
      </c>
      <c r="G32" s="0" t="n">
        <v>16.5</v>
      </c>
      <c r="H32" s="0" t="n">
        <v>17.2</v>
      </c>
      <c r="I32" s="0" t="n">
        <v>67</v>
      </c>
      <c r="J32" s="0" t="n">
        <v>89</v>
      </c>
      <c r="K32" s="0" t="n">
        <v>47</v>
      </c>
      <c r="L32" s="0" t="n">
        <v>850.3</v>
      </c>
      <c r="M32" s="5" t="n">
        <v>852.1</v>
      </c>
      <c r="N32" s="0" t="n">
        <v>848.2</v>
      </c>
      <c r="O32" s="0" t="n">
        <f aca="false">M32-N32</f>
        <v>3.89999999999998</v>
      </c>
      <c r="P32" s="0" t="n">
        <v>1010.1</v>
      </c>
      <c r="Q32" s="0" t="n">
        <v>1013.4</v>
      </c>
      <c r="R32" s="5" t="n">
        <v>1006</v>
      </c>
      <c r="S32" s="0" t="n">
        <f aca="false">Q32-R32</f>
        <v>7.39999999999998</v>
      </c>
      <c r="T32" s="0" t="n">
        <v>850.2</v>
      </c>
      <c r="U32" s="0" t="s">
        <v>77</v>
      </c>
      <c r="V32" s="0" t="n">
        <v>5</v>
      </c>
      <c r="W32" s="0" t="s">
        <v>53</v>
      </c>
      <c r="X32" s="0" t="n">
        <v>25</v>
      </c>
      <c r="Z32" s="0" t="s">
        <v>45</v>
      </c>
      <c r="AA32" s="0" t="n">
        <v>1.3</v>
      </c>
      <c r="AB32" s="0" t="s">
        <v>42</v>
      </c>
      <c r="AC32" s="0" t="n">
        <v>5.6</v>
      </c>
      <c r="AD32" s="0" t="n">
        <v>1.3</v>
      </c>
      <c r="AE32" s="0" t="n">
        <v>2.7</v>
      </c>
      <c r="AF32" s="22" t="n">
        <v>0.231944444444444</v>
      </c>
      <c r="AG32" s="5" t="n">
        <v>3</v>
      </c>
      <c r="AH32" s="0" t="n">
        <v>3.29</v>
      </c>
      <c r="AI32" s="5" t="n">
        <v>30.4</v>
      </c>
      <c r="AJ32" s="5" t="n">
        <v>18</v>
      </c>
      <c r="AK32" s="0" t="n">
        <f aca="false">AI32-AJ32</f>
        <v>12.4</v>
      </c>
      <c r="AL32" s="5" t="n">
        <v>16</v>
      </c>
      <c r="AO32" s="0" t="n">
        <v>1</v>
      </c>
      <c r="AW32" s="0" t="n">
        <v>1</v>
      </c>
      <c r="AX32" s="0" t="n">
        <v>1</v>
      </c>
      <c r="AZ32" s="0" t="n">
        <v>13</v>
      </c>
    </row>
    <row r="33" customFormat="false" ht="15" hidden="false" customHeight="false" outlineLevel="0" collapsed="false">
      <c r="A33" s="3"/>
      <c r="B33" s="4" t="n">
        <v>31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0" t="n">
        <f aca="false">M33-N33</f>
        <v>0</v>
      </c>
      <c r="P33" s="41"/>
      <c r="Q33" s="41"/>
      <c r="R33" s="41"/>
      <c r="S33" s="0" t="n">
        <f aca="false">Q33-R33</f>
        <v>0</v>
      </c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</row>
    <row r="34" customFormat="false" ht="15" hidden="false" customHeight="false" outlineLevel="0" collapsed="false">
      <c r="A34" s="12" t="s">
        <v>60</v>
      </c>
      <c r="B34" s="12"/>
      <c r="C34" s="0" t="n">
        <f aca="false">SUM(C3:C12)</f>
        <v>238.3</v>
      </c>
      <c r="D34" s="0" t="n">
        <f aca="false">SUM(D3:D12)</f>
        <v>195</v>
      </c>
      <c r="E34" s="0" t="n">
        <f aca="false">SUM(E3:E12)</f>
        <v>185.2</v>
      </c>
      <c r="F34" s="0" t="n">
        <f aca="false">SUM(F3:F12)</f>
        <v>203.8</v>
      </c>
      <c r="G34" s="0" t="n">
        <f aca="false">SUM(G3:G12)</f>
        <v>163.5</v>
      </c>
      <c r="H34" s="0" t="n">
        <f aca="false">SUM(H3:H12)</f>
        <v>162.2</v>
      </c>
      <c r="I34" s="0" t="n">
        <f aca="false">SUM(I3:I12)</f>
        <v>596</v>
      </c>
      <c r="J34" s="0" t="n">
        <f aca="false">SUM(J3:J12)</f>
        <v>898</v>
      </c>
      <c r="K34" s="0" t="n">
        <f aca="false">SUM(K3:K12)</f>
        <v>382</v>
      </c>
      <c r="L34" s="0" t="n">
        <f aca="false">SUM(L3:L12)</f>
        <v>8491.2</v>
      </c>
      <c r="M34" s="0" t="n">
        <f aca="false">SUM(M3:M12)</f>
        <v>8505.3</v>
      </c>
      <c r="N34" s="0" t="n">
        <f aca="false">SUM(N3:N12)</f>
        <v>8470.5</v>
      </c>
      <c r="O34" s="0" t="n">
        <f aca="false">SUM(O3:O12)</f>
        <v>34.8000000000003</v>
      </c>
      <c r="P34" s="0" t="n">
        <f aca="false">SUM(P3:P12)</f>
        <v>10084.9</v>
      </c>
      <c r="Q34" s="0" t="n">
        <f aca="false">SUM(Q3:Q12)</f>
        <v>10115.5</v>
      </c>
      <c r="R34" s="0" t="n">
        <f aca="false">SUM(R3:R12)</f>
        <v>10039.8</v>
      </c>
      <c r="S34" s="0" t="n">
        <f aca="false">SUM(S3:S12)</f>
        <v>75.6999999999996</v>
      </c>
      <c r="T34" s="0" t="n">
        <f aca="false">SUM(T3:T12)</f>
        <v>8490.7</v>
      </c>
      <c r="U34" s="0" t="n">
        <f aca="false">SUM(U3:U12)</f>
        <v>0</v>
      </c>
      <c r="V34" s="0" t="n">
        <f aca="false">SUM(V3:V12)</f>
        <v>38</v>
      </c>
      <c r="W34" s="0" t="n">
        <f aca="false">SUM(W3:W12)</f>
        <v>0</v>
      </c>
      <c r="X34" s="0" t="n">
        <f aca="false">SUM(X3:X12)</f>
        <v>245</v>
      </c>
      <c r="Y34" s="0" t="n">
        <f aca="false">SUM(Y3:Y12)</f>
        <v>0</v>
      </c>
      <c r="Z34" s="0" t="n">
        <f aca="false">SUM(Z3:Z12)</f>
        <v>0</v>
      </c>
      <c r="AA34" s="0" t="n">
        <f aca="false">SUM(AA3:AA12)</f>
        <v>29.9</v>
      </c>
      <c r="AB34" s="0" t="n">
        <f aca="false">SUM(AB3:AB12)</f>
        <v>0</v>
      </c>
      <c r="AC34" s="0" t="n">
        <f aca="false">SUM(AC3:AC12)</f>
        <v>67.8</v>
      </c>
      <c r="AD34" s="0" t="n">
        <f aca="false">SUM(AD3:AD12)</f>
        <v>24.1</v>
      </c>
      <c r="AE34" s="0" t="n">
        <f aca="false">SUM(AE3:AE12)</f>
        <v>3.5</v>
      </c>
      <c r="AF34" s="6" t="n">
        <f aca="false">SUM(AF3:AF12)</f>
        <v>3.99375</v>
      </c>
      <c r="AG34" s="0" t="n">
        <f aca="false">SUM(AG3:AG12)</f>
        <v>3.5</v>
      </c>
      <c r="AH34" s="0" t="n">
        <f aca="false">SUM(AH3:AH12)</f>
        <v>63.73</v>
      </c>
      <c r="AI34" s="0" t="n">
        <f aca="false">SUM(AI3:AI12)</f>
        <v>337</v>
      </c>
      <c r="AJ34" s="0" t="n">
        <f aca="false">SUM(AJ3:AJ12)</f>
        <v>174</v>
      </c>
      <c r="AK34" s="0" t="n">
        <f aca="false">SUM(AK3:AK12)</f>
        <v>163</v>
      </c>
      <c r="AL34" s="0" t="n">
        <f aca="false">SUM(AL3:AL12)</f>
        <v>139.4</v>
      </c>
      <c r="AM34" s="0" t="n">
        <f aca="false">SUM(AM3:AM12)</f>
        <v>1</v>
      </c>
      <c r="AN34" s="0" t="n">
        <f aca="false">SUM(AN3:AN12)</f>
        <v>2</v>
      </c>
      <c r="AO34" s="0" t="n">
        <f aca="false">SUM(AO3:AO12)</f>
        <v>4</v>
      </c>
      <c r="AP34" s="0" t="n">
        <f aca="false">SUM(AP3:AP12)</f>
        <v>0</v>
      </c>
      <c r="AQ34" s="0" t="n">
        <f aca="false">SUM(AQ3:AQ12)</f>
        <v>0</v>
      </c>
      <c r="AR34" s="0" t="n">
        <f aca="false">SUM(AR3:AR12)</f>
        <v>0</v>
      </c>
      <c r="AS34" s="0" t="n">
        <f aca="false">SUM(AS3:AS12)</f>
        <v>0</v>
      </c>
      <c r="AT34" s="0" t="n">
        <f aca="false">SUM(AT3:AT12)</f>
        <v>0</v>
      </c>
      <c r="AU34" s="0" t="n">
        <f aca="false">SUM(AU3:AU12)</f>
        <v>0</v>
      </c>
      <c r="AV34" s="0" t="n">
        <f aca="false">SUM(AV3:AV12)</f>
        <v>0</v>
      </c>
      <c r="AW34" s="0" t="n">
        <f aca="false">SUM(AW3:AW12)</f>
        <v>1</v>
      </c>
      <c r="AX34" s="0" t="n">
        <f aca="false">SUM(AX3:AX12)</f>
        <v>1</v>
      </c>
      <c r="AY34" s="0" t="n">
        <f aca="false">SUM(AY3:AY12)</f>
        <v>0</v>
      </c>
      <c r="AZ34" s="0" t="n">
        <f aca="false">SUM(AZ3:AZ12)</f>
        <v>118</v>
      </c>
    </row>
    <row r="35" customFormat="false" ht="15" hidden="false" customHeight="false" outlineLevel="0" collapsed="false">
      <c r="A35" s="13" t="s">
        <v>61</v>
      </c>
      <c r="B35" s="13"/>
      <c r="C35" s="38" t="n">
        <f aca="false">SUM(C3:C12)/10</f>
        <v>23.83</v>
      </c>
      <c r="D35" s="38" t="n">
        <f aca="false">SUM(D3:D12)/10</f>
        <v>19.5</v>
      </c>
      <c r="E35" s="38" t="n">
        <f aca="false">SUM(E3:E12)/10</f>
        <v>18.52</v>
      </c>
      <c r="F35" s="38" t="n">
        <f aca="false">SUM(F3:F12)/10</f>
        <v>20.38</v>
      </c>
      <c r="G35" s="38" t="n">
        <f aca="false">SUM(G3:G12)/10</f>
        <v>16.35</v>
      </c>
      <c r="H35" s="38" t="n">
        <f aca="false">SUM(H3:H12)/10</f>
        <v>16.22</v>
      </c>
      <c r="I35" s="38" t="n">
        <f aca="false">SUM(I3:I12)/10</f>
        <v>59.6</v>
      </c>
      <c r="J35" s="38" t="n">
        <f aca="false">SUM(J3:J12)/10</f>
        <v>89.8</v>
      </c>
      <c r="K35" s="38" t="n">
        <f aca="false">SUM(K3:K12)/10</f>
        <v>38.2</v>
      </c>
      <c r="L35" s="38" t="n">
        <f aca="false">SUM(L3:L12)/10</f>
        <v>849.12</v>
      </c>
      <c r="M35" s="38" t="n">
        <f aca="false">SUM(M3:M12)/10</f>
        <v>850.53</v>
      </c>
      <c r="N35" s="38" t="n">
        <f aca="false">SUM(N3:N12)/10</f>
        <v>847.05</v>
      </c>
      <c r="O35" s="38" t="n">
        <f aca="false">SUM(O3:O12)/10</f>
        <v>3.48000000000003</v>
      </c>
      <c r="P35" s="38" t="n">
        <f aca="false">SUM(P3:P12)/10</f>
        <v>1008.49</v>
      </c>
      <c r="Q35" s="38" t="n">
        <f aca="false">SUM(Q3:Q12)/10</f>
        <v>1011.55</v>
      </c>
      <c r="R35" s="38" t="n">
        <f aca="false">SUM(R3:R12)/10</f>
        <v>1003.98</v>
      </c>
      <c r="S35" s="38" t="n">
        <f aca="false">SUM(S3:S12)/10</f>
        <v>7.56999999999996</v>
      </c>
      <c r="T35" s="38" t="n">
        <f aca="false">SUM(T3:T12)/10</f>
        <v>849.07</v>
      </c>
      <c r="U35" s="38" t="n">
        <f aca="false">SUM(U3:U12)/10</f>
        <v>0</v>
      </c>
      <c r="V35" s="38" t="n">
        <f aca="false">SUM(V3:V12)/10</f>
        <v>3.8</v>
      </c>
      <c r="W35" s="38" t="n">
        <f aca="false">SUM(W3:W12)/10</f>
        <v>0</v>
      </c>
      <c r="X35" s="38" t="n">
        <f aca="false">SUM(X3:X12)/10</f>
        <v>24.5</v>
      </c>
      <c r="Y35" s="38" t="n">
        <f aca="false">SUM(Y3:Y12)/10</f>
        <v>0</v>
      </c>
      <c r="Z35" s="38" t="n">
        <f aca="false">SUM(Z3:Z12)/10</f>
        <v>0</v>
      </c>
      <c r="AA35" s="38" t="n">
        <f aca="false">SUM(AA3:AA12)/10</f>
        <v>2.99</v>
      </c>
      <c r="AB35" s="38" t="n">
        <f aca="false">SUM(AB3:AB12)/10</f>
        <v>0</v>
      </c>
      <c r="AC35" s="38" t="n">
        <f aca="false">SUM(AC3:AC12)/10</f>
        <v>6.78</v>
      </c>
      <c r="AD35" s="38" t="n">
        <f aca="false">SUM(AD3:AD12)/10</f>
        <v>2.41</v>
      </c>
      <c r="AE35" s="38" t="n">
        <f aca="false">SUM(AE3:AE12)/10</f>
        <v>0.35</v>
      </c>
      <c r="AF35" s="57" t="n">
        <f aca="false">SUM(AF3:AF12)</f>
        <v>3.99375</v>
      </c>
      <c r="AG35" s="38" t="n">
        <f aca="false">SUM(AG3:AG12)/10</f>
        <v>0.35</v>
      </c>
      <c r="AH35" s="38" t="n">
        <f aca="false">SUM(AH3:AH12)/10</f>
        <v>6.373</v>
      </c>
      <c r="AI35" s="38" t="n">
        <f aca="false">SUM(AI3:AI12)/10</f>
        <v>33.7</v>
      </c>
      <c r="AJ35" s="38" t="n">
        <f aca="false">SUM(AJ3:AJ12)/10</f>
        <v>17.4</v>
      </c>
      <c r="AK35" s="38" t="n">
        <f aca="false">SUM(AK3:AK12)/10</f>
        <v>16.3</v>
      </c>
      <c r="AL35" s="38" t="n">
        <f aca="false">SUM(AL3:AL12)/10</f>
        <v>13.94</v>
      </c>
      <c r="AM35" s="38" t="n">
        <f aca="false">SUM(AM3:AM12)/10</f>
        <v>0.1</v>
      </c>
      <c r="AN35" s="38" t="n">
        <f aca="false">SUM(AN3:AN12)/10</f>
        <v>0.2</v>
      </c>
      <c r="AO35" s="38" t="n">
        <f aca="false">SUM(AO3:AO12)/10</f>
        <v>0.4</v>
      </c>
      <c r="AP35" s="38" t="n">
        <f aca="false">SUM(AP3:AP12)/10</f>
        <v>0</v>
      </c>
      <c r="AQ35" s="38" t="n">
        <f aca="false">SUM(AQ3:AQ12)/10</f>
        <v>0</v>
      </c>
      <c r="AR35" s="38" t="n">
        <f aca="false">SUM(AR3:AR12)/10</f>
        <v>0</v>
      </c>
      <c r="AS35" s="38" t="n">
        <f aca="false">SUM(AS3:AS12)/10</f>
        <v>0</v>
      </c>
      <c r="AT35" s="38" t="n">
        <f aca="false">SUM(AT3:AT12)/10</f>
        <v>0</v>
      </c>
      <c r="AU35" s="38" t="n">
        <f aca="false">SUM(AU3:AU12)/10</f>
        <v>0</v>
      </c>
      <c r="AV35" s="38" t="n">
        <f aca="false">SUM(AV3:AV12)/10</f>
        <v>0</v>
      </c>
      <c r="AW35" s="38" t="n">
        <f aca="false">SUM(AW3:AW12)/10</f>
        <v>0.1</v>
      </c>
      <c r="AX35" s="38" t="n">
        <f aca="false">SUM(AX3:AX12)/10</f>
        <v>0.1</v>
      </c>
      <c r="AY35" s="38" t="n">
        <f aca="false">SUM(AY3:AY12)/10</f>
        <v>0</v>
      </c>
      <c r="AZ35" s="38" t="n">
        <f aca="false">SUM(AZ3:AZ12)/240</f>
        <v>0.491666666666667</v>
      </c>
    </row>
    <row r="36" customFormat="false" ht="15" hidden="false" customHeight="false" outlineLevel="0" collapsed="false">
      <c r="A36" s="12" t="s">
        <v>62</v>
      </c>
      <c r="B36" s="12"/>
      <c r="C36" s="0" t="n">
        <f aca="false">SUM(C13:C22)</f>
        <v>231.3</v>
      </c>
      <c r="D36" s="0" t="n">
        <f aca="false">SUM(D13:D22)</f>
        <v>190.8</v>
      </c>
      <c r="E36" s="0" t="n">
        <f aca="false">SUM(E13:E22)</f>
        <v>187.1</v>
      </c>
      <c r="F36" s="0" t="n">
        <f aca="false">SUM(F13:F22)</f>
        <v>201</v>
      </c>
      <c r="G36" s="0" t="n">
        <f aca="false">SUM(G13:G22)</f>
        <v>170.6</v>
      </c>
      <c r="H36" s="0" t="n">
        <f aca="false">SUM(H13:H22)</f>
        <v>164.2</v>
      </c>
      <c r="I36" s="0" t="n">
        <f aca="false">SUM(I13:I22)</f>
        <v>646</v>
      </c>
      <c r="J36" s="0" t="n">
        <f aca="false">SUM(J13:J22)</f>
        <v>894</v>
      </c>
      <c r="K36" s="0" t="n">
        <f aca="false">SUM(K13:K22)</f>
        <v>426</v>
      </c>
      <c r="L36" s="0" t="n">
        <f aca="false">SUM(L13:L22)</f>
        <v>8516.2</v>
      </c>
      <c r="M36" s="0" t="n">
        <f aca="false">SUM(M13:M22)</f>
        <v>8530.4</v>
      </c>
      <c r="N36" s="0" t="n">
        <f aca="false">SUM(N13:N22)</f>
        <v>8496</v>
      </c>
      <c r="O36" s="0" t="n">
        <f aca="false">SUM(O13:O22)</f>
        <v>34.4000000000001</v>
      </c>
      <c r="P36" s="0" t="n">
        <f aca="false">SUM(P13:P22)</f>
        <v>10119.8</v>
      </c>
      <c r="Q36" s="0" t="n">
        <f aca="false">SUM(Q13:Q22)</f>
        <v>10147.2</v>
      </c>
      <c r="R36" s="0" t="n">
        <f aca="false">SUM(R13:R22)</f>
        <v>10078</v>
      </c>
      <c r="S36" s="0" t="n">
        <f aca="false">SUM(S13:S22)</f>
        <v>69.1999999999999</v>
      </c>
      <c r="T36" s="0" t="n">
        <f aca="false">SUM(T13:T22)</f>
        <v>8515.5</v>
      </c>
      <c r="U36" s="0" t="n">
        <f aca="false">SUM(U13:U22)</f>
        <v>0</v>
      </c>
      <c r="V36" s="0" t="n">
        <f aca="false">SUM(V13:V22)</f>
        <v>45</v>
      </c>
      <c r="W36" s="0" t="n">
        <f aca="false">SUM(W13:W22)</f>
        <v>0</v>
      </c>
      <c r="X36" s="0" t="n">
        <f aca="false">SUM(X13:X22)</f>
        <v>250</v>
      </c>
      <c r="Y36" s="0" t="n">
        <f aca="false">SUM(Y13:Y22)</f>
        <v>0</v>
      </c>
      <c r="Z36" s="0" t="n">
        <f aca="false">SUM(Z13:Z22)</f>
        <v>0</v>
      </c>
      <c r="AA36" s="0" t="n">
        <f aca="false">SUM(AA13:AA22)</f>
        <v>23.4</v>
      </c>
      <c r="AB36" s="0" t="n">
        <f aca="false">SUM(AB13:AB22)</f>
        <v>0</v>
      </c>
      <c r="AC36" s="0" t="n">
        <f aca="false">SUM(AC13:AC22)</f>
        <v>67</v>
      </c>
      <c r="AD36" s="0" t="n">
        <f aca="false">SUM(AD13:AD22)</f>
        <v>19</v>
      </c>
      <c r="AE36" s="0" t="n">
        <f aca="false">SUM(AE13:AE22)</f>
        <v>34.2</v>
      </c>
      <c r="AF36" s="6" t="n">
        <f aca="false">SUM(AF13:AF22)</f>
        <v>2.92638888888889</v>
      </c>
      <c r="AG36" s="0" t="n">
        <f aca="false">SUM(AG13:AG22)</f>
        <v>39</v>
      </c>
      <c r="AH36" s="0" t="n">
        <f aca="false">SUM(AH13:AH22)</f>
        <v>49.62</v>
      </c>
      <c r="AI36" s="0" t="n">
        <f aca="false">SUM(AI13:AI22)</f>
        <v>331.4</v>
      </c>
      <c r="AJ36" s="0" t="n">
        <f aca="false">SUM(AJ13:AJ22)</f>
        <v>171</v>
      </c>
      <c r="AK36" s="0" t="n">
        <f aca="false">SUM(AK13:AK22)</f>
        <v>160.4</v>
      </c>
      <c r="AL36" s="0" t="n">
        <f aca="false">SUM(AL13:AL22)</f>
        <v>135.2</v>
      </c>
      <c r="AM36" s="0" t="n">
        <f aca="false">SUM(AM13:AM22)</f>
        <v>0</v>
      </c>
      <c r="AN36" s="0" t="n">
        <f aca="false">SUM(AN13:AN22)</f>
        <v>0</v>
      </c>
      <c r="AO36" s="0" t="n">
        <f aca="false">SUM(AO13:AO22)</f>
        <v>7</v>
      </c>
      <c r="AP36" s="0" t="n">
        <f aca="false">SUM(AP13:AP22)</f>
        <v>0</v>
      </c>
      <c r="AQ36" s="0" t="n">
        <f aca="false">SUM(AQ13:AQ22)</f>
        <v>0</v>
      </c>
      <c r="AR36" s="0" t="n">
        <f aca="false">SUM(AR13:AR22)</f>
        <v>0</v>
      </c>
      <c r="AS36" s="0" t="n">
        <f aca="false">SUM(AS13:AS22)</f>
        <v>0</v>
      </c>
      <c r="AT36" s="0" t="n">
        <f aca="false">SUM(AT13:AT22)</f>
        <v>0</v>
      </c>
      <c r="AU36" s="0" t="n">
        <f aca="false">SUM(AU13:AU22)</f>
        <v>0</v>
      </c>
      <c r="AV36" s="0" t="n">
        <f aca="false">SUM(AV13:AV22)</f>
        <v>0</v>
      </c>
      <c r="AW36" s="0" t="n">
        <f aca="false">SUM(AW13:AW22)</f>
        <v>2</v>
      </c>
      <c r="AX36" s="0" t="n">
        <f aca="false">SUM(AX13:AX22)</f>
        <v>2</v>
      </c>
      <c r="AY36" s="0" t="n">
        <f aca="false">SUM(AY13:AY22)</f>
        <v>1</v>
      </c>
      <c r="AZ36" s="0" t="n">
        <f aca="false">SUM(AZ13:AZ22)</f>
        <v>112</v>
      </c>
    </row>
    <row r="37" customFormat="false" ht="15" hidden="false" customHeight="false" outlineLevel="0" collapsed="false">
      <c r="A37" s="16" t="s">
        <v>63</v>
      </c>
      <c r="B37" s="16"/>
      <c r="C37" s="38" t="n">
        <f aca="false">SUM(C13:C22)/10</f>
        <v>23.13</v>
      </c>
      <c r="D37" s="38" t="n">
        <f aca="false">SUM(D13:D22)/10</f>
        <v>19.08</v>
      </c>
      <c r="E37" s="38" t="n">
        <f aca="false">SUM(E13:E22)/10</f>
        <v>18.71</v>
      </c>
      <c r="F37" s="38" t="n">
        <f aca="false">SUM(F13:F22)/10</f>
        <v>20.1</v>
      </c>
      <c r="G37" s="38" t="n">
        <f aca="false">SUM(G13:G22)/10</f>
        <v>17.06</v>
      </c>
      <c r="H37" s="38" t="n">
        <f aca="false">SUM(H13:H22)/10</f>
        <v>16.42</v>
      </c>
      <c r="I37" s="38" t="n">
        <f aca="false">SUM(I13:I22)/10</f>
        <v>64.6</v>
      </c>
      <c r="J37" s="38" t="n">
        <f aca="false">SUM(J13:J22)/10</f>
        <v>89.4</v>
      </c>
      <c r="K37" s="38" t="n">
        <f aca="false">SUM(K13:K22)/10</f>
        <v>42.6</v>
      </c>
      <c r="L37" s="38" t="n">
        <f aca="false">SUM(L13:L22)/10</f>
        <v>851.62</v>
      </c>
      <c r="M37" s="38" t="n">
        <f aca="false">SUM(M13:M22)/10</f>
        <v>853.04</v>
      </c>
      <c r="N37" s="38" t="n">
        <f aca="false">SUM(N13:N22)/10</f>
        <v>849.6</v>
      </c>
      <c r="O37" s="38" t="n">
        <f aca="false">SUM(O13:O22)/10</f>
        <v>3.44000000000001</v>
      </c>
      <c r="P37" s="38" t="n">
        <f aca="false">SUM(P13:P22)/10</f>
        <v>1011.98</v>
      </c>
      <c r="Q37" s="38" t="n">
        <f aca="false">SUM(Q13:Q22)/10</f>
        <v>1014.72</v>
      </c>
      <c r="R37" s="38" t="n">
        <f aca="false">SUM(R13:R22)/10</f>
        <v>1007.8</v>
      </c>
      <c r="S37" s="38" t="n">
        <f aca="false">SUM(S13:S22)/10</f>
        <v>6.91999999999999</v>
      </c>
      <c r="T37" s="38" t="n">
        <f aca="false">SUM(T13:T22)/10</f>
        <v>851.55</v>
      </c>
      <c r="U37" s="38" t="n">
        <f aca="false">SUM(U13:U22)/10</f>
        <v>0</v>
      </c>
      <c r="V37" s="38" t="n">
        <f aca="false">SUM(V13:V22)/10</f>
        <v>4.5</v>
      </c>
      <c r="W37" s="38" t="n">
        <f aca="false">SUM(W13:W22)/10</f>
        <v>0</v>
      </c>
      <c r="X37" s="38" t="n">
        <f aca="false">SUM(X13:X22)/10</f>
        <v>25</v>
      </c>
      <c r="Y37" s="38" t="n">
        <f aca="false">SUM(Y13:Y22)/10</f>
        <v>0</v>
      </c>
      <c r="Z37" s="38" t="n">
        <f aca="false">SUM(Z13:Z22)/10</f>
        <v>0</v>
      </c>
      <c r="AA37" s="38" t="n">
        <f aca="false">SUM(AA13:AA22)/10</f>
        <v>2.34</v>
      </c>
      <c r="AB37" s="38" t="n">
        <f aca="false">SUM(AB13:AB22)/10</f>
        <v>0</v>
      </c>
      <c r="AC37" s="38" t="n">
        <f aca="false">SUM(AC13:AC22)/10</f>
        <v>6.7</v>
      </c>
      <c r="AD37" s="38" t="n">
        <f aca="false">SUM(AD13:AD22)/10</f>
        <v>1.9</v>
      </c>
      <c r="AE37" s="38" t="n">
        <f aca="false">SUM(AE13:AE22)/10</f>
        <v>3.42</v>
      </c>
      <c r="AF37" s="57" t="n">
        <f aca="false">SUM(AF13:AF22)</f>
        <v>2.92638888888889</v>
      </c>
      <c r="AG37" s="38" t="n">
        <f aca="false">SUM(AG13:AG22)/10</f>
        <v>3.9</v>
      </c>
      <c r="AH37" s="38" t="n">
        <f aca="false">SUM(AH13:AH22)/10</f>
        <v>4.962</v>
      </c>
      <c r="AI37" s="38" t="n">
        <f aca="false">SUM(AI13:AI22)/10</f>
        <v>33.14</v>
      </c>
      <c r="AJ37" s="38" t="n">
        <f aca="false">SUM(AJ13:AJ22)/10</f>
        <v>17.1</v>
      </c>
      <c r="AK37" s="38" t="n">
        <f aca="false">SUM(AK13:AK22)/10</f>
        <v>16.04</v>
      </c>
      <c r="AL37" s="38" t="n">
        <f aca="false">SUM(AL13:AL22)/10</f>
        <v>13.52</v>
      </c>
      <c r="AM37" s="38" t="n">
        <f aca="false">SUM(AM13:AM22)/10</f>
        <v>0</v>
      </c>
      <c r="AN37" s="38" t="n">
        <f aca="false">SUM(AN13:AN22)/10</f>
        <v>0</v>
      </c>
      <c r="AO37" s="38" t="n">
        <f aca="false">SUM(AO13:AO22)/10</f>
        <v>0.7</v>
      </c>
      <c r="AP37" s="38" t="n">
        <f aca="false">SUM(AP13:AP22)/10</f>
        <v>0</v>
      </c>
      <c r="AQ37" s="38" t="n">
        <f aca="false">SUM(AQ13:AQ22)/10</f>
        <v>0</v>
      </c>
      <c r="AR37" s="38" t="n">
        <f aca="false">SUM(AR13:AR22)/10</f>
        <v>0</v>
      </c>
      <c r="AS37" s="38" t="n">
        <f aca="false">SUM(AS13:AS22)/10</f>
        <v>0</v>
      </c>
      <c r="AT37" s="38" t="n">
        <f aca="false">SUM(AT13:AT22)/10</f>
        <v>0</v>
      </c>
      <c r="AU37" s="38" t="n">
        <f aca="false">SUM(AU13:AU22)/10</f>
        <v>0</v>
      </c>
      <c r="AV37" s="38" t="n">
        <f aca="false">SUM(AV13:AV22)/10</f>
        <v>0</v>
      </c>
      <c r="AW37" s="38" t="n">
        <f aca="false">SUM(AW13:AW22)/10</f>
        <v>0.2</v>
      </c>
      <c r="AX37" s="38" t="n">
        <f aca="false">SUM(AX13:AX22)/10</f>
        <v>0.2</v>
      </c>
      <c r="AY37" s="38" t="n">
        <f aca="false">SUM(AY13:AY22)/10</f>
        <v>0.1</v>
      </c>
      <c r="AZ37" s="38" t="n">
        <f aca="false">SUM(AZ13:AZ22)/240</f>
        <v>0.466666666666667</v>
      </c>
    </row>
    <row r="38" customFormat="false" ht="15" hidden="false" customHeight="false" outlineLevel="0" collapsed="false">
      <c r="A38" s="12" t="s">
        <v>62</v>
      </c>
      <c r="B38" s="12"/>
      <c r="C38" s="0" t="n">
        <f aca="false">SUM(C23:C32)</f>
        <v>214.3</v>
      </c>
      <c r="D38" s="0" t="n">
        <f aca="false">SUM(D23:D32)</f>
        <v>182</v>
      </c>
      <c r="E38" s="0" t="n">
        <f aca="false">SUM(E23:E32)</f>
        <v>183.3</v>
      </c>
      <c r="F38" s="0" t="n">
        <f aca="false">SUM(F23:F32)</f>
        <v>200.3</v>
      </c>
      <c r="G38" s="0" t="n">
        <f aca="false">SUM(G23:G32)</f>
        <v>164.9</v>
      </c>
      <c r="H38" s="0" t="n">
        <f aca="false">SUM(H23:H32)</f>
        <v>160.8</v>
      </c>
      <c r="I38" s="0" t="n">
        <f aca="false">SUM(I23:I32)</f>
        <v>709</v>
      </c>
      <c r="J38" s="0" t="n">
        <f aca="false">SUM(J23:J32)</f>
        <v>919</v>
      </c>
      <c r="K38" s="0" t="n">
        <f aca="false">SUM(K23:K32)</f>
        <v>513</v>
      </c>
      <c r="L38" s="0" t="n">
        <f aca="false">SUM(L23:L32)</f>
        <v>8509.9</v>
      </c>
      <c r="M38" s="0" t="n">
        <f aca="false">SUM(M23:M32)</f>
        <v>8520.7</v>
      </c>
      <c r="N38" s="0" t="n">
        <f aca="false">SUM(N23:N32)</f>
        <v>8495</v>
      </c>
      <c r="O38" s="0" t="n">
        <f aca="false">SUM(O23:O32)</f>
        <v>25.7000000000002</v>
      </c>
      <c r="P38" s="0" t="n">
        <f aca="false">SUM(P23:P32)</f>
        <v>10120</v>
      </c>
      <c r="Q38" s="0" t="n">
        <f aca="false">SUM(Q23:Q32)</f>
        <v>10141.9</v>
      </c>
      <c r="R38" s="0" t="n">
        <f aca="false">SUM(R23:R32)</f>
        <v>10089.2</v>
      </c>
      <c r="S38" s="0" t="n">
        <f aca="false">SUM(S23:S32)</f>
        <v>52.7000000000002</v>
      </c>
      <c r="T38" s="0" t="n">
        <f aca="false">SUM(T23:T32)</f>
        <v>8509.2</v>
      </c>
      <c r="U38" s="0" t="n">
        <f aca="false">SUM(U23:U32)</f>
        <v>0</v>
      </c>
      <c r="V38" s="0" t="n">
        <f aca="false">SUM(V23:V32)</f>
        <v>54</v>
      </c>
      <c r="W38" s="0" t="n">
        <f aca="false">SUM(W23:W32)</f>
        <v>0</v>
      </c>
      <c r="X38" s="0" t="n">
        <f aca="false">SUM(X23:X32)</f>
        <v>245</v>
      </c>
      <c r="Y38" s="0" t="n">
        <f aca="false">SUM(Y23:Y32)</f>
        <v>0</v>
      </c>
      <c r="Z38" s="0" t="n">
        <f aca="false">SUM(Z23:Z32)</f>
        <v>0</v>
      </c>
      <c r="AA38" s="0" t="n">
        <f aca="false">SUM(AA23:AA32)</f>
        <v>26.9</v>
      </c>
      <c r="AB38" s="0" t="n">
        <f aca="false">SUM(AB23:AB32)</f>
        <v>0</v>
      </c>
      <c r="AC38" s="0" t="n">
        <f aca="false">SUM(AC23:AC32)</f>
        <v>63.4</v>
      </c>
      <c r="AD38" s="0" t="n">
        <f aca="false">SUM(AD23:AD32)</f>
        <v>19.9</v>
      </c>
      <c r="AE38" s="0" t="n">
        <f aca="false">SUM(AE23:AE32)</f>
        <v>27.1</v>
      </c>
      <c r="AF38" s="6" t="n">
        <f aca="false">SUM(AF23:AF32)</f>
        <v>2.16597222222222</v>
      </c>
      <c r="AG38" s="0" t="n">
        <f aca="false">SUM(AG23:AG32)</f>
        <v>21.9</v>
      </c>
      <c r="AH38" s="0" t="n">
        <f aca="false">SUM(AH23:AH32)</f>
        <v>44.69</v>
      </c>
      <c r="AI38" s="0" t="n">
        <f aca="false">SUM(AI23:AI32)</f>
        <v>291.8</v>
      </c>
      <c r="AJ38" s="0" t="n">
        <f aca="false">SUM(AJ23:AJ32)</f>
        <v>162.6</v>
      </c>
      <c r="AK38" s="0" t="n">
        <f aca="false">SUM(AK23:AK32)</f>
        <v>129.2</v>
      </c>
      <c r="AL38" s="0" t="n">
        <f aca="false">SUM(AL23:AL32)</f>
        <v>135.8</v>
      </c>
      <c r="AM38" s="0" t="n">
        <f aca="false">SUM(AM23:AM32)</f>
        <v>0</v>
      </c>
      <c r="AN38" s="0" t="n">
        <f aca="false">SUM(AN23:AN32)</f>
        <v>2</v>
      </c>
      <c r="AO38" s="0" t="n">
        <f aca="false">SUM(AO23:AO32)</f>
        <v>7</v>
      </c>
      <c r="AP38" s="0" t="n">
        <f aca="false">SUM(AP23:AP32)</f>
        <v>0</v>
      </c>
      <c r="AQ38" s="0" t="n">
        <f aca="false">SUM(AQ23:AQ32)</f>
        <v>0</v>
      </c>
      <c r="AR38" s="0" t="n">
        <f aca="false">SUM(AR23:AR32)</f>
        <v>0</v>
      </c>
      <c r="AS38" s="0" t="n">
        <f aca="false">SUM(AS23:AS32)</f>
        <v>0</v>
      </c>
      <c r="AT38" s="0" t="n">
        <f aca="false">SUM(AT23:AT32)</f>
        <v>0</v>
      </c>
      <c r="AU38" s="0" t="n">
        <f aca="false">SUM(AU23:AU32)</f>
        <v>0</v>
      </c>
      <c r="AV38" s="0" t="n">
        <f aca="false">SUM(AV23:AV32)</f>
        <v>0</v>
      </c>
      <c r="AW38" s="0" t="n">
        <f aca="false">SUM(AW23:AW32)</f>
        <v>4</v>
      </c>
      <c r="AX38" s="0" t="n">
        <f aca="false">SUM(AX23:AX32)</f>
        <v>1</v>
      </c>
      <c r="AY38" s="0" t="n">
        <f aca="false">SUM(AY23:AY32)</f>
        <v>0</v>
      </c>
      <c r="AZ38" s="0" t="n">
        <f aca="false">SUM(AZ23:AZ32)</f>
        <v>112</v>
      </c>
    </row>
    <row r="39" customFormat="false" ht="15" hidden="false" customHeight="false" outlineLevel="0" collapsed="false">
      <c r="A39" s="19" t="s">
        <v>64</v>
      </c>
      <c r="B39" s="19"/>
      <c r="C39" s="38" t="n">
        <f aca="false">SUM(C23:C32)/10</f>
        <v>21.43</v>
      </c>
      <c r="D39" s="38" t="n">
        <f aca="false">SUM(D23:D32)/10</f>
        <v>18.2</v>
      </c>
      <c r="E39" s="38" t="n">
        <f aca="false">SUM(E23:E32)/10</f>
        <v>18.33</v>
      </c>
      <c r="F39" s="38" t="n">
        <f aca="false">SUM(F23:F32)/10</f>
        <v>20.03</v>
      </c>
      <c r="G39" s="38" t="n">
        <f aca="false">SUM(G23:G32)/10</f>
        <v>16.49</v>
      </c>
      <c r="H39" s="38" t="n">
        <f aca="false">SUM(H23:H32)/10</f>
        <v>16.08</v>
      </c>
      <c r="I39" s="38" t="n">
        <f aca="false">SUM(I23:I32)/10</f>
        <v>70.9</v>
      </c>
      <c r="J39" s="38" t="n">
        <f aca="false">SUM(J23:J32)/10</f>
        <v>91.9</v>
      </c>
      <c r="K39" s="38" t="n">
        <f aca="false">SUM(K23:K32)/10</f>
        <v>51.3</v>
      </c>
      <c r="L39" s="38" t="n">
        <f aca="false">SUM(L23:L32)/10</f>
        <v>850.99</v>
      </c>
      <c r="M39" s="38" t="n">
        <f aca="false">SUM(M23:M32)/10</f>
        <v>852.07</v>
      </c>
      <c r="N39" s="38" t="n">
        <f aca="false">SUM(N23:N32)/10</f>
        <v>849.5</v>
      </c>
      <c r="O39" s="38" t="n">
        <f aca="false">SUM(O23:O32)/10</f>
        <v>2.57000000000002</v>
      </c>
      <c r="P39" s="38" t="n">
        <f aca="false">SUM(P23:P32)/10</f>
        <v>1012</v>
      </c>
      <c r="Q39" s="38" t="n">
        <f aca="false">SUM(Q23:Q32)/10</f>
        <v>1014.19</v>
      </c>
      <c r="R39" s="38" t="n">
        <f aca="false">SUM(R23:R32)/10</f>
        <v>1008.92</v>
      </c>
      <c r="S39" s="38" t="n">
        <f aca="false">SUM(S23:S32)/10</f>
        <v>5.27000000000002</v>
      </c>
      <c r="T39" s="38" t="n">
        <f aca="false">SUM(T23:T32)/10</f>
        <v>850.92</v>
      </c>
      <c r="U39" s="38" t="n">
        <f aca="false">SUM(U23:U32)/10</f>
        <v>0</v>
      </c>
      <c r="V39" s="38" t="n">
        <f aca="false">SUM(V23:V32)/10</f>
        <v>5.4</v>
      </c>
      <c r="W39" s="38" t="n">
        <f aca="false">SUM(W23:W32)/10</f>
        <v>0</v>
      </c>
      <c r="X39" s="38" t="n">
        <f aca="false">SUM(X23:X32)/10</f>
        <v>24.5</v>
      </c>
      <c r="Y39" s="38" t="n">
        <f aca="false">SUM(Y23:Y32)/10</f>
        <v>0</v>
      </c>
      <c r="Z39" s="38" t="n">
        <f aca="false">SUM(Z23:Z32)/10</f>
        <v>0</v>
      </c>
      <c r="AA39" s="38" t="n">
        <f aca="false">SUM(AA23:AA32)/10</f>
        <v>2.69</v>
      </c>
      <c r="AB39" s="38" t="n">
        <f aca="false">SUM(AB23:AB32)/10</f>
        <v>0</v>
      </c>
      <c r="AC39" s="38" t="n">
        <f aca="false">SUM(AC23:AC32)/10</f>
        <v>6.34</v>
      </c>
      <c r="AD39" s="38" t="n">
        <f aca="false">SUM(AD23:AD32)/10</f>
        <v>1.99</v>
      </c>
      <c r="AE39" s="38" t="n">
        <f aca="false">SUM(AE23:AE32)/10</f>
        <v>2.71</v>
      </c>
      <c r="AF39" s="38" t="n">
        <f aca="false">SUM(AF23:AF32)/10</f>
        <v>0.216597222222222</v>
      </c>
      <c r="AG39" s="38" t="n">
        <f aca="false">SUM(AG23:AG32)/10</f>
        <v>2.19</v>
      </c>
      <c r="AH39" s="38" t="n">
        <f aca="false">SUM(AH23:AH32)/10</f>
        <v>4.469</v>
      </c>
      <c r="AI39" s="38" t="n">
        <f aca="false">SUM(AI23:AI32)/10</f>
        <v>29.18</v>
      </c>
      <c r="AJ39" s="38" t="n">
        <f aca="false">SUM(AJ23:AJ32)/10</f>
        <v>16.26</v>
      </c>
      <c r="AK39" s="38" t="n">
        <f aca="false">SUM(AK23:AK32)/10</f>
        <v>12.92</v>
      </c>
      <c r="AL39" s="38" t="n">
        <f aca="false">SUM(AL23:AL32)/10</f>
        <v>13.58</v>
      </c>
      <c r="AM39" s="38" t="n">
        <f aca="false">SUM(AM22:AM32)/10</f>
        <v>0</v>
      </c>
      <c r="AN39" s="38" t="n">
        <f aca="false">SUM(AN22:AN32)/10</f>
        <v>0.2</v>
      </c>
      <c r="AO39" s="38" t="n">
        <f aca="false">SUM(AO22:AO32)/10</f>
        <v>0.8</v>
      </c>
      <c r="AP39" s="38" t="n">
        <f aca="false">SUM(AP22:AP32)/10</f>
        <v>0</v>
      </c>
      <c r="AQ39" s="38" t="n">
        <f aca="false">SUM(AQ22:AQ32)/10</f>
        <v>0</v>
      </c>
      <c r="AR39" s="38" t="n">
        <f aca="false">SUM(AR22:AR32)/10</f>
        <v>0</v>
      </c>
      <c r="AS39" s="38" t="n">
        <f aca="false">SUM(AS22:AS32)/10</f>
        <v>0</v>
      </c>
      <c r="AT39" s="38" t="n">
        <f aca="false">SUM(AT22:AT32)/10</f>
        <v>0</v>
      </c>
      <c r="AU39" s="38" t="n">
        <f aca="false">SUM(AU22:AU32)/10</f>
        <v>0</v>
      </c>
      <c r="AV39" s="38" t="n">
        <f aca="false">SUM(AV22:AV32)/10</f>
        <v>0</v>
      </c>
      <c r="AW39" s="38" t="n">
        <f aca="false">SUM(AW22:AW32)/10</f>
        <v>0.4</v>
      </c>
      <c r="AX39" s="38" t="n">
        <f aca="false">SUM(AX22:AX32)/10</f>
        <v>0.1</v>
      </c>
      <c r="AY39" s="38" t="n">
        <f aca="false">SUM(AY22:AY32)/10</f>
        <v>0</v>
      </c>
      <c r="AZ39" s="38" t="n">
        <f aca="false">SUM(AZ22:AZ32)/240</f>
        <v>0.495833333333333</v>
      </c>
      <c r="BA39" s="31"/>
      <c r="BB39" s="31"/>
      <c r="BC39" s="31"/>
      <c r="BD39" s="31"/>
    </row>
    <row r="40" customFormat="false" ht="15" hidden="false" customHeight="false" outlineLevel="0" collapsed="false">
      <c r="A40" s="20" t="s">
        <v>65</v>
      </c>
      <c r="B40" s="20"/>
      <c r="C40" s="0" t="n">
        <f aca="false">SUM(C3:C32)</f>
        <v>683.9</v>
      </c>
      <c r="D40" s="0" t="n">
        <f aca="false">SUM(D3:D32)</f>
        <v>567.8</v>
      </c>
      <c r="E40" s="0" t="n">
        <f aca="false">SUM(E3:E32)</f>
        <v>555.6</v>
      </c>
      <c r="F40" s="0" t="n">
        <f aca="false">SUM(F3:F32)</f>
        <v>605.1</v>
      </c>
      <c r="G40" s="0" t="n">
        <f aca="false">SUM(G3:G32)</f>
        <v>499</v>
      </c>
      <c r="H40" s="0" t="n">
        <f aca="false">SUM(H3:H32)</f>
        <v>487.2</v>
      </c>
      <c r="I40" s="0" t="n">
        <f aca="false">SUM(I3:I32)</f>
        <v>1951</v>
      </c>
      <c r="J40" s="0" t="n">
        <f aca="false">SUM(J3:J32)</f>
        <v>2711</v>
      </c>
      <c r="K40" s="0" t="n">
        <f aca="false">SUM(K3:K32)</f>
        <v>1321</v>
      </c>
      <c r="L40" s="0" t="n">
        <f aca="false">SUM(L3:L32)</f>
        <v>25517.3</v>
      </c>
      <c r="M40" s="0" t="n">
        <f aca="false">SUM(M3:M32)</f>
        <v>25556.4</v>
      </c>
      <c r="N40" s="0" t="n">
        <f aca="false">SUM(N3:N32)</f>
        <v>25461.5</v>
      </c>
      <c r="O40" s="0" t="n">
        <f aca="false">SUM(O3:O32)</f>
        <v>94.9000000000006</v>
      </c>
      <c r="P40" s="0" t="n">
        <f aca="false">SUM(P3:P32)</f>
        <v>30324.7</v>
      </c>
      <c r="Q40" s="0" t="n">
        <f aca="false">SUM(Q3:Q32)</f>
        <v>30404.6</v>
      </c>
      <c r="R40" s="0" t="n">
        <f aca="false">SUM(R3:R32)</f>
        <v>30207</v>
      </c>
      <c r="S40" s="0" t="n">
        <f aca="false">SUM(S3:S32)</f>
        <v>197.6</v>
      </c>
      <c r="T40" s="0" t="n">
        <f aca="false">SUM(T3:T32)</f>
        <v>25515.4</v>
      </c>
      <c r="U40" s="0" t="n">
        <f aca="false">SUM(U3:U32)</f>
        <v>0</v>
      </c>
      <c r="V40" s="0" t="n">
        <f aca="false">SUM(V3:V32)</f>
        <v>137</v>
      </c>
      <c r="W40" s="0" t="n">
        <f aca="false">SUM(W3:W32)</f>
        <v>0</v>
      </c>
      <c r="X40" s="0" t="n">
        <f aca="false">SUM(X3:X32)</f>
        <v>740</v>
      </c>
      <c r="Y40" s="0" t="n">
        <f aca="false">SUM(Y3:Y32)</f>
        <v>0</v>
      </c>
      <c r="Z40" s="0" t="n">
        <f aca="false">SUM(Z3:Z32)</f>
        <v>0</v>
      </c>
      <c r="AA40" s="0" t="n">
        <f aca="false">SUM(AA3:AA32)</f>
        <v>80.2</v>
      </c>
      <c r="AB40" s="0" t="n">
        <f aca="false">SUM(AB3:AB32)</f>
        <v>0</v>
      </c>
      <c r="AC40" s="0" t="n">
        <f aca="false">SUM(AC3:AC32)</f>
        <v>198.2</v>
      </c>
      <c r="AD40" s="0" t="n">
        <f aca="false">SUM(AD3:AD32)</f>
        <v>63</v>
      </c>
      <c r="AE40" s="0" t="n">
        <f aca="false">SUM(AE3:AE32)</f>
        <v>64.8</v>
      </c>
      <c r="AF40" s="6" t="n">
        <f aca="false">SUM(AF3:AF32)</f>
        <v>9.08611111111111</v>
      </c>
      <c r="AG40" s="0" t="n">
        <f aca="false">SUM(AG3:AG32)</f>
        <v>64.4</v>
      </c>
      <c r="AH40" s="0" t="n">
        <f aca="false">SUM(AH3:AH32)</f>
        <v>158.04</v>
      </c>
      <c r="AI40" s="0" t="n">
        <f aca="false">SUM(AI3:AI32)</f>
        <v>960.2</v>
      </c>
      <c r="AJ40" s="0" t="n">
        <f aca="false">SUM(AJ3:AJ32)</f>
        <v>507.6</v>
      </c>
      <c r="AK40" s="0" t="n">
        <f aca="false">SUM(AK3:AK32)</f>
        <v>452.6</v>
      </c>
      <c r="AL40" s="0" t="n">
        <f aca="false">SUM(AL3:AL32)</f>
        <v>410.4</v>
      </c>
      <c r="AM40" s="0" t="n">
        <f aca="false">SUM(AM3:AM32)</f>
        <v>1</v>
      </c>
      <c r="AN40" s="0" t="n">
        <f aca="false">SUM(AN3:AN32)</f>
        <v>4</v>
      </c>
      <c r="AO40" s="0" t="n">
        <f aca="false">SUM(AO3:AO32)</f>
        <v>18</v>
      </c>
      <c r="AP40" s="0" t="n">
        <f aca="false">SUM(AP3:AP32)</f>
        <v>0</v>
      </c>
      <c r="AQ40" s="0" t="n">
        <f aca="false">SUM(AQ3:AQ32)</f>
        <v>0</v>
      </c>
      <c r="AR40" s="0" t="n">
        <f aca="false">SUM(AR3:AR32)</f>
        <v>0</v>
      </c>
      <c r="AS40" s="0" t="n">
        <f aca="false">SUM(AS3:AS32)</f>
        <v>0</v>
      </c>
      <c r="AT40" s="0" t="n">
        <f aca="false">SUM(AT3:AT32)</f>
        <v>0</v>
      </c>
      <c r="AU40" s="0" t="n">
        <f aca="false">SUM(AU3:AU32)</f>
        <v>0</v>
      </c>
      <c r="AV40" s="0" t="n">
        <f aca="false">SUM(AV3:AV32)</f>
        <v>0</v>
      </c>
      <c r="AW40" s="0" t="n">
        <f aca="false">SUM(AW3:AW32)</f>
        <v>7</v>
      </c>
      <c r="AX40" s="0" t="n">
        <f aca="false">SUM(AX3:AX32)</f>
        <v>4</v>
      </c>
      <c r="AY40" s="0" t="n">
        <f aca="false">SUM(AY3:AY32)</f>
        <v>1</v>
      </c>
      <c r="AZ40" s="0" t="n">
        <f aca="false">SUM(AZ3:AZ32)</f>
        <v>342</v>
      </c>
    </row>
    <row r="41" customFormat="false" ht="15" hidden="false" customHeight="false" outlineLevel="0" collapsed="false">
      <c r="A41" s="21" t="s">
        <v>66</v>
      </c>
      <c r="B41" s="21"/>
      <c r="C41" s="73" t="n">
        <f aca="false">AVERAGE(C3:C32)</f>
        <v>22.7966666666667</v>
      </c>
      <c r="D41" s="73" t="n">
        <f aca="false">AVERAGE(D3:D32)</f>
        <v>18.9266666666667</v>
      </c>
      <c r="E41" s="73" t="n">
        <f aca="false">AVERAGE(E3:E32)</f>
        <v>18.52</v>
      </c>
      <c r="F41" s="73" t="n">
        <f aca="false">AVERAGE(F3:F32)</f>
        <v>20.17</v>
      </c>
      <c r="G41" s="73" t="n">
        <f aca="false">AVERAGE(G3:G32)</f>
        <v>16.6333333333333</v>
      </c>
      <c r="H41" s="73" t="n">
        <f aca="false">AVERAGE(H3:H32)</f>
        <v>16.24</v>
      </c>
      <c r="I41" s="73" t="n">
        <f aca="false">AVERAGE(I3:I32)</f>
        <v>65.0333333333333</v>
      </c>
      <c r="J41" s="73" t="n">
        <f aca="false">AVERAGE(J3:J32)</f>
        <v>90.3666666666667</v>
      </c>
      <c r="K41" s="73" t="n">
        <f aca="false">AVERAGE(K3:K32)</f>
        <v>44.0333333333333</v>
      </c>
      <c r="L41" s="73" t="n">
        <f aca="false">AVERAGE(L3:L32)</f>
        <v>850.576666666666</v>
      </c>
      <c r="M41" s="73" t="n">
        <f aca="false">AVERAGE(M3:M32)</f>
        <v>851.88</v>
      </c>
      <c r="N41" s="73" t="n">
        <f aca="false">AVERAGE(N3:N32)</f>
        <v>848.716666666667</v>
      </c>
      <c r="O41" s="73" t="n">
        <f aca="false">AVERAGE(O3:O32)</f>
        <v>3.16333333333335</v>
      </c>
      <c r="P41" s="73" t="n">
        <f aca="false">AVERAGE(P3:P32)</f>
        <v>1010.82333333333</v>
      </c>
      <c r="Q41" s="73" t="n">
        <f aca="false">AVERAGE(Q3:Q32)</f>
        <v>1013.48666666667</v>
      </c>
      <c r="R41" s="73" t="n">
        <f aca="false">AVERAGE(R3:R32)</f>
        <v>1006.9</v>
      </c>
      <c r="S41" s="73" t="n">
        <f aca="false">AVERAGE(S3:S32)</f>
        <v>6.58666666666666</v>
      </c>
      <c r="T41" s="73" t="n">
        <f aca="false">AVERAGE(T3:T32)</f>
        <v>850.513333333334</v>
      </c>
      <c r="U41" s="73" t="e">
        <f aca="false">AVERAGE(U3:U32)</f>
        <v>#DIV/0!</v>
      </c>
      <c r="V41" s="73" t="n">
        <f aca="false">AVERAGE(V3:V32)</f>
        <v>4.56666666666667</v>
      </c>
      <c r="W41" s="73" t="e">
        <f aca="false">AVERAGE(W3:W32)</f>
        <v>#DIV/0!</v>
      </c>
      <c r="X41" s="73" t="n">
        <f aca="false">AVERAGE(X3:X32)</f>
        <v>24.6666666666667</v>
      </c>
      <c r="Y41" s="73" t="e">
        <f aca="false">AVERAGE(Y3:Y32)</f>
        <v>#DIV/0!</v>
      </c>
      <c r="Z41" s="73" t="e">
        <f aca="false">AVERAGE(Z3:Z32)</f>
        <v>#DIV/0!</v>
      </c>
      <c r="AA41" s="73" t="n">
        <f aca="false">AVERAGE(AA3:AA32)</f>
        <v>2.67333333333333</v>
      </c>
      <c r="AB41" s="73" t="e">
        <f aca="false">AVERAGE(AB3:AB32)</f>
        <v>#DIV/0!</v>
      </c>
      <c r="AC41" s="73" t="n">
        <f aca="false">AVERAGE(AC3:AC32)</f>
        <v>6.60666666666667</v>
      </c>
      <c r="AD41" s="73" t="n">
        <f aca="false">AVERAGE(AD3:AD32)</f>
        <v>2.1</v>
      </c>
      <c r="AE41" s="73" t="n">
        <f aca="false">AVERAGE(AE3:AE32)</f>
        <v>2.31428571428571</v>
      </c>
      <c r="AF41" s="73" t="n">
        <f aca="false">AVERAGE(AF3:AF32)</f>
        <v>0.30287037037037</v>
      </c>
      <c r="AG41" s="73" t="n">
        <f aca="false">AVERAGE(AG3:AG32)</f>
        <v>2.14666666666667</v>
      </c>
      <c r="AH41" s="73" t="n">
        <f aca="false">AVERAGE(AH3:AH32)</f>
        <v>5.268</v>
      </c>
      <c r="AI41" s="73" t="n">
        <f aca="false">AVERAGE(AI3:AI32)</f>
        <v>32.0066666666667</v>
      </c>
      <c r="AJ41" s="73" t="n">
        <f aca="false">AVERAGE(AJ3:AJ32)</f>
        <v>16.92</v>
      </c>
      <c r="AK41" s="73" t="n">
        <f aca="false">AVERAGE(AK3:AK32)</f>
        <v>15.0866666666667</v>
      </c>
      <c r="AL41" s="73" t="n">
        <f aca="false">AVERAGE(AL3:AL32)</f>
        <v>13.68</v>
      </c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</row>
    <row r="44" customFormat="false" ht="15" hidden="false" customHeight="false" outlineLevel="0" collapsed="false">
      <c r="B44" s="0" t="s">
        <v>75</v>
      </c>
      <c r="C44" s="0" t="n">
        <f aca="false">STDEV(C3:C33)</f>
        <v>1.37326274787917</v>
      </c>
    </row>
  </sheetData>
  <mergeCells count="9">
    <mergeCell ref="A3:A33"/>
    <mergeCell ref="A34:B34"/>
    <mergeCell ref="A35:B35"/>
    <mergeCell ref="A36:B36"/>
    <mergeCell ref="A37:B37"/>
    <mergeCell ref="A38:B38"/>
    <mergeCell ref="A39:B39"/>
    <mergeCell ref="A40:B40"/>
    <mergeCell ref="A41:B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28" activeCellId="0" sqref="AE28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</v>
      </c>
      <c r="K1" s="2" t="s">
        <v>5</v>
      </c>
      <c r="L1" s="2" t="s">
        <v>8</v>
      </c>
      <c r="M1" s="2" t="s">
        <v>4</v>
      </c>
      <c r="N1" s="2" t="s">
        <v>5</v>
      </c>
      <c r="O1" s="2" t="s">
        <v>9</v>
      </c>
      <c r="P1" s="2" t="s">
        <v>10</v>
      </c>
      <c r="Q1" s="2" t="s">
        <v>4</v>
      </c>
      <c r="R1" s="2" t="s">
        <v>5</v>
      </c>
      <c r="S1" s="2" t="s">
        <v>9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0</v>
      </c>
      <c r="Y1" s="2" t="s">
        <v>15</v>
      </c>
      <c r="Z1" s="2" t="s">
        <v>16</v>
      </c>
      <c r="AA1" s="2" t="s">
        <v>17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  <c r="AI1" s="2" t="s">
        <v>4</v>
      </c>
      <c r="AJ1" s="2" t="s">
        <v>5</v>
      </c>
      <c r="AK1" s="2" t="s">
        <v>9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71</v>
      </c>
      <c r="AW1" s="2" t="s">
        <v>32</v>
      </c>
      <c r="AX1" s="2" t="s">
        <v>33</v>
      </c>
      <c r="AY1" s="2" t="s">
        <v>34</v>
      </c>
      <c r="AZ1" s="59" t="s">
        <v>35</v>
      </c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 t="s">
        <v>36</v>
      </c>
      <c r="AF2" s="2" t="s">
        <v>36</v>
      </c>
      <c r="AG2" s="2" t="s">
        <v>37</v>
      </c>
      <c r="AH2" s="2"/>
      <c r="AI2" s="2"/>
      <c r="AJ2" s="2"/>
      <c r="AK2" s="2"/>
      <c r="AL2" s="2"/>
      <c r="AM2" s="2" t="s">
        <v>38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60"/>
    </row>
    <row r="3" customFormat="false" ht="15" hidden="false" customHeight="false" outlineLevel="0" collapsed="false">
      <c r="A3" s="3" t="s">
        <v>87</v>
      </c>
      <c r="B3" s="4" t="n">
        <v>1</v>
      </c>
      <c r="C3" s="0" t="n">
        <v>21.4</v>
      </c>
      <c r="D3" s="0" t="n">
        <v>19.6</v>
      </c>
      <c r="E3" s="0" t="n">
        <v>20.7</v>
      </c>
      <c r="F3" s="0" t="n">
        <v>22.9</v>
      </c>
      <c r="G3" s="0" t="n">
        <v>18.8</v>
      </c>
      <c r="H3" s="0" t="n">
        <v>18.1</v>
      </c>
      <c r="I3" s="0" t="n">
        <v>76</v>
      </c>
      <c r="J3" s="0" t="n">
        <v>96</v>
      </c>
      <c r="K3" s="0" t="n">
        <v>50</v>
      </c>
      <c r="L3" s="0" t="n">
        <v>850.5</v>
      </c>
      <c r="M3" s="0" t="n">
        <v>852.2</v>
      </c>
      <c r="N3" s="0" t="n">
        <v>848.5</v>
      </c>
      <c r="O3" s="0" t="n">
        <f aca="false">M3-N3</f>
        <v>3.70000000000005</v>
      </c>
      <c r="P3" s="0" t="n">
        <v>1011.2</v>
      </c>
      <c r="Q3" s="0" t="n">
        <v>1014.1</v>
      </c>
      <c r="R3" s="0" t="n">
        <v>1007.5</v>
      </c>
      <c r="S3" s="0" t="n">
        <f aca="false">Q3-R3</f>
        <v>6.60000000000002</v>
      </c>
      <c r="T3" s="0" t="n">
        <v>850.5</v>
      </c>
      <c r="U3" s="0" t="s">
        <v>77</v>
      </c>
      <c r="V3" s="0" t="n">
        <v>7</v>
      </c>
      <c r="W3" s="0" t="s">
        <v>55</v>
      </c>
      <c r="X3" s="0" t="n">
        <v>25</v>
      </c>
      <c r="Z3" s="0" t="s">
        <v>48</v>
      </c>
      <c r="AA3" s="0" t="n">
        <v>1.6</v>
      </c>
      <c r="AB3" s="0" t="s">
        <v>48</v>
      </c>
      <c r="AC3" s="0" t="n">
        <v>6.2</v>
      </c>
      <c r="AD3" s="0" t="n">
        <v>1.6</v>
      </c>
      <c r="AE3" s="0" t="n">
        <v>11.6</v>
      </c>
      <c r="AF3" s="22" t="n">
        <v>0.18125</v>
      </c>
      <c r="AG3" s="0" t="n">
        <v>23.8</v>
      </c>
      <c r="AH3" s="9" t="n">
        <v>5.3</v>
      </c>
      <c r="AI3" s="0" t="n">
        <v>29.4</v>
      </c>
      <c r="AJ3" s="5" t="n">
        <v>18</v>
      </c>
      <c r="AK3" s="0" t="n">
        <f aca="false">AI3-AJ3</f>
        <v>11.4</v>
      </c>
      <c r="AL3" s="5" t="n">
        <v>14</v>
      </c>
      <c r="AO3" s="0" t="n">
        <v>1</v>
      </c>
      <c r="AX3" s="0" t="n">
        <v>1</v>
      </c>
      <c r="AZ3" s="0" t="n">
        <v>13</v>
      </c>
    </row>
    <row r="4" customFormat="false" ht="15" hidden="false" customHeight="false" outlineLevel="0" collapsed="false">
      <c r="A4" s="3"/>
      <c r="B4" s="7" t="n">
        <v>2</v>
      </c>
      <c r="C4" s="0" t="n">
        <v>20.8</v>
      </c>
      <c r="D4" s="0" t="n">
        <v>18.7</v>
      </c>
      <c r="E4" s="0" t="n">
        <v>19.9</v>
      </c>
      <c r="F4" s="0" t="n">
        <v>20.9</v>
      </c>
      <c r="G4" s="5" t="n">
        <v>19</v>
      </c>
      <c r="H4" s="0" t="n">
        <v>17.5</v>
      </c>
      <c r="I4" s="0" t="n">
        <v>81</v>
      </c>
      <c r="J4" s="0" t="n">
        <v>94</v>
      </c>
      <c r="K4" s="0" t="n">
        <v>65</v>
      </c>
      <c r="L4" s="0" t="n">
        <v>851.4</v>
      </c>
      <c r="M4" s="5" t="n">
        <v>853</v>
      </c>
      <c r="N4" s="0" t="n">
        <v>849.4</v>
      </c>
      <c r="O4" s="0" t="n">
        <f aca="false">M4-N4</f>
        <v>3.60000000000002</v>
      </c>
      <c r="P4" s="0" t="n">
        <v>1012.8</v>
      </c>
      <c r="Q4" s="0" t="n">
        <v>1015.2</v>
      </c>
      <c r="R4" s="0" t="n">
        <v>1009.2</v>
      </c>
      <c r="S4" s="5" t="n">
        <f aca="false">Q4-R4</f>
        <v>6</v>
      </c>
      <c r="T4" s="0" t="n">
        <v>851.4</v>
      </c>
      <c r="U4" s="0" t="s">
        <v>43</v>
      </c>
      <c r="V4" s="0" t="n">
        <v>8</v>
      </c>
      <c r="W4" s="0" t="s">
        <v>41</v>
      </c>
      <c r="X4" s="0" t="n">
        <v>25</v>
      </c>
      <c r="Z4" s="0" t="s">
        <v>45</v>
      </c>
      <c r="AA4" s="0" t="n">
        <v>1.2</v>
      </c>
      <c r="AB4" s="0" t="s">
        <v>48</v>
      </c>
      <c r="AC4" s="0" t="n">
        <v>3.9</v>
      </c>
      <c r="AD4" s="0" t="n">
        <v>1.1</v>
      </c>
      <c r="AE4" s="0" t="n">
        <v>12.8</v>
      </c>
      <c r="AF4" s="22" t="n">
        <v>0.0868055555555556</v>
      </c>
      <c r="AG4" s="0" t="n">
        <v>3.5</v>
      </c>
      <c r="AH4" s="0" t="n">
        <v>2.86</v>
      </c>
      <c r="AI4" s="5" t="n">
        <v>25</v>
      </c>
      <c r="AJ4" s="0" t="n">
        <v>16.6</v>
      </c>
      <c r="AK4" s="0" t="n">
        <f aca="false">AI4-AJ4</f>
        <v>8.4</v>
      </c>
      <c r="AL4" s="5" t="n">
        <v>14</v>
      </c>
      <c r="AO4" s="0" t="n">
        <v>1</v>
      </c>
      <c r="AZ4" s="0" t="n">
        <v>13</v>
      </c>
    </row>
    <row r="5" customFormat="false" ht="15" hidden="false" customHeight="false" outlineLevel="0" collapsed="false">
      <c r="A5" s="3"/>
      <c r="B5" s="7" t="n">
        <v>3</v>
      </c>
      <c r="C5" s="0" t="n">
        <v>21.4</v>
      </c>
      <c r="D5" s="0" t="n">
        <v>19.1</v>
      </c>
      <c r="E5" s="0" t="n">
        <v>20.1</v>
      </c>
      <c r="F5" s="0" t="n">
        <v>21.6</v>
      </c>
      <c r="G5" s="0" t="n">
        <v>18.9</v>
      </c>
      <c r="H5" s="0" t="n">
        <v>17.6</v>
      </c>
      <c r="I5" s="0" t="n">
        <v>77</v>
      </c>
      <c r="J5" s="0" t="n">
        <v>96</v>
      </c>
      <c r="K5" s="0" t="n">
        <v>56</v>
      </c>
      <c r="L5" s="0" t="n">
        <v>851.5</v>
      </c>
      <c r="M5" s="5" t="n">
        <v>853</v>
      </c>
      <c r="N5" s="0" t="n">
        <v>849.3</v>
      </c>
      <c r="O5" s="0" t="n">
        <f aca="false">M5-N5</f>
        <v>3.70000000000005</v>
      </c>
      <c r="P5" s="0" t="n">
        <v>1012.4</v>
      </c>
      <c r="Q5" s="0" t="n">
        <v>1014.9</v>
      </c>
      <c r="R5" s="0" t="n">
        <v>1008.5</v>
      </c>
      <c r="S5" s="0" t="n">
        <f aca="false">Q5-R5</f>
        <v>6.39999999999998</v>
      </c>
      <c r="T5" s="0" t="n">
        <v>851.4</v>
      </c>
      <c r="U5" s="0" t="s">
        <v>77</v>
      </c>
      <c r="V5" s="0" t="n">
        <v>7</v>
      </c>
      <c r="W5" s="0" t="s">
        <v>55</v>
      </c>
      <c r="X5" s="0" t="n">
        <v>25</v>
      </c>
      <c r="Z5" s="0" t="s">
        <v>42</v>
      </c>
      <c r="AA5" s="0" t="n">
        <v>2.4</v>
      </c>
      <c r="AB5" s="0" t="s">
        <v>42</v>
      </c>
      <c r="AC5" s="0" t="n">
        <v>5.3</v>
      </c>
      <c r="AD5" s="5" t="n">
        <v>2</v>
      </c>
      <c r="AE5" s="0" t="n">
        <v>3.2</v>
      </c>
      <c r="AF5" s="22" t="n">
        <v>0.233333333333333</v>
      </c>
      <c r="AG5" s="0" t="n">
        <v>6.4</v>
      </c>
      <c r="AH5" s="0" t="n">
        <v>2.69</v>
      </c>
      <c r="AI5" s="5" t="n">
        <v>29</v>
      </c>
      <c r="AJ5" s="0" t="n">
        <v>17.4</v>
      </c>
      <c r="AK5" s="0" t="n">
        <f aca="false">AI5-AJ5</f>
        <v>11.6</v>
      </c>
      <c r="AL5" s="5" t="n">
        <v>15</v>
      </c>
      <c r="AO5" s="0" t="n">
        <v>1</v>
      </c>
      <c r="AZ5" s="0" t="n">
        <v>13</v>
      </c>
    </row>
    <row r="6" customFormat="false" ht="15" hidden="false" customHeight="false" outlineLevel="0" collapsed="false">
      <c r="A6" s="3"/>
      <c r="B6" s="7" t="n">
        <v>4</v>
      </c>
      <c r="C6" s="0" t="n">
        <v>22.5</v>
      </c>
      <c r="D6" s="0" t="n">
        <v>19.2</v>
      </c>
      <c r="E6" s="0" t="n">
        <v>20.6</v>
      </c>
      <c r="F6" s="0" t="n">
        <v>22.6</v>
      </c>
      <c r="G6" s="0" t="n">
        <v>19.8</v>
      </c>
      <c r="H6" s="5" t="n">
        <v>18</v>
      </c>
      <c r="I6" s="0" t="n">
        <v>81</v>
      </c>
      <c r="J6" s="0" t="n">
        <v>99</v>
      </c>
      <c r="K6" s="0" t="n">
        <v>64</v>
      </c>
      <c r="L6" s="0" t="n">
        <v>852.3</v>
      </c>
      <c r="M6" s="0" t="n">
        <v>852.6</v>
      </c>
      <c r="N6" s="0" t="n">
        <v>852.1</v>
      </c>
      <c r="O6" s="0" t="n">
        <f aca="false">M6-N6</f>
        <v>0.5</v>
      </c>
      <c r="P6" s="0" t="n">
        <v>1013.4</v>
      </c>
      <c r="Q6" s="0" t="n">
        <v>1013.8</v>
      </c>
      <c r="R6" s="0" t="n">
        <v>1012.8</v>
      </c>
      <c r="S6" s="5" t="n">
        <f aca="false">Q6-R6</f>
        <v>1</v>
      </c>
      <c r="T6" s="0" t="n">
        <v>852.3</v>
      </c>
      <c r="U6" s="0" t="s">
        <v>77</v>
      </c>
      <c r="V6" s="0" t="n">
        <v>4</v>
      </c>
      <c r="W6" s="0" t="s">
        <v>41</v>
      </c>
      <c r="X6" s="0" t="n">
        <v>20</v>
      </c>
      <c r="Z6" s="0" t="s">
        <v>45</v>
      </c>
      <c r="AA6" s="5" t="n">
        <v>1</v>
      </c>
      <c r="AB6" s="0" t="s">
        <v>86</v>
      </c>
      <c r="AC6" s="0" t="n">
        <v>10.1</v>
      </c>
      <c r="AD6" s="0" t="n">
        <v>1.5</v>
      </c>
      <c r="AE6" s="0" t="n">
        <v>20.4</v>
      </c>
      <c r="AF6" s="22" t="n">
        <v>0.329861111111111</v>
      </c>
      <c r="AG6" s="0" t="n">
        <v>13.8</v>
      </c>
      <c r="AH6" s="9" t="n">
        <v>8.8</v>
      </c>
      <c r="AI6" s="0" t="n">
        <v>29.2</v>
      </c>
      <c r="AJ6" s="0" t="n">
        <v>17.6</v>
      </c>
      <c r="AK6" s="0" t="n">
        <f aca="false">AI6-AJ6</f>
        <v>11.6</v>
      </c>
      <c r="AL6" s="5" t="n">
        <v>16</v>
      </c>
      <c r="AO6" s="0" t="n">
        <v>1</v>
      </c>
      <c r="AZ6" s="0" t="n">
        <v>7</v>
      </c>
    </row>
    <row r="7" customFormat="false" ht="15" hidden="false" customHeight="false" outlineLevel="0" collapsed="false">
      <c r="A7" s="3"/>
      <c r="B7" s="7" t="n">
        <v>5</v>
      </c>
      <c r="C7" s="0" t="n">
        <v>22.2</v>
      </c>
      <c r="D7" s="0" t="n">
        <v>18.4</v>
      </c>
      <c r="E7" s="0" t="n">
        <v>19.3</v>
      </c>
      <c r="F7" s="0" t="n">
        <v>21.1</v>
      </c>
      <c r="G7" s="0" t="n">
        <v>18.1</v>
      </c>
      <c r="H7" s="5" t="n">
        <v>17</v>
      </c>
      <c r="I7" s="0" t="n">
        <v>79</v>
      </c>
      <c r="J7" s="0" t="n">
        <v>96</v>
      </c>
      <c r="K7" s="0" t="n">
        <v>56</v>
      </c>
      <c r="L7" s="0" t="n">
        <v>852.1</v>
      </c>
      <c r="M7" s="0" t="n">
        <v>852.4</v>
      </c>
      <c r="N7" s="0" t="n">
        <v>851.4</v>
      </c>
      <c r="O7" s="5" t="n">
        <f aca="false">M7-N7</f>
        <v>1</v>
      </c>
      <c r="P7" s="5" t="n">
        <v>1014</v>
      </c>
      <c r="Q7" s="0" t="n">
        <v>1014.7</v>
      </c>
      <c r="R7" s="5" t="n">
        <v>1013</v>
      </c>
      <c r="S7" s="0" t="n">
        <f aca="false">Q7-R7</f>
        <v>1.70000000000005</v>
      </c>
      <c r="T7" s="5" t="n">
        <v>852</v>
      </c>
      <c r="U7" s="0" t="s">
        <v>40</v>
      </c>
      <c r="V7" s="8" t="n">
        <v>3</v>
      </c>
      <c r="W7" s="0" t="s">
        <v>53</v>
      </c>
      <c r="X7" s="0" t="n">
        <v>25</v>
      </c>
      <c r="Z7" s="0" t="s">
        <v>48</v>
      </c>
      <c r="AA7" s="0" t="n">
        <v>2.6</v>
      </c>
      <c r="AB7" s="0" t="s">
        <v>48</v>
      </c>
      <c r="AC7" s="0" t="n">
        <v>5.9</v>
      </c>
      <c r="AD7" s="0" t="n">
        <v>2.1</v>
      </c>
      <c r="AE7" s="0" t="n">
        <v>0.2</v>
      </c>
      <c r="AF7" s="22" t="n">
        <v>0.348611111111111</v>
      </c>
      <c r="AG7" s="0" t="n">
        <v>0.2</v>
      </c>
      <c r="AH7" s="0" t="n">
        <v>5.28</v>
      </c>
      <c r="AI7" s="0" t="n">
        <v>29.6</v>
      </c>
      <c r="AJ7" s="5" t="n">
        <v>16</v>
      </c>
      <c r="AK7" s="0" t="n">
        <f aca="false">AI7-AJ7</f>
        <v>13.6</v>
      </c>
      <c r="AL7" s="5" t="n">
        <v>12</v>
      </c>
      <c r="AO7" s="0" t="n">
        <v>1</v>
      </c>
      <c r="AZ7" s="0" t="n">
        <v>7</v>
      </c>
    </row>
    <row r="8" customFormat="false" ht="15" hidden="false" customHeight="false" outlineLevel="0" collapsed="false">
      <c r="A8" s="3"/>
      <c r="B8" s="7" t="n">
        <v>6</v>
      </c>
      <c r="C8" s="0" t="n">
        <v>22.4</v>
      </c>
      <c r="D8" s="0" t="n">
        <v>19.8</v>
      </c>
      <c r="E8" s="0" t="n">
        <v>20.2</v>
      </c>
      <c r="F8" s="0" t="n">
        <v>21.4</v>
      </c>
      <c r="G8" s="0" t="n">
        <v>18.7</v>
      </c>
      <c r="H8" s="0" t="n">
        <v>17.6</v>
      </c>
      <c r="I8" s="0" t="n">
        <v>68</v>
      </c>
      <c r="J8" s="0" t="n">
        <v>94</v>
      </c>
      <c r="K8" s="0" t="n">
        <v>46</v>
      </c>
      <c r="L8" s="0" t="n">
        <v>850.5</v>
      </c>
      <c r="M8" s="0" t="n">
        <v>851.8</v>
      </c>
      <c r="N8" s="0" t="n">
        <v>848.5</v>
      </c>
      <c r="O8" s="0" t="n">
        <f aca="false">M8-N8</f>
        <v>3.29999999999995</v>
      </c>
      <c r="P8" s="0" t="n">
        <v>1010.6</v>
      </c>
      <c r="Q8" s="0" t="n">
        <v>1013.4</v>
      </c>
      <c r="R8" s="0" t="n">
        <v>1006.2</v>
      </c>
      <c r="S8" s="0" t="n">
        <f aca="false">Q8-R8</f>
        <v>7.19999999999993</v>
      </c>
      <c r="T8" s="0" t="n">
        <v>850.5</v>
      </c>
      <c r="U8" s="0" t="s">
        <v>77</v>
      </c>
      <c r="V8" s="0" t="n">
        <v>3</v>
      </c>
      <c r="W8" s="0" t="s">
        <v>53</v>
      </c>
      <c r="X8" s="0" t="n">
        <v>25</v>
      </c>
      <c r="Z8" s="0" t="s">
        <v>48</v>
      </c>
      <c r="AA8" s="5" t="n">
        <v>2</v>
      </c>
      <c r="AB8" s="0" t="s">
        <v>48</v>
      </c>
      <c r="AC8" s="0" t="n">
        <v>6.4</v>
      </c>
      <c r="AD8" s="0" t="n">
        <v>1.9</v>
      </c>
      <c r="AE8" s="0" t="n">
        <v>0</v>
      </c>
      <c r="AF8" s="22" t="n">
        <v>0.309027777777778</v>
      </c>
      <c r="AG8" s="0" t="n">
        <v>8.8</v>
      </c>
      <c r="AH8" s="9" t="n">
        <v>5.5</v>
      </c>
      <c r="AI8" s="0" t="n">
        <v>31.4</v>
      </c>
      <c r="AJ8" s="5" t="n">
        <v>17</v>
      </c>
      <c r="AK8" s="0" t="n">
        <f aca="false">AI8-AJ8</f>
        <v>14.4</v>
      </c>
      <c r="AL8" s="5" t="n">
        <v>13.8</v>
      </c>
      <c r="AZ8" s="0" t="n">
        <v>13</v>
      </c>
    </row>
    <row r="9" customFormat="false" ht="15" hidden="false" customHeight="false" outlineLevel="0" collapsed="false">
      <c r="A9" s="3"/>
      <c r="B9" s="7" t="n">
        <v>7</v>
      </c>
      <c r="C9" s="0" t="n">
        <v>21.8</v>
      </c>
      <c r="D9" s="0" t="n">
        <v>18.3</v>
      </c>
      <c r="E9" s="5" t="n">
        <v>18</v>
      </c>
      <c r="F9" s="0" t="n">
        <v>19.2</v>
      </c>
      <c r="G9" s="0" t="n">
        <v>16.3</v>
      </c>
      <c r="H9" s="0" t="n">
        <v>15.9</v>
      </c>
      <c r="I9" s="0" t="n">
        <v>67</v>
      </c>
      <c r="J9" s="0" t="n">
        <v>96</v>
      </c>
      <c r="K9" s="0" t="n">
        <v>48</v>
      </c>
      <c r="L9" s="0" t="n">
        <v>851.5</v>
      </c>
      <c r="M9" s="5" t="n">
        <v>853</v>
      </c>
      <c r="N9" s="0" t="n">
        <v>849.2</v>
      </c>
      <c r="O9" s="0" t="n">
        <f aca="false">M9-N9</f>
        <v>3.79999999999995</v>
      </c>
      <c r="P9" s="0" t="n">
        <v>1012.6</v>
      </c>
      <c r="Q9" s="0" t="n">
        <v>1015.6</v>
      </c>
      <c r="R9" s="0" t="n">
        <v>1007.9</v>
      </c>
      <c r="S9" s="0" t="n">
        <f aca="false">Q9-R9</f>
        <v>7.70000000000005</v>
      </c>
      <c r="T9" s="0" t="n">
        <v>851.4</v>
      </c>
      <c r="U9" s="0" t="s">
        <v>43</v>
      </c>
      <c r="V9" s="0" t="n">
        <v>6</v>
      </c>
      <c r="W9" s="0" t="s">
        <v>41</v>
      </c>
      <c r="X9" s="0" t="n">
        <v>25</v>
      </c>
      <c r="Z9" s="0" t="s">
        <v>48</v>
      </c>
      <c r="AA9" s="0" t="n">
        <v>2.4</v>
      </c>
      <c r="AB9" s="0" t="s">
        <v>48</v>
      </c>
      <c r="AC9" s="0" t="n">
        <v>7.3</v>
      </c>
      <c r="AD9" s="0" t="n">
        <v>2.2</v>
      </c>
      <c r="AE9" s="0" t="n">
        <v>8.8</v>
      </c>
      <c r="AF9" s="22" t="n">
        <v>0.345138888888889</v>
      </c>
      <c r="AG9" s="0" t="n">
        <v>0.2</v>
      </c>
      <c r="AH9" s="0" t="n">
        <v>5.25</v>
      </c>
      <c r="AI9" s="0" t="n">
        <v>29.8</v>
      </c>
      <c r="AJ9" s="0" t="n">
        <v>15.6</v>
      </c>
      <c r="AK9" s="0" t="n">
        <f aca="false">AI9-AJ9</f>
        <v>14.2</v>
      </c>
      <c r="AL9" s="5" t="n">
        <v>13.4</v>
      </c>
      <c r="AO9" s="0" t="n">
        <v>1</v>
      </c>
      <c r="AZ9" s="0" t="n">
        <v>13</v>
      </c>
    </row>
    <row r="10" customFormat="false" ht="15" hidden="false" customHeight="false" outlineLevel="0" collapsed="false">
      <c r="A10" s="3"/>
      <c r="B10" s="7" t="n">
        <v>8</v>
      </c>
      <c r="C10" s="0" t="n">
        <v>20.2</v>
      </c>
      <c r="D10" s="0" t="n">
        <v>18.4</v>
      </c>
      <c r="E10" s="0" t="n">
        <v>19.3</v>
      </c>
      <c r="F10" s="0" t="n">
        <v>19.9</v>
      </c>
      <c r="G10" s="0" t="n">
        <v>18.5</v>
      </c>
      <c r="H10" s="0" t="n">
        <v>16.9</v>
      </c>
      <c r="I10" s="0" t="n">
        <v>78</v>
      </c>
      <c r="J10" s="0" t="n">
        <v>94</v>
      </c>
      <c r="K10" s="0" t="n">
        <v>69</v>
      </c>
      <c r="L10" s="0" t="n">
        <v>851.7</v>
      </c>
      <c r="M10" s="0" t="n">
        <v>852.5</v>
      </c>
      <c r="N10" s="0" t="n">
        <v>850.6</v>
      </c>
      <c r="O10" s="0" t="n">
        <f aca="false">M10-N10</f>
        <v>1.89999999999998</v>
      </c>
      <c r="P10" s="0" t="n">
        <v>1012.7</v>
      </c>
      <c r="Q10" s="5" t="n">
        <v>1014</v>
      </c>
      <c r="R10" s="0" t="n">
        <v>1010.8</v>
      </c>
      <c r="S10" s="0" t="n">
        <f aca="false">Q10-R10</f>
        <v>3.20000000000005</v>
      </c>
      <c r="T10" s="0" t="n">
        <v>851.7</v>
      </c>
      <c r="U10" s="0" t="s">
        <v>88</v>
      </c>
      <c r="V10" s="0" t="n">
        <v>8</v>
      </c>
      <c r="W10" s="0" t="s">
        <v>55</v>
      </c>
      <c r="X10" s="0" t="n">
        <v>25</v>
      </c>
      <c r="Z10" s="0" t="s">
        <v>48</v>
      </c>
      <c r="AA10" s="5" t="n">
        <v>3.5</v>
      </c>
      <c r="AB10" s="0" t="s">
        <v>42</v>
      </c>
      <c r="AC10" s="5" t="n">
        <v>7</v>
      </c>
      <c r="AD10" s="0" t="n">
        <v>2.7</v>
      </c>
      <c r="AE10" s="5" t="n">
        <v>0.7</v>
      </c>
      <c r="AF10" s="22" t="n">
        <v>0.0270833333333333</v>
      </c>
      <c r="AG10" s="0" t="n">
        <v>0.5</v>
      </c>
      <c r="AH10" s="9" t="n">
        <v>2.97</v>
      </c>
      <c r="AI10" s="0" t="n">
        <v>24.4</v>
      </c>
      <c r="AJ10" s="0" t="n">
        <v>17.4</v>
      </c>
      <c r="AK10" s="5" t="n">
        <f aca="false">AI10-AJ10</f>
        <v>7</v>
      </c>
      <c r="AL10" s="5" t="n">
        <v>15.4</v>
      </c>
      <c r="AO10" s="0" t="n">
        <v>1</v>
      </c>
      <c r="AZ10" s="0" t="n">
        <v>13</v>
      </c>
    </row>
    <row r="11" customFormat="false" ht="15" hidden="false" customHeight="false" outlineLevel="0" collapsed="false">
      <c r="A11" s="3"/>
      <c r="B11" s="7" t="n">
        <v>9</v>
      </c>
      <c r="C11" s="0" t="n">
        <v>21.6</v>
      </c>
      <c r="D11" s="0" t="n">
        <v>19.2</v>
      </c>
      <c r="E11" s="0" t="n">
        <v>19.7</v>
      </c>
      <c r="F11" s="0" t="n">
        <v>21.4</v>
      </c>
      <c r="G11" s="0" t="n">
        <v>18.2</v>
      </c>
      <c r="H11" s="0" t="n">
        <v>17.2</v>
      </c>
      <c r="I11" s="0" t="n">
        <v>72</v>
      </c>
      <c r="J11" s="0" t="n">
        <v>94</v>
      </c>
      <c r="K11" s="0" t="n">
        <v>53</v>
      </c>
      <c r="L11" s="0" t="n">
        <v>851.8</v>
      </c>
      <c r="M11" s="0" t="n">
        <v>852.8</v>
      </c>
      <c r="N11" s="0" t="n">
        <v>850.2</v>
      </c>
      <c r="O11" s="0" t="n">
        <f aca="false">M11-N11</f>
        <v>2.59999999999991</v>
      </c>
      <c r="P11" s="0" t="n">
        <v>1012.9</v>
      </c>
      <c r="Q11" s="0" t="n">
        <v>1015.2</v>
      </c>
      <c r="R11" s="5" t="n">
        <v>1009</v>
      </c>
      <c r="S11" s="0" t="n">
        <f aca="false">Q11-R11</f>
        <v>6.20000000000005</v>
      </c>
      <c r="T11" s="0" t="n">
        <v>851.7</v>
      </c>
      <c r="U11" s="0" t="s">
        <v>43</v>
      </c>
      <c r="V11" s="0" t="n">
        <v>7</v>
      </c>
      <c r="W11" s="0" t="s">
        <v>41</v>
      </c>
      <c r="X11" s="0" t="n">
        <v>25</v>
      </c>
      <c r="Z11" s="0" t="s">
        <v>48</v>
      </c>
      <c r="AA11" s="0" t="n">
        <v>2.2</v>
      </c>
      <c r="AB11" s="0" t="s">
        <v>48</v>
      </c>
      <c r="AC11" s="0" t="n">
        <v>5.6</v>
      </c>
      <c r="AD11" s="0" t="n">
        <v>1.5</v>
      </c>
      <c r="AE11" s="0" t="n">
        <v>0</v>
      </c>
      <c r="AF11" s="22" t="n">
        <v>0.0777777777777778</v>
      </c>
      <c r="AG11" s="0" t="n">
        <v>0</v>
      </c>
      <c r="AH11" s="9" t="n">
        <v>3.7</v>
      </c>
      <c r="AI11" s="5" t="n">
        <v>29</v>
      </c>
      <c r="AJ11" s="0" t="n">
        <v>16.4</v>
      </c>
      <c r="AK11" s="0" t="n">
        <f aca="false">AI11-AJ11</f>
        <v>12.6</v>
      </c>
      <c r="AL11" s="5" t="n">
        <v>14</v>
      </c>
      <c r="AN11" s="0" t="n">
        <v>1</v>
      </c>
      <c r="AZ11" s="0" t="n">
        <v>13</v>
      </c>
    </row>
    <row r="12" customFormat="false" ht="15" hidden="false" customHeight="false" outlineLevel="0" collapsed="false">
      <c r="A12" s="3"/>
      <c r="B12" s="7" t="n">
        <v>10</v>
      </c>
      <c r="C12" s="41" t="n">
        <v>22.9</v>
      </c>
      <c r="D12" s="41" t="n">
        <v>18.8</v>
      </c>
      <c r="E12" s="41" t="n">
        <v>18.3</v>
      </c>
      <c r="F12" s="41" t="n">
        <v>19.6</v>
      </c>
      <c r="G12" s="41" t="n">
        <v>17.1</v>
      </c>
      <c r="H12" s="41" t="n">
        <v>16.1</v>
      </c>
      <c r="I12" s="41" t="n">
        <v>64</v>
      </c>
      <c r="J12" s="41" t="n">
        <v>84</v>
      </c>
      <c r="K12" s="41" t="n">
        <v>41</v>
      </c>
      <c r="L12" s="41" t="n">
        <v>852.4</v>
      </c>
      <c r="M12" s="41" t="n">
        <v>853.7</v>
      </c>
      <c r="N12" s="41" t="n">
        <v>850.5</v>
      </c>
      <c r="O12" s="0" t="n">
        <f aca="false">M12-N12</f>
        <v>3.20000000000005</v>
      </c>
      <c r="P12" s="41" t="n">
        <v>1012.8</v>
      </c>
      <c r="Q12" s="41" t="n">
        <v>1015.2</v>
      </c>
      <c r="R12" s="40" t="n">
        <v>1009</v>
      </c>
      <c r="S12" s="0" t="n">
        <f aca="false">Q12-R12</f>
        <v>6.20000000000005</v>
      </c>
      <c r="T12" s="41" t="n">
        <v>852.3</v>
      </c>
      <c r="U12" s="41" t="s">
        <v>52</v>
      </c>
      <c r="V12" s="41" t="n">
        <v>6</v>
      </c>
      <c r="W12" s="41" t="s">
        <v>41</v>
      </c>
      <c r="X12" s="41" t="n">
        <v>25</v>
      </c>
      <c r="Y12" s="41"/>
      <c r="Z12" s="41" t="s">
        <v>45</v>
      </c>
      <c r="AA12" s="41" t="n">
        <v>1.6</v>
      </c>
      <c r="AB12" s="41" t="s">
        <v>45</v>
      </c>
      <c r="AC12" s="41" t="n">
        <v>4.5</v>
      </c>
      <c r="AD12" s="41" t="n">
        <v>1.3</v>
      </c>
      <c r="AE12" s="41" t="n">
        <v>0</v>
      </c>
      <c r="AF12" s="72" t="n">
        <v>0.195833333333333</v>
      </c>
      <c r="AG12" s="41" t="n">
        <v>0</v>
      </c>
      <c r="AH12" s="41" t="n">
        <v>2.22</v>
      </c>
      <c r="AI12" s="40" t="n">
        <v>31</v>
      </c>
      <c r="AJ12" s="41" t="n">
        <v>18.2</v>
      </c>
      <c r="AK12" s="0" t="n">
        <f aca="false">AI12-AJ12</f>
        <v>12.8</v>
      </c>
      <c r="AL12" s="40" t="n">
        <v>16</v>
      </c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 t="n">
        <v>13</v>
      </c>
    </row>
    <row r="13" customFormat="false" ht="15" hidden="false" customHeight="false" outlineLevel="0" collapsed="false">
      <c r="A13" s="3"/>
      <c r="B13" s="7" t="n">
        <v>11</v>
      </c>
      <c r="C13" s="0" t="n">
        <v>23.4</v>
      </c>
      <c r="D13" s="0" t="n">
        <v>18.1</v>
      </c>
      <c r="E13" s="0" t="n">
        <v>18.7</v>
      </c>
      <c r="F13" s="0" t="n">
        <v>20.6</v>
      </c>
      <c r="G13" s="0" t="n">
        <v>17.3</v>
      </c>
      <c r="H13" s="0" t="n">
        <v>16.4</v>
      </c>
      <c r="I13" s="0" t="n">
        <v>75</v>
      </c>
      <c r="J13" s="0" t="n">
        <v>88</v>
      </c>
      <c r="K13" s="0" t="n">
        <v>67</v>
      </c>
      <c r="L13" s="0" t="n">
        <v>852.9</v>
      </c>
      <c r="M13" s="0" t="n">
        <v>853.3</v>
      </c>
      <c r="N13" s="0" t="n">
        <v>852.4</v>
      </c>
      <c r="O13" s="0" t="n">
        <f aca="false">M13-N13</f>
        <v>0.899999999999977</v>
      </c>
      <c r="P13" s="0" t="n">
        <v>1013.9</v>
      </c>
      <c r="Q13" s="0" t="n">
        <v>1014.6</v>
      </c>
      <c r="R13" s="0" t="n">
        <v>1012.7</v>
      </c>
      <c r="S13" s="0" t="n">
        <f aca="false">Q13-R13</f>
        <v>1.89999999999998</v>
      </c>
      <c r="T13" s="0" t="n">
        <v>852.8</v>
      </c>
      <c r="U13" s="0" t="s">
        <v>77</v>
      </c>
      <c r="V13" s="0" t="n">
        <v>6</v>
      </c>
      <c r="W13" s="0" t="s">
        <v>70</v>
      </c>
      <c r="X13" s="0" t="n">
        <v>25</v>
      </c>
      <c r="Z13" s="0" t="s">
        <v>45</v>
      </c>
      <c r="AA13" s="0" t="n">
        <v>1.2</v>
      </c>
      <c r="AB13" s="0" t="s">
        <v>55</v>
      </c>
      <c r="AC13" s="0" t="n">
        <v>5.9</v>
      </c>
      <c r="AD13" s="0" t="n">
        <v>1.4</v>
      </c>
      <c r="AE13" s="0" t="n">
        <v>5.4</v>
      </c>
      <c r="AF13" s="22" t="n">
        <v>0.192361111111111</v>
      </c>
      <c r="AG13" s="5" t="n">
        <v>7</v>
      </c>
      <c r="AH13" s="9" t="n">
        <v>4.52</v>
      </c>
      <c r="AI13" s="0" t="n">
        <v>30.4</v>
      </c>
      <c r="AJ13" s="5" t="n">
        <v>17</v>
      </c>
      <c r="AK13" s="0" t="n">
        <f aca="false">AI13-AJ13</f>
        <v>13.4</v>
      </c>
      <c r="AL13" s="5" t="n">
        <v>14</v>
      </c>
      <c r="AN13" s="8" t="n">
        <v>1</v>
      </c>
      <c r="AO13" s="0" t="n">
        <v>1</v>
      </c>
      <c r="AZ13" s="0" t="n">
        <v>7</v>
      </c>
    </row>
    <row r="14" customFormat="false" ht="15" hidden="false" customHeight="false" outlineLevel="0" collapsed="false">
      <c r="A14" s="3"/>
      <c r="B14" s="7" t="n">
        <v>12</v>
      </c>
      <c r="C14" s="0" t="n">
        <v>22.9</v>
      </c>
      <c r="D14" s="0" t="n">
        <v>18.9</v>
      </c>
      <c r="E14" s="0" t="n">
        <v>20.1</v>
      </c>
      <c r="F14" s="0" t="n">
        <v>21.1</v>
      </c>
      <c r="G14" s="0" t="n">
        <v>18.7</v>
      </c>
      <c r="H14" s="0" t="n">
        <v>17.5</v>
      </c>
      <c r="I14" s="0" t="n">
        <v>80</v>
      </c>
      <c r="J14" s="0" t="n">
        <v>96</v>
      </c>
      <c r="K14" s="0" t="n">
        <v>53</v>
      </c>
      <c r="L14" s="0" t="n">
        <v>853.3</v>
      </c>
      <c r="M14" s="0" t="n">
        <v>853.8</v>
      </c>
      <c r="N14" s="0" t="n">
        <v>852.1</v>
      </c>
      <c r="O14" s="0" t="n">
        <f aca="false">M14-N14</f>
        <v>1.69999999999993</v>
      </c>
      <c r="P14" s="0" t="n">
        <v>1014.6</v>
      </c>
      <c r="Q14" s="0" t="n">
        <v>1015.6</v>
      </c>
      <c r="R14" s="0" t="n">
        <v>1012.5</v>
      </c>
      <c r="S14" s="0" t="n">
        <f aca="false">Q14-R14</f>
        <v>3.10000000000002</v>
      </c>
      <c r="T14" s="0" t="n">
        <v>853.2</v>
      </c>
      <c r="U14" s="0" t="s">
        <v>43</v>
      </c>
      <c r="V14" s="0" t="n">
        <v>8</v>
      </c>
      <c r="W14" s="74" t="n">
        <v>9</v>
      </c>
      <c r="X14" s="0" t="n">
        <v>25</v>
      </c>
      <c r="Z14" s="0" t="s">
        <v>48</v>
      </c>
      <c r="AA14" s="0" t="n">
        <v>2.6</v>
      </c>
      <c r="AB14" s="0" t="s">
        <v>48</v>
      </c>
      <c r="AC14" s="0" t="n">
        <v>6.4</v>
      </c>
      <c r="AD14" s="0" t="n">
        <v>1.7</v>
      </c>
      <c r="AE14" s="0" t="n">
        <v>1.9</v>
      </c>
      <c r="AF14" s="22" t="n">
        <v>0.283333333333333</v>
      </c>
      <c r="AG14" s="0" t="n">
        <v>0</v>
      </c>
      <c r="AH14" s="9" t="n">
        <v>4.5</v>
      </c>
      <c r="AI14" s="5" t="n">
        <v>29</v>
      </c>
      <c r="AJ14" s="0" t="n">
        <v>17.2</v>
      </c>
      <c r="AK14" s="0" t="n">
        <f aca="false">AI14-AJ14</f>
        <v>11.8</v>
      </c>
      <c r="AL14" s="5" t="n">
        <v>15</v>
      </c>
      <c r="AO14" s="0" t="n">
        <v>1</v>
      </c>
      <c r="AZ14" s="0" t="n">
        <v>7</v>
      </c>
    </row>
    <row r="15" customFormat="false" ht="15" hidden="false" customHeight="false" outlineLevel="0" collapsed="false">
      <c r="A15" s="3"/>
      <c r="B15" s="7" t="n">
        <v>13</v>
      </c>
      <c r="C15" s="0" t="n">
        <v>21.5</v>
      </c>
      <c r="D15" s="0" t="n">
        <v>19.2</v>
      </c>
      <c r="E15" s="0" t="n">
        <v>19.7</v>
      </c>
      <c r="F15" s="0" t="n">
        <v>21.5</v>
      </c>
      <c r="G15" s="0" t="n">
        <v>17.8</v>
      </c>
      <c r="H15" s="0" t="n">
        <v>17.2</v>
      </c>
      <c r="I15" s="0" t="n">
        <v>71</v>
      </c>
      <c r="J15" s="0" t="n">
        <v>94</v>
      </c>
      <c r="K15" s="0" t="n">
        <v>54</v>
      </c>
      <c r="L15" s="0" t="n">
        <v>852.5</v>
      </c>
      <c r="M15" s="5" t="n">
        <v>854</v>
      </c>
      <c r="N15" s="0" t="n">
        <v>850.6</v>
      </c>
      <c r="O15" s="0" t="n">
        <f aca="false">M15-N15</f>
        <v>3.39999999999998</v>
      </c>
      <c r="P15" s="0" t="n">
        <v>1013.2</v>
      </c>
      <c r="Q15" s="0" t="n">
        <v>1016.2</v>
      </c>
      <c r="R15" s="0" t="n">
        <v>1009.7</v>
      </c>
      <c r="S15" s="0" t="n">
        <f aca="false">Q15-R15</f>
        <v>6.5</v>
      </c>
      <c r="T15" s="0" t="n">
        <v>852.4</v>
      </c>
      <c r="U15" s="0" t="s">
        <v>77</v>
      </c>
      <c r="V15" s="0" t="n">
        <v>4</v>
      </c>
      <c r="W15" s="0" t="s">
        <v>53</v>
      </c>
      <c r="X15" s="0" t="n">
        <v>25</v>
      </c>
      <c r="Z15" s="0" t="s">
        <v>48</v>
      </c>
      <c r="AA15" s="0" t="n">
        <v>1.5</v>
      </c>
      <c r="AB15" s="0" t="s">
        <v>49</v>
      </c>
      <c r="AC15" s="0" t="n">
        <v>6.2</v>
      </c>
      <c r="AD15" s="0" t="n">
        <v>1.3</v>
      </c>
      <c r="AE15" s="5" t="n">
        <v>2</v>
      </c>
      <c r="AF15" s="22" t="n">
        <v>0.28125</v>
      </c>
      <c r="AG15" s="0" t="n">
        <v>1.9</v>
      </c>
      <c r="AH15" s="9" t="n">
        <v>3.48</v>
      </c>
      <c r="AI15" s="5" t="n">
        <v>30</v>
      </c>
      <c r="AJ15" s="5" t="n">
        <v>16</v>
      </c>
      <c r="AK15" s="5" t="n">
        <f aca="false">AI15-AJ15</f>
        <v>14</v>
      </c>
      <c r="AL15" s="5" t="n">
        <v>12</v>
      </c>
      <c r="AN15" s="8" t="n">
        <v>1</v>
      </c>
      <c r="AO15" s="8" t="n">
        <v>1</v>
      </c>
      <c r="AW15" s="0" t="n">
        <v>1</v>
      </c>
      <c r="AZ15" s="0" t="n">
        <v>13</v>
      </c>
    </row>
    <row r="16" customFormat="false" ht="15" hidden="false" customHeight="false" outlineLevel="0" collapsed="false">
      <c r="A16" s="3"/>
      <c r="B16" s="7" t="n">
        <v>14</v>
      </c>
      <c r="C16" s="0" t="n">
        <v>22.6</v>
      </c>
      <c r="D16" s="0" t="n">
        <v>20.3</v>
      </c>
      <c r="E16" s="0" t="n">
        <v>20.8</v>
      </c>
      <c r="F16" s="0" t="n">
        <v>23.2</v>
      </c>
      <c r="G16" s="0" t="n">
        <v>18.7</v>
      </c>
      <c r="H16" s="0" t="n">
        <v>18.1</v>
      </c>
      <c r="I16" s="0" t="n">
        <v>68</v>
      </c>
      <c r="J16" s="0" t="n">
        <v>94</v>
      </c>
      <c r="K16" s="0" t="n">
        <v>49</v>
      </c>
      <c r="L16" s="0" t="n">
        <v>851.9</v>
      </c>
      <c r="M16" s="0" t="n">
        <v>853.4</v>
      </c>
      <c r="N16" s="0" t="n">
        <v>849.7</v>
      </c>
      <c r="O16" s="0" t="n">
        <f aca="false">M16-N16</f>
        <v>3.69999999999993</v>
      </c>
      <c r="P16" s="5" t="n">
        <v>1012</v>
      </c>
      <c r="Q16" s="5" t="n">
        <v>1015</v>
      </c>
      <c r="R16" s="0" t="n">
        <v>1007.3</v>
      </c>
      <c r="S16" s="0" t="n">
        <f aca="false">Q16-R16</f>
        <v>7.70000000000005</v>
      </c>
      <c r="T16" s="0" t="n">
        <v>851.8</v>
      </c>
      <c r="U16" s="0" t="s">
        <v>77</v>
      </c>
      <c r="V16" s="0" t="n">
        <v>3</v>
      </c>
      <c r="W16" s="0" t="s">
        <v>53</v>
      </c>
      <c r="X16" s="0" t="n">
        <v>25</v>
      </c>
      <c r="Z16" s="0" t="s">
        <v>45</v>
      </c>
      <c r="AA16" s="0" t="n">
        <v>1.8</v>
      </c>
      <c r="AB16" s="0" t="s">
        <v>48</v>
      </c>
      <c r="AC16" s="5" t="n">
        <v>5</v>
      </c>
      <c r="AD16" s="0" t="n">
        <v>1.5</v>
      </c>
      <c r="AE16" s="0" t="n">
        <v>0.1</v>
      </c>
      <c r="AF16" s="22" t="n">
        <v>0.348611111111111</v>
      </c>
      <c r="AG16" s="0" t="n">
        <v>0.1</v>
      </c>
      <c r="AH16" s="9" t="n">
        <v>4.8</v>
      </c>
      <c r="AI16" s="5" t="n">
        <v>30.4</v>
      </c>
      <c r="AJ16" s="0" t="n">
        <v>17.6</v>
      </c>
      <c r="AK16" s="0" t="n">
        <f aca="false">AI16-AJ16</f>
        <v>12.8</v>
      </c>
      <c r="AL16" s="5" t="n">
        <v>13.6</v>
      </c>
      <c r="AN16" s="0" t="n">
        <v>1</v>
      </c>
      <c r="AO16" s="0" t="n">
        <v>1</v>
      </c>
      <c r="AW16" s="0" t="n">
        <v>1</v>
      </c>
      <c r="AZ16" s="0" t="n">
        <v>13</v>
      </c>
    </row>
    <row r="17" customFormat="false" ht="15" hidden="false" customHeight="false" outlineLevel="0" collapsed="false">
      <c r="A17" s="3"/>
      <c r="B17" s="7" t="n">
        <v>15</v>
      </c>
      <c r="C17" s="5" t="n">
        <v>23</v>
      </c>
      <c r="D17" s="0" t="n">
        <v>19.5</v>
      </c>
      <c r="E17" s="0" t="n">
        <v>19.5</v>
      </c>
      <c r="F17" s="0" t="n">
        <v>21.6</v>
      </c>
      <c r="G17" s="0" t="n">
        <v>17.7</v>
      </c>
      <c r="H17" s="5" t="n">
        <v>17</v>
      </c>
      <c r="I17" s="0" t="n">
        <v>66</v>
      </c>
      <c r="J17" s="0" t="n">
        <v>90</v>
      </c>
      <c r="K17" s="0" t="n">
        <v>49</v>
      </c>
      <c r="L17" s="0" t="n">
        <v>851.8</v>
      </c>
      <c r="M17" s="0" t="n">
        <v>853.8</v>
      </c>
      <c r="N17" s="5" t="n">
        <v>849</v>
      </c>
      <c r="O17" s="0" t="n">
        <f aca="false">M17-N17</f>
        <v>4.79999999999995</v>
      </c>
      <c r="P17" s="0" t="n">
        <v>1012.5</v>
      </c>
      <c r="Q17" s="5" t="n">
        <v>1016</v>
      </c>
      <c r="R17" s="0" t="n">
        <v>1006.8</v>
      </c>
      <c r="S17" s="0" t="n">
        <f aca="false">Q17-R17</f>
        <v>9.20000000000005</v>
      </c>
      <c r="T17" s="0" t="n">
        <v>851.8</v>
      </c>
      <c r="U17" s="0" t="s">
        <v>77</v>
      </c>
      <c r="V17" s="0" t="n">
        <v>5</v>
      </c>
      <c r="W17" s="0" t="s">
        <v>55</v>
      </c>
      <c r="X17" s="0" t="n">
        <v>25</v>
      </c>
      <c r="Z17" s="0" t="s">
        <v>48</v>
      </c>
      <c r="AA17" s="5" t="n">
        <v>2</v>
      </c>
      <c r="AB17" s="0" t="s">
        <v>42</v>
      </c>
      <c r="AC17" s="0" t="n">
        <v>6.2</v>
      </c>
      <c r="AD17" s="5" t="n">
        <v>2</v>
      </c>
      <c r="AE17" s="0" t="n">
        <v>0</v>
      </c>
      <c r="AF17" s="22" t="n">
        <v>0.354166666666667</v>
      </c>
      <c r="AG17" s="0" t="n">
        <v>0.4</v>
      </c>
      <c r="AH17" s="9" t="n">
        <v>4.88</v>
      </c>
      <c r="AI17" s="5" t="n">
        <v>29.8</v>
      </c>
      <c r="AJ17" s="0" t="n">
        <v>16.8</v>
      </c>
      <c r="AK17" s="5" t="n">
        <f aca="false">AI17-AJ17</f>
        <v>13</v>
      </c>
      <c r="AL17" s="5" t="n">
        <v>12.8</v>
      </c>
      <c r="AN17" s="8" t="n">
        <v>1</v>
      </c>
      <c r="AZ17" s="0" t="n">
        <v>13</v>
      </c>
    </row>
    <row r="18" customFormat="false" ht="15" hidden="false" customHeight="false" outlineLevel="0" collapsed="false">
      <c r="A18" s="3"/>
      <c r="B18" s="7" t="n">
        <v>16</v>
      </c>
      <c r="C18" s="0" t="n">
        <v>21.7</v>
      </c>
      <c r="D18" s="0" t="n">
        <v>18.4</v>
      </c>
      <c r="E18" s="0" t="n">
        <v>18.9</v>
      </c>
      <c r="F18" s="0" t="n">
        <v>20.7</v>
      </c>
      <c r="G18" s="0" t="n">
        <v>16.3</v>
      </c>
      <c r="H18" s="0" t="n">
        <v>16.6</v>
      </c>
      <c r="I18" s="0" t="n">
        <v>75</v>
      </c>
      <c r="J18" s="0" t="n">
        <v>92</v>
      </c>
      <c r="K18" s="0" t="n">
        <v>45</v>
      </c>
      <c r="L18" s="0" t="n">
        <v>852.7</v>
      </c>
      <c r="M18" s="5" t="n">
        <v>856</v>
      </c>
      <c r="N18" s="0" t="n">
        <v>849.3</v>
      </c>
      <c r="O18" s="0" t="n">
        <f aca="false">M18-N18</f>
        <v>6.70000000000005</v>
      </c>
      <c r="P18" s="0" t="n">
        <v>1013.5</v>
      </c>
      <c r="Q18" s="0" t="n">
        <v>1017.8</v>
      </c>
      <c r="R18" s="0" t="n">
        <v>1008.8</v>
      </c>
      <c r="S18" s="5" t="n">
        <f aca="false">Q18-R18</f>
        <v>9</v>
      </c>
      <c r="T18" s="0" t="n">
        <v>852.6</v>
      </c>
      <c r="U18" s="0" t="s">
        <v>43</v>
      </c>
      <c r="V18" s="0" t="n">
        <v>7</v>
      </c>
      <c r="W18" s="74" t="n">
        <v>9</v>
      </c>
      <c r="X18" s="0" t="n">
        <v>25</v>
      </c>
      <c r="Z18" s="0" t="s">
        <v>42</v>
      </c>
      <c r="AA18" s="0" t="n">
        <v>2.7</v>
      </c>
      <c r="AB18" s="0" t="s">
        <v>42</v>
      </c>
      <c r="AC18" s="0" t="n">
        <v>11.8</v>
      </c>
      <c r="AD18" s="0" t="n">
        <v>1.6</v>
      </c>
      <c r="AE18" s="0" t="n">
        <v>9.7</v>
      </c>
      <c r="AF18" s="22" t="n">
        <v>0.185416666666667</v>
      </c>
      <c r="AG18" s="0" t="n">
        <v>25.5</v>
      </c>
      <c r="AH18" s="9" t="n">
        <v>6.93</v>
      </c>
      <c r="AI18" s="5" t="n">
        <v>28.4</v>
      </c>
      <c r="AJ18" s="5" t="n">
        <v>16</v>
      </c>
      <c r="AK18" s="0" t="n">
        <f aca="false">AI18-AJ18</f>
        <v>12.4</v>
      </c>
      <c r="AL18" s="5" t="n">
        <v>16</v>
      </c>
      <c r="AO18" s="0" t="n">
        <v>1</v>
      </c>
      <c r="AW18" s="0" t="n">
        <v>1</v>
      </c>
      <c r="AZ18" s="0" t="n">
        <v>13</v>
      </c>
    </row>
    <row r="19" customFormat="false" ht="15" hidden="false" customHeight="false" outlineLevel="0" collapsed="false">
      <c r="A19" s="3"/>
      <c r="B19" s="7" t="n">
        <v>17</v>
      </c>
      <c r="C19" s="0" t="n">
        <v>21.8</v>
      </c>
      <c r="D19" s="0" t="n">
        <v>18.6</v>
      </c>
      <c r="E19" s="0" t="n">
        <v>18.3</v>
      </c>
      <c r="F19" s="0" t="n">
        <v>19.4</v>
      </c>
      <c r="G19" s="0" t="n">
        <v>17.3</v>
      </c>
      <c r="H19" s="0" t="n">
        <v>16.1</v>
      </c>
      <c r="I19" s="0" t="n">
        <v>68</v>
      </c>
      <c r="J19" s="0" t="n">
        <v>96</v>
      </c>
      <c r="K19" s="0" t="n">
        <v>45</v>
      </c>
      <c r="L19" s="0" t="n">
        <v>852.6</v>
      </c>
      <c r="M19" s="0" t="n">
        <v>854.4</v>
      </c>
      <c r="N19" s="0" t="n">
        <v>849.7</v>
      </c>
      <c r="O19" s="0" t="n">
        <f aca="false">M19-N19</f>
        <v>4.69999999999993</v>
      </c>
      <c r="P19" s="0" t="n">
        <v>1013.8</v>
      </c>
      <c r="Q19" s="0" t="n">
        <v>1016.9</v>
      </c>
      <c r="R19" s="0" t="n">
        <v>1008.3</v>
      </c>
      <c r="S19" s="0" t="n">
        <f aca="false">Q19-R19</f>
        <v>8.60000000000002</v>
      </c>
      <c r="T19" s="0" t="n">
        <v>852.6</v>
      </c>
      <c r="U19" s="0" t="s">
        <v>43</v>
      </c>
      <c r="V19" s="0" t="n">
        <v>5</v>
      </c>
      <c r="W19" s="0" t="s">
        <v>55</v>
      </c>
      <c r="X19" s="0" t="n">
        <v>25</v>
      </c>
      <c r="Z19" s="0" t="s">
        <v>42</v>
      </c>
      <c r="AA19" s="0" t="n">
        <v>2.3</v>
      </c>
      <c r="AB19" s="0" t="s">
        <v>48</v>
      </c>
      <c r="AC19" s="0" t="n">
        <v>5.6</v>
      </c>
      <c r="AD19" s="0" t="n">
        <v>1.6</v>
      </c>
      <c r="AE19" s="0" t="n">
        <v>16.6</v>
      </c>
      <c r="AF19" s="22" t="n">
        <v>0.364583333333333</v>
      </c>
      <c r="AG19" s="0" t="n">
        <v>0</v>
      </c>
      <c r="AH19" s="9" t="n">
        <v>4.36</v>
      </c>
      <c r="AI19" s="5" t="n">
        <v>29.4</v>
      </c>
      <c r="AJ19" s="0" t="n">
        <v>15.8</v>
      </c>
      <c r="AK19" s="0" t="n">
        <f aca="false">AI19-AJ19</f>
        <v>13.6</v>
      </c>
      <c r="AL19" s="5" t="n">
        <v>12</v>
      </c>
      <c r="AO19" s="0" t="n">
        <v>1</v>
      </c>
      <c r="AZ19" s="0" t="n">
        <v>13</v>
      </c>
    </row>
    <row r="20" customFormat="false" ht="15" hidden="false" customHeight="false" outlineLevel="0" collapsed="false">
      <c r="A20" s="3"/>
      <c r="B20" s="7" t="n">
        <v>18</v>
      </c>
      <c r="C20" s="0" t="n">
        <v>21.9</v>
      </c>
      <c r="D20" s="5" t="n">
        <v>18</v>
      </c>
      <c r="E20" s="0" t="n">
        <v>19.1</v>
      </c>
      <c r="F20" s="0" t="n">
        <v>21.6</v>
      </c>
      <c r="G20" s="0" t="n">
        <v>16.4</v>
      </c>
      <c r="H20" s="0" t="n">
        <v>16.7</v>
      </c>
      <c r="I20" s="0" t="n">
        <v>81</v>
      </c>
      <c r="J20" s="0" t="n">
        <v>92</v>
      </c>
      <c r="K20" s="0" t="n">
        <v>71</v>
      </c>
      <c r="L20" s="0" t="n">
        <v>852.5</v>
      </c>
      <c r="M20" s="0" t="n">
        <v>852.9</v>
      </c>
      <c r="N20" s="0" t="n">
        <v>852.2</v>
      </c>
      <c r="O20" s="0" t="n">
        <f aca="false">M20-N20</f>
        <v>0.699999999999932</v>
      </c>
      <c r="P20" s="0" t="n">
        <v>1014.3</v>
      </c>
      <c r="Q20" s="0" t="n">
        <v>1014.9</v>
      </c>
      <c r="R20" s="0" t="n">
        <v>1013.4</v>
      </c>
      <c r="S20" s="0" t="n">
        <f aca="false">Q20-R20</f>
        <v>1.5</v>
      </c>
      <c r="T20" s="0" t="n">
        <v>852.5</v>
      </c>
      <c r="U20" s="0" t="s">
        <v>77</v>
      </c>
      <c r="V20" s="0" t="n">
        <v>3</v>
      </c>
      <c r="W20" s="0" t="s">
        <v>55</v>
      </c>
      <c r="X20" s="0" t="n">
        <v>25</v>
      </c>
      <c r="Z20" s="0" t="s">
        <v>45</v>
      </c>
      <c r="AA20" s="0" t="n">
        <v>0.6</v>
      </c>
      <c r="AB20" s="0" t="s">
        <v>42</v>
      </c>
      <c r="AC20" s="0" t="n">
        <v>3.4</v>
      </c>
      <c r="AD20" s="0" t="n">
        <v>0.8</v>
      </c>
      <c r="AE20" s="0" t="n">
        <v>3.4</v>
      </c>
      <c r="AF20" s="22" t="n">
        <v>0.15</v>
      </c>
      <c r="AG20" s="0" t="n">
        <v>3.4</v>
      </c>
      <c r="AH20" s="9" t="n">
        <v>4.26</v>
      </c>
      <c r="AI20" s="5" t="n">
        <v>29</v>
      </c>
      <c r="AJ20" s="5" t="n">
        <v>16</v>
      </c>
      <c r="AK20" s="5" t="n">
        <f aca="false">AI20-AJ20</f>
        <v>13</v>
      </c>
      <c r="AL20" s="5" t="n">
        <v>12</v>
      </c>
      <c r="AN20" s="8" t="n">
        <v>1</v>
      </c>
      <c r="AO20" s="8" t="n">
        <v>1</v>
      </c>
      <c r="AZ20" s="0" t="n">
        <v>7</v>
      </c>
    </row>
    <row r="21" customFormat="false" ht="15" hidden="false" customHeight="false" outlineLevel="0" collapsed="false">
      <c r="A21" s="3"/>
      <c r="B21" s="7" t="n">
        <v>19</v>
      </c>
      <c r="C21" s="0" t="n">
        <v>21.8</v>
      </c>
      <c r="D21" s="5" t="n">
        <v>18.5</v>
      </c>
      <c r="E21" s="0" t="n">
        <v>19.4</v>
      </c>
      <c r="F21" s="0" t="n">
        <v>20.6</v>
      </c>
      <c r="G21" s="0" t="n">
        <v>17.5</v>
      </c>
      <c r="H21" s="5" t="n">
        <v>17</v>
      </c>
      <c r="I21" s="0" t="n">
        <v>76</v>
      </c>
      <c r="J21" s="0" t="n">
        <v>94</v>
      </c>
      <c r="K21" s="0" t="n">
        <v>58</v>
      </c>
      <c r="L21" s="0" t="n">
        <v>851.4</v>
      </c>
      <c r="M21" s="0" t="n">
        <v>851.8</v>
      </c>
      <c r="N21" s="0" t="n">
        <v>850.7</v>
      </c>
      <c r="O21" s="0" t="n">
        <f aca="false">M21-N21</f>
        <v>1.09999999999991</v>
      </c>
      <c r="P21" s="0" t="n">
        <v>1012.9</v>
      </c>
      <c r="Q21" s="0" t="n">
        <v>1013.6</v>
      </c>
      <c r="R21" s="0" t="n">
        <v>1011.6</v>
      </c>
      <c r="S21" s="5" t="n">
        <f aca="false">Q21-R21</f>
        <v>2</v>
      </c>
      <c r="T21" s="0" t="n">
        <v>851.4</v>
      </c>
      <c r="U21" s="0" t="s">
        <v>77</v>
      </c>
      <c r="V21" s="0" t="n">
        <v>1</v>
      </c>
      <c r="W21" s="0" t="s">
        <v>55</v>
      </c>
      <c r="X21" s="0" t="n">
        <v>25</v>
      </c>
      <c r="Z21" s="0" t="s">
        <v>45</v>
      </c>
      <c r="AA21" s="0" t="n">
        <v>1.3</v>
      </c>
      <c r="AB21" s="0" t="s">
        <v>56</v>
      </c>
      <c r="AC21" s="0" t="n">
        <v>5.6</v>
      </c>
      <c r="AD21" s="0" t="n">
        <v>1.6</v>
      </c>
      <c r="AE21" s="0" t="n">
        <v>1.2</v>
      </c>
      <c r="AF21" s="22" t="n">
        <v>0.25</v>
      </c>
      <c r="AG21" s="0" t="n">
        <v>1.2</v>
      </c>
      <c r="AH21" s="9" t="n">
        <v>3.41</v>
      </c>
      <c r="AI21" s="5" t="n">
        <v>30.6</v>
      </c>
      <c r="AJ21" s="0" t="n">
        <v>16.2</v>
      </c>
      <c r="AK21" s="0" t="n">
        <f aca="false">AI21-AJ21</f>
        <v>14.4</v>
      </c>
      <c r="AL21" s="5" t="n">
        <v>12.2</v>
      </c>
      <c r="AN21" s="0" t="n">
        <v>1</v>
      </c>
      <c r="AO21" s="0" t="n">
        <v>1</v>
      </c>
      <c r="AZ21" s="0" t="n">
        <v>7</v>
      </c>
    </row>
    <row r="22" customFormat="false" ht="15" hidden="false" customHeight="false" outlineLevel="0" collapsed="false">
      <c r="A22" s="3"/>
      <c r="B22" s="7" t="n">
        <v>20</v>
      </c>
      <c r="C22" s="41" t="n">
        <v>21.6</v>
      </c>
      <c r="D22" s="41" t="n">
        <v>18.7</v>
      </c>
      <c r="E22" s="41" t="n">
        <v>18.3</v>
      </c>
      <c r="F22" s="40" t="n">
        <v>21</v>
      </c>
      <c r="G22" s="41" t="n">
        <v>15.5</v>
      </c>
      <c r="H22" s="40" t="n">
        <v>16</v>
      </c>
      <c r="I22" s="41" t="n">
        <v>64</v>
      </c>
      <c r="J22" s="41" t="n">
        <v>96</v>
      </c>
      <c r="K22" s="41" t="n">
        <v>39</v>
      </c>
      <c r="L22" s="40" t="n">
        <v>851</v>
      </c>
      <c r="M22" s="41" t="n">
        <v>852.9</v>
      </c>
      <c r="N22" s="41" t="n">
        <v>848.1</v>
      </c>
      <c r="O22" s="0" t="n">
        <f aca="false">M22-N22</f>
        <v>4.79999999999995</v>
      </c>
      <c r="P22" s="41" t="n">
        <v>1012.2</v>
      </c>
      <c r="Q22" s="40" t="n">
        <v>1016</v>
      </c>
      <c r="R22" s="41" t="n">
        <v>1005.8</v>
      </c>
      <c r="S22" s="0" t="n">
        <f aca="false">Q22-R22</f>
        <v>10.2</v>
      </c>
      <c r="T22" s="40" t="n">
        <v>851</v>
      </c>
      <c r="U22" s="41" t="s">
        <v>77</v>
      </c>
      <c r="V22" s="41" t="n">
        <v>2</v>
      </c>
      <c r="W22" s="41" t="s">
        <v>70</v>
      </c>
      <c r="X22" s="41" t="n">
        <v>25</v>
      </c>
      <c r="Y22" s="41"/>
      <c r="Z22" s="41" t="s">
        <v>45</v>
      </c>
      <c r="AA22" s="41" t="n">
        <v>0.6</v>
      </c>
      <c r="AB22" s="41" t="s">
        <v>42</v>
      </c>
      <c r="AC22" s="41" t="n">
        <v>6.2</v>
      </c>
      <c r="AD22" s="41" t="n">
        <v>1.9</v>
      </c>
      <c r="AE22" s="41" t="n">
        <v>0</v>
      </c>
      <c r="AF22" s="72" t="n">
        <v>0.411805555555556</v>
      </c>
      <c r="AG22" s="41" t="n">
        <v>0</v>
      </c>
      <c r="AH22" s="75" t="n">
        <v>5.3</v>
      </c>
      <c r="AI22" s="40" t="n">
        <v>31</v>
      </c>
      <c r="AJ22" s="41" t="n">
        <v>13.6</v>
      </c>
      <c r="AK22" s="0" t="n">
        <f aca="false">AI22-AJ22</f>
        <v>17.4</v>
      </c>
      <c r="AL22" s="40" t="n">
        <v>11</v>
      </c>
      <c r="AM22" s="41"/>
      <c r="AN22" s="41" t="n">
        <v>1</v>
      </c>
      <c r="AO22" s="41"/>
      <c r="AP22" s="41"/>
      <c r="AQ22" s="41"/>
      <c r="AR22" s="41"/>
      <c r="AS22" s="41"/>
      <c r="AT22" s="41"/>
      <c r="AU22" s="41"/>
      <c r="AV22" s="41"/>
      <c r="AW22" s="41" t="n">
        <v>1</v>
      </c>
      <c r="AX22" s="41"/>
      <c r="AY22" s="41"/>
      <c r="AZ22" s="41" t="n">
        <v>13</v>
      </c>
    </row>
    <row r="23" customFormat="false" ht="15" hidden="false" customHeight="false" outlineLevel="0" collapsed="false">
      <c r="A23" s="3"/>
      <c r="B23" s="7" t="n">
        <v>21</v>
      </c>
      <c r="C23" s="0" t="n">
        <v>22.9</v>
      </c>
      <c r="D23" s="0" t="n">
        <v>19.8</v>
      </c>
      <c r="E23" s="0" t="n">
        <v>19.7</v>
      </c>
      <c r="F23" s="0" t="n">
        <v>22.2</v>
      </c>
      <c r="G23" s="0" t="n">
        <v>17.6</v>
      </c>
      <c r="H23" s="0" t="n">
        <v>17.2</v>
      </c>
      <c r="I23" s="0" t="n">
        <v>64</v>
      </c>
      <c r="J23" s="0" t="n">
        <v>92</v>
      </c>
      <c r="K23" s="0" t="n">
        <v>41</v>
      </c>
      <c r="L23" s="5" t="n">
        <v>850</v>
      </c>
      <c r="M23" s="0" t="n">
        <v>851.4</v>
      </c>
      <c r="N23" s="0" t="n">
        <v>847.7</v>
      </c>
      <c r="O23" s="0" t="n">
        <f aca="false">M23-N23</f>
        <v>3.69999999999993</v>
      </c>
      <c r="P23" s="0" t="n">
        <v>1009.9</v>
      </c>
      <c r="Q23" s="0" t="n">
        <v>1012.9</v>
      </c>
      <c r="R23" s="0" t="n">
        <v>1005.2</v>
      </c>
      <c r="S23" s="0" t="n">
        <f aca="false">Q23-R23</f>
        <v>7.69999999999993</v>
      </c>
      <c r="T23" s="0" t="n">
        <v>849.9</v>
      </c>
      <c r="U23" s="0" t="s">
        <v>77</v>
      </c>
      <c r="V23" s="0" t="n">
        <v>3</v>
      </c>
      <c r="W23" s="0" t="s">
        <v>70</v>
      </c>
      <c r="X23" s="0" t="n">
        <v>25</v>
      </c>
      <c r="Z23" s="0" t="s">
        <v>42</v>
      </c>
      <c r="AA23" s="0" t="n">
        <v>3.6</v>
      </c>
      <c r="AB23" s="0" t="s">
        <v>48</v>
      </c>
      <c r="AC23" s="0" t="n">
        <v>6.2</v>
      </c>
      <c r="AD23" s="0" t="n">
        <v>2.1</v>
      </c>
      <c r="AE23" s="0" t="n">
        <v>0</v>
      </c>
      <c r="AF23" s="22" t="n">
        <v>0.452777777777778</v>
      </c>
      <c r="AG23" s="0" t="n">
        <v>0</v>
      </c>
      <c r="AH23" s="9" t="n">
        <v>6.58</v>
      </c>
      <c r="AI23" s="5" t="n">
        <v>31.8</v>
      </c>
      <c r="AJ23" s="5" t="n">
        <v>17</v>
      </c>
      <c r="AK23" s="0" t="n">
        <f aca="false">AI23-AJ23</f>
        <v>14.8</v>
      </c>
      <c r="AL23" s="5" t="n">
        <v>13.2</v>
      </c>
      <c r="AN23" s="0" t="n">
        <v>1</v>
      </c>
      <c r="AZ23" s="0" t="n">
        <v>13</v>
      </c>
    </row>
    <row r="24" customFormat="false" ht="15" hidden="false" customHeight="false" outlineLevel="0" collapsed="false">
      <c r="A24" s="3"/>
      <c r="B24" s="7" t="n">
        <v>22</v>
      </c>
      <c r="C24" s="0" t="n">
        <v>20.6</v>
      </c>
      <c r="D24" s="0" t="n">
        <v>19.2</v>
      </c>
      <c r="E24" s="0" t="n">
        <v>20.5</v>
      </c>
      <c r="F24" s="0" t="n">
        <v>21.3</v>
      </c>
      <c r="G24" s="0" t="n">
        <v>19.2</v>
      </c>
      <c r="H24" s="0" t="n">
        <v>17.9</v>
      </c>
      <c r="I24" s="0" t="n">
        <v>79</v>
      </c>
      <c r="J24" s="0" t="n">
        <v>94</v>
      </c>
      <c r="K24" s="0" t="n">
        <v>57</v>
      </c>
      <c r="L24" s="0" t="n">
        <v>851.1</v>
      </c>
      <c r="M24" s="0" t="n">
        <v>851.8</v>
      </c>
      <c r="N24" s="0" t="n">
        <v>849.3</v>
      </c>
      <c r="O24" s="0" t="n">
        <f aca="false">M24-N24</f>
        <v>2.5</v>
      </c>
      <c r="P24" s="0" t="n">
        <v>1011.8</v>
      </c>
      <c r="Q24" s="0" t="n">
        <v>1013.6</v>
      </c>
      <c r="R24" s="0" t="n">
        <v>1008.6</v>
      </c>
      <c r="S24" s="5" t="n">
        <f aca="false">Q24-R24</f>
        <v>5</v>
      </c>
      <c r="T24" s="5" t="n">
        <v>851</v>
      </c>
      <c r="U24" s="0" t="s">
        <v>77</v>
      </c>
      <c r="V24" s="0" t="n">
        <v>5</v>
      </c>
      <c r="W24" s="0" t="s">
        <v>55</v>
      </c>
      <c r="X24" s="0" t="n">
        <v>25</v>
      </c>
      <c r="Z24" s="0" t="s">
        <v>48</v>
      </c>
      <c r="AA24" s="0" t="n">
        <v>2.9</v>
      </c>
      <c r="AB24" s="0" t="s">
        <v>48</v>
      </c>
      <c r="AC24" s="0" t="n">
        <v>6.7</v>
      </c>
      <c r="AD24" s="0" t="n">
        <v>1.8</v>
      </c>
      <c r="AE24" s="0" t="n">
        <v>0.6</v>
      </c>
      <c r="AF24" s="22" t="n">
        <v>0.128472222222222</v>
      </c>
      <c r="AG24" s="0" t="n">
        <v>0.6</v>
      </c>
      <c r="AH24" s="9" t="n">
        <v>2.66</v>
      </c>
      <c r="AI24" s="5" t="n">
        <v>28.8</v>
      </c>
      <c r="AJ24" s="0" t="n">
        <v>17.2</v>
      </c>
      <c r="AK24" s="0" t="n">
        <f aca="false">AI24-AJ24</f>
        <v>11.6</v>
      </c>
      <c r="AL24" s="5" t="n">
        <v>13.2</v>
      </c>
      <c r="AN24" s="0" t="n">
        <v>1</v>
      </c>
      <c r="AO24" s="0" t="n">
        <v>1</v>
      </c>
      <c r="AW24" s="0" t="n">
        <v>1</v>
      </c>
      <c r="AZ24" s="0" t="n">
        <v>13</v>
      </c>
    </row>
    <row r="25" customFormat="false" ht="15" hidden="false" customHeight="false" outlineLevel="0" collapsed="false">
      <c r="A25" s="3"/>
      <c r="B25" s="7" t="n">
        <v>23</v>
      </c>
      <c r="C25" s="0" t="n">
        <v>20.8</v>
      </c>
      <c r="D25" s="0" t="n">
        <v>19.4</v>
      </c>
      <c r="E25" s="0" t="n">
        <v>20.4</v>
      </c>
      <c r="F25" s="0" t="n">
        <v>21.4</v>
      </c>
      <c r="G25" s="0" t="n">
        <v>18.8</v>
      </c>
      <c r="H25" s="0" t="n">
        <v>17.8</v>
      </c>
      <c r="I25" s="0" t="n">
        <v>76</v>
      </c>
      <c r="J25" s="0" t="n">
        <v>96</v>
      </c>
      <c r="K25" s="0" t="n">
        <v>62</v>
      </c>
      <c r="L25" s="0" t="n">
        <v>850.8</v>
      </c>
      <c r="M25" s="0" t="n">
        <v>852.1</v>
      </c>
      <c r="N25" s="0" t="n">
        <v>849.3</v>
      </c>
      <c r="O25" s="0" t="n">
        <f aca="false">M25-N25</f>
        <v>2.80000000000007</v>
      </c>
      <c r="P25" s="0" t="n">
        <v>1011.5</v>
      </c>
      <c r="Q25" s="0" t="n">
        <v>1013.8</v>
      </c>
      <c r="R25" s="0" t="n">
        <v>1008.4</v>
      </c>
      <c r="S25" s="0" t="n">
        <f aca="false">Q25-R25</f>
        <v>5.39999999999998</v>
      </c>
      <c r="T25" s="0" t="n">
        <v>850.8</v>
      </c>
      <c r="U25" s="0" t="s">
        <v>43</v>
      </c>
      <c r="V25" s="0" t="n">
        <v>7</v>
      </c>
      <c r="W25" s="0" t="s">
        <v>41</v>
      </c>
      <c r="X25" s="0" t="n">
        <v>25</v>
      </c>
      <c r="Z25" s="0" t="s">
        <v>42</v>
      </c>
      <c r="AA25" s="0" t="n">
        <v>2.7</v>
      </c>
      <c r="AB25" s="0" t="s">
        <v>48</v>
      </c>
      <c r="AC25" s="0" t="n">
        <v>5.6</v>
      </c>
      <c r="AD25" s="0" t="n">
        <v>2.6</v>
      </c>
      <c r="AE25" s="0" t="n">
        <v>0.3</v>
      </c>
      <c r="AF25" s="22" t="n">
        <v>0.0979166666666667</v>
      </c>
      <c r="AG25" s="0" t="n">
        <v>0.3</v>
      </c>
      <c r="AH25" s="9" t="n">
        <v>3.09</v>
      </c>
      <c r="AI25" s="5" t="n">
        <v>27.6</v>
      </c>
      <c r="AJ25" s="0" t="n">
        <v>17.2</v>
      </c>
      <c r="AK25" s="0" t="n">
        <f aca="false">AI25-AJ25</f>
        <v>10.4</v>
      </c>
      <c r="AL25" s="5" t="n">
        <v>13</v>
      </c>
      <c r="AN25" s="0" t="n">
        <v>1</v>
      </c>
      <c r="AO25" s="0" t="n">
        <v>1</v>
      </c>
      <c r="AZ25" s="0" t="n">
        <v>13</v>
      </c>
    </row>
    <row r="26" customFormat="false" ht="15" hidden="false" customHeight="false" outlineLevel="0" collapsed="false">
      <c r="A26" s="3"/>
      <c r="B26" s="7" t="n">
        <v>24</v>
      </c>
      <c r="C26" s="0" t="n">
        <v>21.5</v>
      </c>
      <c r="D26" s="0" t="n">
        <v>19.8</v>
      </c>
      <c r="E26" s="0" t="n">
        <v>20.7</v>
      </c>
      <c r="F26" s="0" t="n">
        <v>22.2</v>
      </c>
      <c r="G26" s="0" t="n">
        <v>18.7</v>
      </c>
      <c r="H26" s="5" t="n">
        <v>18</v>
      </c>
      <c r="I26" s="0" t="n">
        <v>73</v>
      </c>
      <c r="J26" s="0" t="n">
        <v>94</v>
      </c>
      <c r="K26" s="0" t="n">
        <v>53</v>
      </c>
      <c r="L26" s="0" t="n">
        <v>850.6</v>
      </c>
      <c r="M26" s="5" t="n">
        <v>852</v>
      </c>
      <c r="N26" s="0" t="n">
        <v>848.9</v>
      </c>
      <c r="O26" s="0" t="n">
        <f aca="false">M26-N26</f>
        <v>3.10000000000002</v>
      </c>
      <c r="P26" s="0" t="n">
        <v>1011.2</v>
      </c>
      <c r="Q26" s="0" t="n">
        <v>1013.8</v>
      </c>
      <c r="R26" s="0" t="n">
        <v>1007.3</v>
      </c>
      <c r="S26" s="0" t="n">
        <f aca="false">Q26-R26</f>
        <v>6.5</v>
      </c>
      <c r="T26" s="0" t="n">
        <v>850.6</v>
      </c>
      <c r="U26" s="0" t="s">
        <v>51</v>
      </c>
      <c r="V26" s="0" t="n">
        <v>6</v>
      </c>
      <c r="W26" s="0" t="s">
        <v>55</v>
      </c>
      <c r="X26" s="0" t="n">
        <v>25</v>
      </c>
      <c r="Z26" s="0" t="s">
        <v>48</v>
      </c>
      <c r="AA26" s="0" t="n">
        <v>2.1</v>
      </c>
      <c r="AB26" s="0" t="s">
        <v>42</v>
      </c>
      <c r="AC26" s="5" t="n">
        <v>5</v>
      </c>
      <c r="AD26" s="0" t="n">
        <v>2.1</v>
      </c>
      <c r="AE26" s="0" t="n">
        <v>0.4</v>
      </c>
      <c r="AF26" s="22" t="n">
        <v>0.222916666666667</v>
      </c>
      <c r="AG26" s="0" t="n">
        <v>0.4</v>
      </c>
      <c r="AH26" s="9" t="n">
        <v>3.21</v>
      </c>
      <c r="AI26" s="5" t="n">
        <v>29.8</v>
      </c>
      <c r="AJ26" s="5" t="n">
        <v>17</v>
      </c>
      <c r="AK26" s="0" t="n">
        <f aca="false">AI26-AJ26</f>
        <v>12.8</v>
      </c>
      <c r="AL26" s="5" t="n">
        <v>13</v>
      </c>
      <c r="AO26" s="0" t="n">
        <v>1</v>
      </c>
      <c r="AY26" s="0" t="n">
        <v>1</v>
      </c>
      <c r="AZ26" s="0" t="n">
        <v>13</v>
      </c>
    </row>
    <row r="27" customFormat="false" ht="15" hidden="false" customHeight="false" outlineLevel="0" collapsed="false">
      <c r="A27" s="3"/>
      <c r="B27" s="7" t="n">
        <v>25</v>
      </c>
      <c r="C27" s="0" t="n">
        <v>22.1</v>
      </c>
      <c r="D27" s="0" t="n">
        <v>18.9</v>
      </c>
      <c r="E27" s="0" t="n">
        <v>20.2</v>
      </c>
      <c r="F27" s="0" t="n">
        <v>21.7</v>
      </c>
      <c r="G27" s="0" t="n">
        <v>18.7</v>
      </c>
      <c r="H27" s="0" t="n">
        <v>17.7</v>
      </c>
      <c r="I27" s="0" t="n">
        <v>80</v>
      </c>
      <c r="J27" s="0" t="n">
        <v>92</v>
      </c>
      <c r="K27" s="0" t="n">
        <v>64</v>
      </c>
      <c r="L27" s="0" t="n">
        <v>850.2</v>
      </c>
      <c r="M27" s="0" t="n">
        <v>850.9</v>
      </c>
      <c r="N27" s="0" t="n">
        <v>849.3</v>
      </c>
      <c r="O27" s="0" t="n">
        <f aca="false">M27-N27</f>
        <v>1.60000000000002</v>
      </c>
      <c r="P27" s="0" t="n">
        <v>1011.3</v>
      </c>
      <c r="Q27" s="0" t="n">
        <v>1012.4</v>
      </c>
      <c r="R27" s="0" t="n">
        <v>1010.2</v>
      </c>
      <c r="S27" s="0" t="n">
        <f aca="false">Q27-R27</f>
        <v>2.19999999999993</v>
      </c>
      <c r="T27" s="0" t="n">
        <v>850.2</v>
      </c>
      <c r="U27" s="0" t="s">
        <v>77</v>
      </c>
      <c r="V27" s="0" t="n">
        <v>5</v>
      </c>
      <c r="W27" s="0" t="s">
        <v>55</v>
      </c>
      <c r="X27" s="0" t="n">
        <v>20</v>
      </c>
      <c r="Z27" s="0" t="s">
        <v>48</v>
      </c>
      <c r="AA27" s="0" t="n">
        <v>2.6</v>
      </c>
      <c r="AB27" s="0" t="s">
        <v>48</v>
      </c>
      <c r="AC27" s="0" t="n">
        <v>5.6</v>
      </c>
      <c r="AD27" s="0" t="n">
        <v>1.6</v>
      </c>
      <c r="AE27" s="0" t="n">
        <v>1.6</v>
      </c>
      <c r="AF27" s="22" t="n">
        <v>0.209027777777778</v>
      </c>
      <c r="AG27" s="0" t="n">
        <v>1.6</v>
      </c>
      <c r="AH27" s="9" t="n">
        <v>3.41</v>
      </c>
      <c r="AI27" s="5" t="n">
        <v>30</v>
      </c>
      <c r="AJ27" s="0" t="n">
        <v>17.6</v>
      </c>
      <c r="AK27" s="0" t="n">
        <f aca="false">AI27-AJ27</f>
        <v>12.4</v>
      </c>
      <c r="AL27" s="5" t="n">
        <v>15</v>
      </c>
      <c r="AN27" s="0" t="n">
        <v>1</v>
      </c>
      <c r="AO27" s="0" t="n">
        <v>1</v>
      </c>
      <c r="AZ27" s="0" t="n">
        <v>7</v>
      </c>
    </row>
    <row r="28" customFormat="false" ht="15" hidden="false" customHeight="false" outlineLevel="0" collapsed="false">
      <c r="A28" s="3"/>
      <c r="B28" s="7" t="n">
        <v>26</v>
      </c>
      <c r="C28" s="0" t="n">
        <v>22.6</v>
      </c>
      <c r="D28" s="0" t="n">
        <v>19.1</v>
      </c>
      <c r="E28" s="0" t="n">
        <v>20.6</v>
      </c>
      <c r="F28" s="0" t="n">
        <v>21.7</v>
      </c>
      <c r="G28" s="0" t="n">
        <v>19.9</v>
      </c>
      <c r="H28" s="5" t="n">
        <v>18</v>
      </c>
      <c r="I28" s="0" t="n">
        <v>83</v>
      </c>
      <c r="J28" s="0" t="n">
        <v>94</v>
      </c>
      <c r="K28" s="0" t="n">
        <v>60</v>
      </c>
      <c r="L28" s="5" t="n">
        <v>851</v>
      </c>
      <c r="M28" s="0" t="n">
        <v>851.6</v>
      </c>
      <c r="N28" s="0" t="n">
        <v>850.4</v>
      </c>
      <c r="O28" s="0" t="n">
        <f aca="false">M28-N28</f>
        <v>1.20000000000005</v>
      </c>
      <c r="P28" s="0" t="n">
        <v>1011.9</v>
      </c>
      <c r="Q28" s="0" t="n">
        <v>1012.8</v>
      </c>
      <c r="R28" s="5" t="n">
        <v>1011</v>
      </c>
      <c r="S28" s="0" t="n">
        <f aca="false">Q28-R28</f>
        <v>1.79999999999995</v>
      </c>
      <c r="T28" s="0" t="n">
        <v>850.9</v>
      </c>
      <c r="U28" s="0" t="s">
        <v>77</v>
      </c>
      <c r="V28" s="0" t="n">
        <v>6</v>
      </c>
      <c r="W28" s="0" t="s">
        <v>55</v>
      </c>
      <c r="X28" s="0" t="n">
        <v>20</v>
      </c>
      <c r="Z28" s="0" t="s">
        <v>48</v>
      </c>
      <c r="AA28" s="0" t="n">
        <v>2.4</v>
      </c>
      <c r="AB28" s="0" t="s">
        <v>48</v>
      </c>
      <c r="AC28" s="0" t="n">
        <v>5.9</v>
      </c>
      <c r="AD28" s="5" t="n">
        <v>2</v>
      </c>
      <c r="AE28" s="0" t="n">
        <v>0.1</v>
      </c>
      <c r="AF28" s="22" t="n">
        <v>0.273611111111111</v>
      </c>
      <c r="AG28" s="0" t="n">
        <v>0</v>
      </c>
      <c r="AH28" s="9" t="n">
        <v>5.56</v>
      </c>
      <c r="AI28" s="5" t="n">
        <v>28.2</v>
      </c>
      <c r="AJ28" s="5" t="n">
        <v>18</v>
      </c>
      <c r="AK28" s="0" t="n">
        <f aca="false">AI28-AJ28</f>
        <v>10.2</v>
      </c>
      <c r="AL28" s="5" t="n">
        <v>14.6</v>
      </c>
      <c r="AO28" s="0" t="n">
        <v>1</v>
      </c>
      <c r="AZ28" s="0" t="n">
        <v>7</v>
      </c>
    </row>
    <row r="29" customFormat="false" ht="15" hidden="false" customHeight="false" outlineLevel="0" collapsed="false">
      <c r="A29" s="3"/>
      <c r="B29" s="7" t="n">
        <v>27</v>
      </c>
      <c r="C29" s="0" t="n">
        <v>21.7</v>
      </c>
      <c r="D29" s="0" t="n">
        <v>18.4</v>
      </c>
      <c r="E29" s="0" t="n">
        <v>17.9</v>
      </c>
      <c r="F29" s="0" t="n">
        <v>19.4</v>
      </c>
      <c r="G29" s="0" t="n">
        <v>15.9</v>
      </c>
      <c r="H29" s="0" t="n">
        <v>15.8</v>
      </c>
      <c r="I29" s="0" t="n">
        <v>65</v>
      </c>
      <c r="J29" s="0" t="n">
        <v>87</v>
      </c>
      <c r="K29" s="0" t="n">
        <v>44</v>
      </c>
      <c r="L29" s="0" t="n">
        <v>850.5</v>
      </c>
      <c r="M29" s="0" t="n">
        <v>852.2</v>
      </c>
      <c r="N29" s="0" t="n">
        <v>848.5</v>
      </c>
      <c r="O29" s="0" t="n">
        <f aca="false">M29-N29</f>
        <v>3.70000000000005</v>
      </c>
      <c r="P29" s="0" t="n">
        <v>1010.7</v>
      </c>
      <c r="Q29" s="0" t="n">
        <v>1013.6</v>
      </c>
      <c r="R29" s="0" t="n">
        <v>1007.1</v>
      </c>
      <c r="S29" s="0" t="n">
        <f aca="false">Q29-R29</f>
        <v>6.5</v>
      </c>
      <c r="T29" s="0" t="n">
        <v>850.4</v>
      </c>
      <c r="U29" s="0" t="s">
        <v>77</v>
      </c>
      <c r="V29" s="0" t="n">
        <v>6</v>
      </c>
      <c r="W29" s="0" t="s">
        <v>55</v>
      </c>
      <c r="X29" s="0" t="n">
        <v>25</v>
      </c>
      <c r="Z29" s="0" t="s">
        <v>48</v>
      </c>
      <c r="AA29" s="0" t="n">
        <v>3.1</v>
      </c>
      <c r="AB29" s="0" t="s">
        <v>48</v>
      </c>
      <c r="AC29" s="5" t="n">
        <v>7</v>
      </c>
      <c r="AD29" s="0" t="n">
        <v>3.3</v>
      </c>
      <c r="AE29" s="0" t="n">
        <v>0</v>
      </c>
      <c r="AF29" s="22" t="n">
        <v>0.310416666666667</v>
      </c>
      <c r="AG29" s="0" t="n">
        <v>0</v>
      </c>
      <c r="AH29" s="9" t="n">
        <v>5.47</v>
      </c>
      <c r="AI29" s="5" t="n">
        <v>28.4</v>
      </c>
      <c r="AJ29" s="0" t="n">
        <v>17.4</v>
      </c>
      <c r="AK29" s="5" t="n">
        <f aca="false">AI29-AJ29</f>
        <v>11</v>
      </c>
      <c r="AL29" s="5" t="n">
        <v>15</v>
      </c>
      <c r="AZ29" s="0" t="n">
        <v>13</v>
      </c>
    </row>
    <row r="30" customFormat="false" ht="15" hidden="false" customHeight="false" outlineLevel="0" collapsed="false">
      <c r="A30" s="3"/>
      <c r="B30" s="7" t="n">
        <v>28</v>
      </c>
      <c r="C30" s="0" t="n">
        <v>21.4</v>
      </c>
      <c r="D30" s="0" t="n">
        <v>19.1</v>
      </c>
      <c r="E30" s="0" t="n">
        <v>19.4</v>
      </c>
      <c r="F30" s="0" t="n">
        <v>21.3</v>
      </c>
      <c r="G30" s="0" t="n">
        <v>17.2</v>
      </c>
      <c r="H30" s="5" t="n">
        <v>17</v>
      </c>
      <c r="I30" s="0" t="n">
        <v>70</v>
      </c>
      <c r="J30" s="0" t="n">
        <v>94</v>
      </c>
      <c r="K30" s="0" t="n">
        <v>49</v>
      </c>
      <c r="L30" s="0" t="n">
        <v>850.1</v>
      </c>
      <c r="M30" s="0" t="n">
        <v>851.8</v>
      </c>
      <c r="N30" s="0" t="n">
        <v>848.2</v>
      </c>
      <c r="O30" s="0" t="n">
        <f aca="false">M30-N30</f>
        <v>3.59999999999991</v>
      </c>
      <c r="P30" s="0" t="n">
        <v>1010.8</v>
      </c>
      <c r="Q30" s="5" t="n">
        <v>1014</v>
      </c>
      <c r="R30" s="0" t="n">
        <v>1006.4</v>
      </c>
      <c r="S30" s="0" t="n">
        <f aca="false">Q30-R30</f>
        <v>7.60000000000002</v>
      </c>
      <c r="T30" s="0" t="n">
        <v>850.1</v>
      </c>
      <c r="U30" s="0" t="s">
        <v>51</v>
      </c>
      <c r="V30" s="0" t="n">
        <v>6</v>
      </c>
      <c r="W30" s="0" t="s">
        <v>55</v>
      </c>
      <c r="X30" s="0" t="n">
        <v>25</v>
      </c>
      <c r="Z30" s="0" t="s">
        <v>48</v>
      </c>
      <c r="AA30" s="0" t="n">
        <v>2.8</v>
      </c>
      <c r="AB30" s="0" t="s">
        <v>48</v>
      </c>
      <c r="AC30" s="0" t="n">
        <v>6.2</v>
      </c>
      <c r="AD30" s="5" t="n">
        <v>2</v>
      </c>
      <c r="AE30" s="0" t="n">
        <v>5.7</v>
      </c>
      <c r="AF30" s="22" t="n">
        <v>0.234027777777778</v>
      </c>
      <c r="AG30" s="0" t="n">
        <v>21.1</v>
      </c>
      <c r="AH30" s="9" t="n">
        <v>5.78</v>
      </c>
      <c r="AI30" s="5" t="n">
        <v>29.4</v>
      </c>
      <c r="AJ30" s="5" t="n">
        <v>15.8</v>
      </c>
      <c r="AK30" s="0" t="n">
        <f aca="false">AI30-AJ30</f>
        <v>13.6</v>
      </c>
      <c r="AL30" s="5" t="n">
        <v>13</v>
      </c>
      <c r="AO30" s="0" t="n">
        <v>1</v>
      </c>
      <c r="AZ30" s="0" t="n">
        <v>13</v>
      </c>
    </row>
    <row r="31" customFormat="false" ht="15" hidden="false" customHeight="false" outlineLevel="0" collapsed="false">
      <c r="A31" s="3"/>
      <c r="B31" s="7" t="n">
        <v>29</v>
      </c>
      <c r="C31" s="0" t="n">
        <v>20.5</v>
      </c>
      <c r="D31" s="0" t="n">
        <v>19.1</v>
      </c>
      <c r="E31" s="0" t="n">
        <v>20.6</v>
      </c>
      <c r="F31" s="0" t="n">
        <v>21.7</v>
      </c>
      <c r="G31" s="0" t="n">
        <v>20</v>
      </c>
      <c r="H31" s="0" t="n">
        <v>18</v>
      </c>
      <c r="I31" s="0" t="n">
        <v>82</v>
      </c>
      <c r="J31" s="0" t="n">
        <v>98</v>
      </c>
      <c r="K31" s="0" t="n">
        <v>65</v>
      </c>
      <c r="L31" s="0" t="n">
        <v>850.6</v>
      </c>
      <c r="M31" s="0" t="n">
        <v>851.8</v>
      </c>
      <c r="N31" s="0" t="n">
        <v>849.3</v>
      </c>
      <c r="O31" s="0" t="n">
        <f aca="false">M31-N31</f>
        <v>2.5</v>
      </c>
      <c r="P31" s="0" t="n">
        <v>1011.5</v>
      </c>
      <c r="Q31" s="0" t="n">
        <v>1013.4</v>
      </c>
      <c r="R31" s="0" t="n">
        <v>1009.1</v>
      </c>
      <c r="S31" s="0" t="n">
        <f aca="false">Q31-R31</f>
        <v>4.29999999999995</v>
      </c>
      <c r="T31" s="0" t="n">
        <v>850.6</v>
      </c>
      <c r="U31" s="0" t="s">
        <v>57</v>
      </c>
      <c r="V31" s="0" t="n">
        <v>8</v>
      </c>
      <c r="W31" s="0" t="s">
        <v>55</v>
      </c>
      <c r="X31" s="0" t="n">
        <v>25</v>
      </c>
      <c r="Z31" s="0" t="s">
        <v>42</v>
      </c>
      <c r="AA31" s="0" t="n">
        <v>3.6</v>
      </c>
      <c r="AB31" s="0" t="s">
        <v>48</v>
      </c>
      <c r="AC31" s="0" t="n">
        <v>6.2</v>
      </c>
      <c r="AD31" s="0" t="n">
        <v>1.8</v>
      </c>
      <c r="AE31" s="76" t="n">
        <v>22.3</v>
      </c>
      <c r="AF31" s="22" t="n">
        <v>0.0618055555555556</v>
      </c>
      <c r="AG31" s="0" t="n">
        <v>7</v>
      </c>
      <c r="AH31" s="9" t="n">
        <v>2.76</v>
      </c>
      <c r="AI31" s="5" t="n">
        <v>25.2</v>
      </c>
      <c r="AJ31" s="0" t="n">
        <v>17.8</v>
      </c>
      <c r="AK31" s="0" t="n">
        <f aca="false">AI31-AJ31</f>
        <v>7.4</v>
      </c>
      <c r="AL31" s="5" t="n">
        <v>14.6</v>
      </c>
      <c r="AO31" s="0" t="n">
        <v>1</v>
      </c>
      <c r="AW31" s="0" t="n">
        <v>1</v>
      </c>
      <c r="AZ31" s="0" t="n">
        <v>7</v>
      </c>
    </row>
    <row r="32" customFormat="false" ht="15" hidden="false" customHeight="false" outlineLevel="0" collapsed="false">
      <c r="A32" s="3"/>
      <c r="B32" s="7" t="n">
        <v>30</v>
      </c>
      <c r="C32" s="0" t="n">
        <v>22</v>
      </c>
      <c r="D32" s="0" t="n">
        <v>19</v>
      </c>
      <c r="E32" s="0" t="n">
        <v>20.5</v>
      </c>
      <c r="F32" s="0" t="n">
        <v>21.7</v>
      </c>
      <c r="G32" s="0" t="n">
        <v>19.2</v>
      </c>
      <c r="H32" s="5" t="n">
        <v>17.9</v>
      </c>
      <c r="I32" s="0" t="n">
        <v>82</v>
      </c>
      <c r="J32" s="0" t="n">
        <v>98</v>
      </c>
      <c r="K32" s="0" t="n">
        <v>63</v>
      </c>
      <c r="L32" s="0" t="n">
        <v>851.9</v>
      </c>
      <c r="M32" s="0" t="n">
        <v>852.5</v>
      </c>
      <c r="N32" s="0" t="n">
        <v>851.3</v>
      </c>
      <c r="O32" s="0" t="n">
        <f aca="false">M32-N32</f>
        <v>1.20000000000005</v>
      </c>
      <c r="P32" s="0" t="n">
        <v>1013.6</v>
      </c>
      <c r="Q32" s="0" t="n">
        <v>1014.3</v>
      </c>
      <c r="R32" s="0" t="n">
        <v>1012.7</v>
      </c>
      <c r="S32" s="0" t="n">
        <f aca="false">Q32-R32</f>
        <v>1.59999999999991</v>
      </c>
      <c r="T32" s="0" t="n">
        <v>851.9</v>
      </c>
      <c r="U32" s="0" t="s">
        <v>51</v>
      </c>
      <c r="V32" s="0" t="n">
        <v>5</v>
      </c>
      <c r="W32" s="0" t="s">
        <v>55</v>
      </c>
      <c r="X32" s="0" t="n">
        <v>25</v>
      </c>
      <c r="Z32" s="0" t="s">
        <v>42</v>
      </c>
      <c r="AA32" s="0" t="n">
        <v>3</v>
      </c>
      <c r="AB32" s="0" t="s">
        <v>48</v>
      </c>
      <c r="AC32" s="0" t="n">
        <v>6.2</v>
      </c>
      <c r="AD32" s="5" t="n">
        <v>2.3</v>
      </c>
      <c r="AE32" s="76" t="n">
        <v>0.1</v>
      </c>
      <c r="AF32" s="22" t="n">
        <v>0.380555555555556</v>
      </c>
      <c r="AG32" s="0" t="n">
        <v>0.1</v>
      </c>
      <c r="AH32" s="9" t="n">
        <v>5.66</v>
      </c>
      <c r="AI32" s="5" t="n">
        <v>29</v>
      </c>
      <c r="AJ32" s="5" t="n">
        <v>17</v>
      </c>
      <c r="AK32" s="0" t="n">
        <f aca="false">AI32-AJ32</f>
        <v>12</v>
      </c>
      <c r="AL32" s="5" t="n">
        <v>15</v>
      </c>
      <c r="AN32" s="8" t="n">
        <v>1</v>
      </c>
      <c r="AO32" s="0" t="n">
        <v>1</v>
      </c>
      <c r="AZ32" s="0" t="n">
        <v>7</v>
      </c>
    </row>
    <row r="33" customFormat="false" ht="15" hidden="false" customHeight="false" outlineLevel="0" collapsed="false">
      <c r="A33" s="3"/>
      <c r="B33" s="4" t="n">
        <v>31</v>
      </c>
      <c r="C33" s="41" t="n">
        <v>21.5</v>
      </c>
      <c r="D33" s="41" t="n">
        <v>18.4</v>
      </c>
      <c r="E33" s="41" t="n">
        <v>20.2</v>
      </c>
      <c r="F33" s="41" t="n">
        <v>21.3</v>
      </c>
      <c r="G33" s="41" t="n">
        <v>19.2</v>
      </c>
      <c r="H33" s="41" t="n">
        <v>17.6</v>
      </c>
      <c r="I33" s="41" t="n">
        <v>87</v>
      </c>
      <c r="J33" s="41" t="n">
        <v>94</v>
      </c>
      <c r="K33" s="41" t="n">
        <v>68</v>
      </c>
      <c r="L33" s="0" t="n">
        <v>852.3</v>
      </c>
      <c r="M33" s="41" t="n">
        <v>852.6</v>
      </c>
      <c r="N33" s="41" t="n">
        <v>851.7</v>
      </c>
      <c r="O33" s="0" t="n">
        <f aca="false">M33-N33</f>
        <v>0.899999999999977</v>
      </c>
      <c r="P33" s="41" t="n">
        <v>1014</v>
      </c>
      <c r="Q33" s="41" t="n">
        <v>1014.6</v>
      </c>
      <c r="R33" s="41" t="n">
        <v>1012.9</v>
      </c>
      <c r="S33" s="0" t="n">
        <f aca="false">Q33-R33</f>
        <v>1.70000000000005</v>
      </c>
      <c r="T33" s="41" t="n">
        <v>852.3</v>
      </c>
      <c r="U33" s="41" t="s">
        <v>59</v>
      </c>
      <c r="V33" s="41" t="n">
        <v>7</v>
      </c>
      <c r="W33" s="41" t="s">
        <v>55</v>
      </c>
      <c r="X33" s="41" t="n">
        <v>25</v>
      </c>
      <c r="Y33" s="41"/>
      <c r="Z33" s="41" t="s">
        <v>42</v>
      </c>
      <c r="AA33" s="41" t="n">
        <v>2.7</v>
      </c>
      <c r="AB33" s="41" t="s">
        <v>48</v>
      </c>
      <c r="AC33" s="41" t="n">
        <v>6.2</v>
      </c>
      <c r="AD33" s="41" t="n">
        <v>2</v>
      </c>
      <c r="AE33" s="77" t="n">
        <v>0.4</v>
      </c>
      <c r="AF33" s="72" t="n">
        <v>0.115277777777778</v>
      </c>
      <c r="AG33" s="41" t="n">
        <v>0.3</v>
      </c>
      <c r="AH33" s="41" t="n">
        <v>2.1</v>
      </c>
      <c r="AI33" s="78" t="n">
        <v>28</v>
      </c>
      <c r="AJ33" s="78" t="n">
        <v>17</v>
      </c>
      <c r="AK33" s="0" t="n">
        <f aca="false">AI33-AJ33</f>
        <v>11</v>
      </c>
      <c r="AL33" s="41" t="n">
        <v>15</v>
      </c>
      <c r="AM33" s="41"/>
      <c r="AN33" s="41"/>
      <c r="AO33" s="41" t="n">
        <v>1</v>
      </c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 t="n">
        <v>7</v>
      </c>
    </row>
    <row r="34" customFormat="false" ht="15" hidden="false" customHeight="false" outlineLevel="0" collapsed="false">
      <c r="A34" s="12" t="s">
        <v>60</v>
      </c>
      <c r="B34" s="12"/>
      <c r="C34" s="0" t="n">
        <f aca="false">SUM(C3:C12)</f>
        <v>217.2</v>
      </c>
      <c r="D34" s="0" t="n">
        <f aca="false">SUM(D3:D12)</f>
        <v>189.5</v>
      </c>
      <c r="E34" s="0" t="n">
        <f aca="false">SUM(E3:E12)</f>
        <v>196.1</v>
      </c>
      <c r="F34" s="0" t="n">
        <f aca="false">SUM(F3:F12)</f>
        <v>210.6</v>
      </c>
      <c r="G34" s="0" t="n">
        <f aca="false">SUM(G3:G12)</f>
        <v>183.4</v>
      </c>
      <c r="H34" s="0" t="n">
        <f aca="false">SUM(H3:H12)</f>
        <v>171.9</v>
      </c>
      <c r="I34" s="0" t="n">
        <f aca="false">SUM(I3:I12)</f>
        <v>743</v>
      </c>
      <c r="J34" s="0" t="n">
        <f aca="false">SUM(J3:J12)</f>
        <v>943</v>
      </c>
      <c r="K34" s="0" t="n">
        <f aca="false">SUM(K3:K12)</f>
        <v>548</v>
      </c>
      <c r="L34" s="0" t="n">
        <f aca="false">SUM(L3:L12)</f>
        <v>8515.7</v>
      </c>
      <c r="M34" s="0" t="n">
        <f aca="false">SUM(M3:M12)</f>
        <v>8527</v>
      </c>
      <c r="N34" s="0" t="n">
        <f aca="false">SUM(N3:N12)</f>
        <v>8499.7</v>
      </c>
      <c r="O34" s="0" t="n">
        <f aca="false">SUM(O3:O12)</f>
        <v>27.3</v>
      </c>
      <c r="P34" s="0" t="n">
        <f aca="false">SUM(P3:P12)</f>
        <v>10125.4</v>
      </c>
      <c r="Q34" s="0" t="n">
        <f aca="false">SUM(Q3:Q12)</f>
        <v>10146.1</v>
      </c>
      <c r="R34" s="0" t="n">
        <f aca="false">SUM(R3:R12)</f>
        <v>10093.9</v>
      </c>
      <c r="S34" s="0" t="n">
        <f aca="false">SUM(S3:S12)</f>
        <v>52.2000000000002</v>
      </c>
      <c r="T34" s="0" t="n">
        <f aca="false">SUM(T3:T12)</f>
        <v>8515.2</v>
      </c>
      <c r="U34" s="0" t="n">
        <f aca="false">SUM(U3:U12)</f>
        <v>0</v>
      </c>
      <c r="V34" s="0" t="n">
        <f aca="false">SUM(V3:V12)</f>
        <v>59</v>
      </c>
      <c r="W34" s="0" t="n">
        <f aca="false">SUM(W3:W12)</f>
        <v>0</v>
      </c>
      <c r="X34" s="0" t="n">
        <f aca="false">SUM(X3:X12)</f>
        <v>245</v>
      </c>
      <c r="Y34" s="0" t="n">
        <f aca="false">SUM(Y3:Y12)</f>
        <v>0</v>
      </c>
      <c r="Z34" s="0" t="n">
        <f aca="false">SUM(Z3:Z12)</f>
        <v>0</v>
      </c>
      <c r="AA34" s="0" t="n">
        <f aca="false">SUM(AA3:AA12)</f>
        <v>20.5</v>
      </c>
      <c r="AB34" s="0" t="n">
        <f aca="false">SUM(AB3:AB12)</f>
        <v>0</v>
      </c>
      <c r="AC34" s="0" t="n">
        <f aca="false">SUM(AC3:AC12)</f>
        <v>62.2</v>
      </c>
      <c r="AD34" s="0" t="n">
        <f aca="false">SUM(AD3:AD12)</f>
        <v>17.9</v>
      </c>
      <c r="AE34" s="0" t="n">
        <f aca="false">SUM(AE3:AE12)</f>
        <v>57.7</v>
      </c>
      <c r="AF34" s="0" t="n">
        <f aca="false">SUM(AF3:AF12)</f>
        <v>2.13472222222222</v>
      </c>
      <c r="AG34" s="0" t="n">
        <f aca="false">SUM(AG3:AG12)</f>
        <v>57.2</v>
      </c>
      <c r="AH34" s="0" t="n">
        <f aca="false">SUM(AH3:AH12)</f>
        <v>44.57</v>
      </c>
      <c r="AI34" s="0" t="n">
        <f aca="false">SUM(AI3:AI12)</f>
        <v>287.8</v>
      </c>
      <c r="AJ34" s="0" t="n">
        <f aca="false">SUM(AJ3:AJ12)</f>
        <v>170.2</v>
      </c>
      <c r="AK34" s="0" t="n">
        <f aca="false">SUM(AK3:AK12)</f>
        <v>117.6</v>
      </c>
      <c r="AL34" s="0" t="n">
        <f aca="false">SUM(AL3:AL12)</f>
        <v>143.6</v>
      </c>
      <c r="AM34" s="0" t="n">
        <f aca="false">SUM(AM3:AM12)</f>
        <v>0</v>
      </c>
      <c r="AN34" s="0" t="n">
        <f aca="false">SUM(AN3:AN12)</f>
        <v>1</v>
      </c>
      <c r="AO34" s="0" t="n">
        <f aca="false">SUM(AO3:AO12)</f>
        <v>7</v>
      </c>
      <c r="AP34" s="0" t="n">
        <f aca="false">SUM(AP3:AP12)</f>
        <v>0</v>
      </c>
      <c r="AQ34" s="0" t="n">
        <f aca="false">SUM(AQ3:AQ12)</f>
        <v>0</v>
      </c>
      <c r="AR34" s="0" t="n">
        <f aca="false">SUM(AR3:AR12)</f>
        <v>0</v>
      </c>
      <c r="AS34" s="0" t="n">
        <f aca="false">SUM(AS3:AS12)</f>
        <v>0</v>
      </c>
      <c r="AT34" s="0" t="n">
        <f aca="false">SUM(AT3:AT12)</f>
        <v>0</v>
      </c>
      <c r="AU34" s="0" t="n">
        <f aca="false">SUM(AU3:AU12)</f>
        <v>0</v>
      </c>
      <c r="AV34" s="0" t="n">
        <f aca="false">SUM(AV3:AV12)</f>
        <v>0</v>
      </c>
      <c r="AW34" s="0" t="n">
        <f aca="false">SUM(AW3:AW12)</f>
        <v>0</v>
      </c>
      <c r="AX34" s="0" t="n">
        <f aca="false">SUM(AX3:AX12)</f>
        <v>1</v>
      </c>
      <c r="AY34" s="0" t="n">
        <f aca="false">SUM(AY3:AY12)</f>
        <v>0</v>
      </c>
      <c r="AZ34" s="0" t="n">
        <f aca="false">SUM(AZ3:AZ12)</f>
        <v>118</v>
      </c>
    </row>
    <row r="35" customFormat="false" ht="15" hidden="false" customHeight="false" outlineLevel="0" collapsed="false">
      <c r="A35" s="13" t="s">
        <v>61</v>
      </c>
      <c r="B35" s="13"/>
      <c r="C35" s="79" t="n">
        <f aca="false">SUM(C3:C12)/10</f>
        <v>21.72</v>
      </c>
      <c r="D35" s="79" t="n">
        <f aca="false">SUM(D3:D12)/10</f>
        <v>18.95</v>
      </c>
      <c r="E35" s="79" t="n">
        <f aca="false">SUM(E3:E12)/10</f>
        <v>19.61</v>
      </c>
      <c r="F35" s="79" t="n">
        <f aca="false">SUM(F3:F12)/10</f>
        <v>21.06</v>
      </c>
      <c r="G35" s="79" t="n">
        <f aca="false">SUM(G3:G12)/10</f>
        <v>18.34</v>
      </c>
      <c r="H35" s="79" t="n">
        <f aca="false">SUM(H3:H12)/10</f>
        <v>17.19</v>
      </c>
      <c r="I35" s="80" t="n">
        <f aca="false">SUM(I3:I12)/10</f>
        <v>74.3</v>
      </c>
      <c r="J35" s="80" t="n">
        <f aca="false">SUM(J3:J12)/10</f>
        <v>94.3</v>
      </c>
      <c r="K35" s="80" t="n">
        <f aca="false">SUM(K3:K12)/10</f>
        <v>54.8</v>
      </c>
      <c r="L35" s="79" t="n">
        <f aca="false">SUM(L3:L12)/10</f>
        <v>851.57</v>
      </c>
      <c r="M35" s="31" t="n">
        <f aca="false">SUM(M3:M12)/10</f>
        <v>852.7</v>
      </c>
      <c r="N35" s="79" t="n">
        <f aca="false">SUM(N3:N12)/10</f>
        <v>849.97</v>
      </c>
      <c r="O35" s="79" t="n">
        <f aca="false">SUM(O3:O12)/10</f>
        <v>2.73</v>
      </c>
      <c r="P35" s="79" t="n">
        <f aca="false">SUM(P3:P12)/10</f>
        <v>1012.54</v>
      </c>
      <c r="Q35" s="79" t="n">
        <f aca="false">SUM(Q3:Q12)/10</f>
        <v>1014.61</v>
      </c>
      <c r="R35" s="79" t="n">
        <f aca="false">SUM(R3:R12)/10</f>
        <v>1009.39</v>
      </c>
      <c r="S35" s="79" t="n">
        <f aca="false">SUM(S3:S12)/10</f>
        <v>5.22000000000002</v>
      </c>
      <c r="T35" s="79" t="n">
        <f aca="false">SUM(T3:T12)/10</f>
        <v>851.52</v>
      </c>
      <c r="U35" s="31" t="n">
        <f aca="false">SUM(U3:U12)/10</f>
        <v>0</v>
      </c>
      <c r="V35" s="31" t="n">
        <f aca="false">SUM(V3:V12)/10</f>
        <v>5.9</v>
      </c>
      <c r="W35" s="31" t="n">
        <f aca="false">SUM(W3:W12)/10</f>
        <v>0</v>
      </c>
      <c r="X35" s="31" t="n">
        <f aca="false">SUM(X3:X12)/10</f>
        <v>24.5</v>
      </c>
      <c r="Y35" s="31" t="n">
        <f aca="false">SUM(Y3:Y12)/10</f>
        <v>0</v>
      </c>
      <c r="Z35" s="31" t="n">
        <f aca="false">SUM(Z3:Z12)/10</f>
        <v>0</v>
      </c>
      <c r="AA35" s="31" t="n">
        <f aca="false">SUM(AA3:AA12)/10</f>
        <v>2.05</v>
      </c>
      <c r="AB35" s="31" t="n">
        <f aca="false">SUM(AB3:AB12)/10</f>
        <v>0</v>
      </c>
      <c r="AC35" s="31" t="n">
        <f aca="false">SUM(AC3:AC12)/10</f>
        <v>6.22</v>
      </c>
      <c r="AD35" s="31" t="n">
        <f aca="false">SUM(AD3:AD12)/10</f>
        <v>1.79</v>
      </c>
      <c r="AE35" s="31" t="n">
        <f aca="false">SUM(AE3:AE12)/10</f>
        <v>5.77</v>
      </c>
      <c r="AF35" s="63" t="n">
        <f aca="false">SUM(AF3:AF12)/10</f>
        <v>0.213472222222222</v>
      </c>
      <c r="AG35" s="31" t="n">
        <f aca="false">SUM(AG3:AG12)/10</f>
        <v>5.72</v>
      </c>
      <c r="AH35" s="31" t="n">
        <f aca="false">SUM(AH3:AH12)/10</f>
        <v>4.457</v>
      </c>
      <c r="AI35" s="79" t="n">
        <f aca="false">SUM(AI3:AI12)/10</f>
        <v>28.78</v>
      </c>
      <c r="AJ35" s="79" t="n">
        <f aca="false">SUM(AJ3:AJ12)/10</f>
        <v>17.02</v>
      </c>
      <c r="AK35" s="79" t="n">
        <f aca="false">SUM(AK3:AK12)/10</f>
        <v>11.76</v>
      </c>
      <c r="AL35" s="79" t="n">
        <f aca="false">SUM(AL3:AL12)/10</f>
        <v>14.36</v>
      </c>
      <c r="AM35" s="31" t="n">
        <f aca="false">SUM(AM3:AM12)/10</f>
        <v>0</v>
      </c>
      <c r="AN35" s="31" t="n">
        <f aca="false">SUM(AN3:AN12)/10</f>
        <v>0.1</v>
      </c>
      <c r="AO35" s="31" t="n">
        <f aca="false">SUM(AO3:AO12)/10</f>
        <v>0.7</v>
      </c>
      <c r="AP35" s="31" t="n">
        <f aca="false">SUM(AP3:AP12)/10</f>
        <v>0</v>
      </c>
      <c r="AQ35" s="31" t="n">
        <f aca="false">SUM(AQ3:AQ12)/10</f>
        <v>0</v>
      </c>
      <c r="AR35" s="31" t="n">
        <f aca="false">SUM(AR3:AR12)/10</f>
        <v>0</v>
      </c>
      <c r="AS35" s="31" t="n">
        <f aca="false">SUM(AS3:AS12)/10</f>
        <v>0</v>
      </c>
      <c r="AT35" s="31" t="n">
        <f aca="false">SUM(AT3:AT12)/10</f>
        <v>0</v>
      </c>
      <c r="AU35" s="31" t="n">
        <f aca="false">SUM(AU3:AU12)/10</f>
        <v>0</v>
      </c>
      <c r="AV35" s="31" t="n">
        <f aca="false">SUM(AV3:AV12)/10</f>
        <v>0</v>
      </c>
      <c r="AW35" s="31" t="n">
        <f aca="false">SUM(AW3:AW12)/10</f>
        <v>0</v>
      </c>
      <c r="AX35" s="31" t="n">
        <f aca="false">SUM(AX3:AX12)/10</f>
        <v>0.1</v>
      </c>
      <c r="AY35" s="31" t="n">
        <f aca="false">SUM(AY3:AY12)/10</f>
        <v>0</v>
      </c>
      <c r="AZ35" s="31" t="n">
        <f aca="false">SUM(AZ3:AZ12)/240</f>
        <v>0.491666666666667</v>
      </c>
    </row>
    <row r="36" customFormat="false" ht="15" hidden="false" customHeight="false" outlineLevel="0" collapsed="false">
      <c r="A36" s="12" t="s">
        <v>62</v>
      </c>
      <c r="B36" s="12"/>
      <c r="C36" s="0" t="n">
        <f aca="false">SUM(C13:C22)</f>
        <v>222.2</v>
      </c>
      <c r="D36" s="0" t="n">
        <f aca="false">SUM(D13:D22)</f>
        <v>188.2</v>
      </c>
      <c r="E36" s="0" t="n">
        <f aca="false">SUM(E13:E22)</f>
        <v>192.8</v>
      </c>
      <c r="F36" s="0" t="n">
        <f aca="false">SUM(F13:F22)</f>
        <v>211.3</v>
      </c>
      <c r="G36" s="0" t="n">
        <f aca="false">SUM(G13:G22)</f>
        <v>173.2</v>
      </c>
      <c r="H36" s="0" t="n">
        <f aca="false">SUM(H13:H22)</f>
        <v>168.6</v>
      </c>
      <c r="I36" s="0" t="n">
        <f aca="false">SUM(I13:I22)</f>
        <v>724</v>
      </c>
      <c r="J36" s="0" t="n">
        <f aca="false">SUM(J13:J22)</f>
        <v>932</v>
      </c>
      <c r="K36" s="0" t="n">
        <f aca="false">SUM(K13:K22)</f>
        <v>530</v>
      </c>
      <c r="L36" s="0" t="n">
        <f aca="false">SUM(L13:L22)</f>
        <v>8522.6</v>
      </c>
      <c r="M36" s="0" t="n">
        <f aca="false">SUM(M13:M22)</f>
        <v>8536.3</v>
      </c>
      <c r="N36" s="0" t="n">
        <f aca="false">SUM(N13:N22)</f>
        <v>8503.8</v>
      </c>
      <c r="O36" s="0" t="n">
        <f aca="false">SUM(O13:O22)</f>
        <v>32.4999999999995</v>
      </c>
      <c r="P36" s="0" t="n">
        <f aca="false">SUM(P13:P22)</f>
        <v>10132.9</v>
      </c>
      <c r="Q36" s="0" t="n">
        <f aca="false">SUM(Q13:Q22)</f>
        <v>10156.6</v>
      </c>
      <c r="R36" s="0" t="n">
        <f aca="false">SUM(R13:R22)</f>
        <v>10096.9</v>
      </c>
      <c r="S36" s="0" t="n">
        <f aca="false">SUM(S13:S22)</f>
        <v>59.7000000000002</v>
      </c>
      <c r="T36" s="0" t="n">
        <f aca="false">SUM(T13:T22)</f>
        <v>8522.1</v>
      </c>
      <c r="U36" s="0" t="n">
        <f aca="false">SUM(U13:U22)</f>
        <v>0</v>
      </c>
      <c r="V36" s="0" t="n">
        <f aca="false">SUM(V13:V22)</f>
        <v>44</v>
      </c>
      <c r="W36" s="0" t="n">
        <f aca="false">SUM(W13:W22)</f>
        <v>18</v>
      </c>
      <c r="X36" s="0" t="n">
        <f aca="false">SUM(X13:X22)</f>
        <v>250</v>
      </c>
      <c r="Y36" s="0" t="n">
        <f aca="false">SUM(Y13:Y22)</f>
        <v>0</v>
      </c>
      <c r="Z36" s="0" t="n">
        <f aca="false">SUM(Z13:Z22)</f>
        <v>0</v>
      </c>
      <c r="AA36" s="0" t="n">
        <f aca="false">SUM(AA13:AA22)</f>
        <v>16.6</v>
      </c>
      <c r="AB36" s="0" t="n">
        <f aca="false">SUM(AB13:AB22)</f>
        <v>0</v>
      </c>
      <c r="AC36" s="0" t="n">
        <f aca="false">SUM(AC13:AC22)</f>
        <v>62.3</v>
      </c>
      <c r="AD36" s="0" t="n">
        <f aca="false">SUM(AD13:AD22)</f>
        <v>15.4</v>
      </c>
      <c r="AE36" s="0" t="n">
        <f aca="false">SUM(AE13:AE22)</f>
        <v>40.3</v>
      </c>
      <c r="AF36" s="6" t="n">
        <f aca="false">SUM(AF13:AF22)</f>
        <v>2.82152777777778</v>
      </c>
      <c r="AG36" s="0" t="n">
        <f aca="false">SUM(AG13:AG22)</f>
        <v>39.5</v>
      </c>
      <c r="AH36" s="0" t="n">
        <f aca="false">SUM(AH13:AH22)</f>
        <v>46.44</v>
      </c>
      <c r="AI36" s="0" t="n">
        <f aca="false">SUM(AI13:AI22)</f>
        <v>298</v>
      </c>
      <c r="AJ36" s="0" t="n">
        <f aca="false">SUM(AJ13:AJ22)</f>
        <v>162.2</v>
      </c>
      <c r="AK36" s="0" t="n">
        <f aca="false">SUM(AK13:AK22)</f>
        <v>135.8</v>
      </c>
      <c r="AL36" s="0" t="n">
        <f aca="false">SUM(AL13:AL22)</f>
        <v>130.6</v>
      </c>
      <c r="AM36" s="0" t="n">
        <f aca="false">SUM(AM13:AM22)</f>
        <v>0</v>
      </c>
      <c r="AN36" s="0" t="n">
        <f aca="false">SUM(AN13:AN22)</f>
        <v>7</v>
      </c>
      <c r="AO36" s="0" t="n">
        <f aca="false">SUM(AO13:AO22)</f>
        <v>8</v>
      </c>
      <c r="AP36" s="0" t="n">
        <f aca="false">SUM(AP13:AP22)</f>
        <v>0</v>
      </c>
      <c r="AQ36" s="0" t="n">
        <f aca="false">SUM(AQ13:AQ22)</f>
        <v>0</v>
      </c>
      <c r="AR36" s="0" t="n">
        <f aca="false">SUM(AR13:AR22)</f>
        <v>0</v>
      </c>
      <c r="AS36" s="0" t="n">
        <f aca="false">SUM(AS13:AS22)</f>
        <v>0</v>
      </c>
      <c r="AT36" s="0" t="n">
        <f aca="false">SUM(AT13:AT22)</f>
        <v>0</v>
      </c>
      <c r="AU36" s="0" t="n">
        <f aca="false">SUM(AU13:AU22)</f>
        <v>0</v>
      </c>
      <c r="AV36" s="0" t="n">
        <f aca="false">SUM(AV13:AV22)</f>
        <v>0</v>
      </c>
      <c r="AW36" s="0" t="n">
        <f aca="false">SUM(AW13:AW22)</f>
        <v>4</v>
      </c>
      <c r="AX36" s="0" t="n">
        <f aca="false">SUM(AX13:AX22)</f>
        <v>0</v>
      </c>
      <c r="AY36" s="0" t="n">
        <f aca="false">SUM(AY13:AY22)</f>
        <v>0</v>
      </c>
      <c r="AZ36" s="0" t="n">
        <f aca="false">SUM(AZ13:AZ22)</f>
        <v>106</v>
      </c>
    </row>
    <row r="37" customFormat="false" ht="15" hidden="false" customHeight="false" outlineLevel="0" collapsed="false">
      <c r="A37" s="16" t="s">
        <v>63</v>
      </c>
      <c r="B37" s="16"/>
      <c r="C37" s="31" t="n">
        <f aca="false">SUM(C13:C22)/10</f>
        <v>22.22</v>
      </c>
      <c r="D37" s="31" t="n">
        <f aca="false">SUM(D13:D22)/10</f>
        <v>18.82</v>
      </c>
      <c r="E37" s="31" t="n">
        <f aca="false">SUM(E13:E22)/10</f>
        <v>19.28</v>
      </c>
      <c r="F37" s="31" t="n">
        <f aca="false">SUM(F13:F22)/10</f>
        <v>21.13</v>
      </c>
      <c r="G37" s="31" t="n">
        <f aca="false">SUM(G13:G22)/10</f>
        <v>17.32</v>
      </c>
      <c r="H37" s="31" t="n">
        <f aca="false">SUM(H13:H22)/10</f>
        <v>16.86</v>
      </c>
      <c r="I37" s="31" t="n">
        <f aca="false">SUM(I13:I22)/10</f>
        <v>72.4</v>
      </c>
      <c r="J37" s="31" t="n">
        <f aca="false">SUM(J13:J22)/10</f>
        <v>93.2</v>
      </c>
      <c r="K37" s="31" t="n">
        <f aca="false">SUM(K13:K22)/10</f>
        <v>53</v>
      </c>
      <c r="L37" s="31" t="n">
        <f aca="false">SUM(L13:L22)/10</f>
        <v>852.26</v>
      </c>
      <c r="M37" s="31" t="n">
        <f aca="false">SUM(M13:M22)/10</f>
        <v>853.63</v>
      </c>
      <c r="N37" s="31" t="n">
        <f aca="false">SUM(N13:N22)/10</f>
        <v>850.38</v>
      </c>
      <c r="O37" s="31" t="n">
        <f aca="false">SUM(O13:O22)/10</f>
        <v>3.24999999999995</v>
      </c>
      <c r="P37" s="31" t="n">
        <f aca="false">SUM(P13:P22)/10</f>
        <v>1013.29</v>
      </c>
      <c r="Q37" s="31" t="n">
        <f aca="false">SUM(Q13:Q22)/10</f>
        <v>1015.66</v>
      </c>
      <c r="R37" s="31" t="n">
        <f aca="false">SUM(R13:R22)/10</f>
        <v>1009.69</v>
      </c>
      <c r="S37" s="31" t="n">
        <f aca="false">SUM(S13:S22)/10</f>
        <v>5.97000000000002</v>
      </c>
      <c r="T37" s="31" t="n">
        <f aca="false">SUM(T13:T22)/10</f>
        <v>852.21</v>
      </c>
      <c r="U37" s="31" t="n">
        <f aca="false">SUM(U13:U22)/10</f>
        <v>0</v>
      </c>
      <c r="V37" s="31" t="n">
        <f aca="false">SUM(V13:V22)/10</f>
        <v>4.4</v>
      </c>
      <c r="W37" s="31" t="n">
        <f aca="false">SUM(W13:W22)/10</f>
        <v>1.8</v>
      </c>
      <c r="X37" s="31" t="n">
        <f aca="false">SUM(X13:X22)/10</f>
        <v>25</v>
      </c>
      <c r="Y37" s="31" t="n">
        <f aca="false">SUM(Y13:Y22)/10</f>
        <v>0</v>
      </c>
      <c r="Z37" s="31" t="n">
        <f aca="false">SUM(Z13:Z22)/10</f>
        <v>0</v>
      </c>
      <c r="AA37" s="31" t="n">
        <f aca="false">SUM(AA13:AA22)/10</f>
        <v>1.66</v>
      </c>
      <c r="AB37" s="31" t="n">
        <f aca="false">SUM(AB13:AB22)/10</f>
        <v>0</v>
      </c>
      <c r="AC37" s="31" t="n">
        <f aca="false">SUM(AC13:AC22)/10</f>
        <v>6.23</v>
      </c>
      <c r="AD37" s="31" t="n">
        <f aca="false">SUM(AD13:AD22)/10</f>
        <v>1.54</v>
      </c>
      <c r="AE37" s="31" t="n">
        <f aca="false">SUM(AE13:AE22)/10</f>
        <v>4.03</v>
      </c>
      <c r="AF37" s="63" t="n">
        <f aca="false">SUM(AF13:AF22)/10</f>
        <v>0.282152777777778</v>
      </c>
      <c r="AG37" s="31" t="n">
        <f aca="false">SUM(AG13:AG22)/10</f>
        <v>3.95</v>
      </c>
      <c r="AH37" s="31" t="n">
        <f aca="false">SUM(AH13:AH22)/10</f>
        <v>4.644</v>
      </c>
      <c r="AI37" s="31" t="n">
        <f aca="false">SUM(AI13:AI22)/10</f>
        <v>29.8</v>
      </c>
      <c r="AJ37" s="31" t="n">
        <f aca="false">SUM(AJ13:AJ22)/10</f>
        <v>16.22</v>
      </c>
      <c r="AK37" s="31" t="n">
        <f aca="false">SUM(AK13:AK22)/10</f>
        <v>13.58</v>
      </c>
      <c r="AL37" s="31" t="n">
        <f aca="false">SUM(AL13:AL22)/10</f>
        <v>13.06</v>
      </c>
      <c r="AM37" s="31" t="n">
        <f aca="false">SUM(AM13:AM22)/10</f>
        <v>0</v>
      </c>
      <c r="AN37" s="31" t="n">
        <f aca="false">SUM(AN13:AN22)/10</f>
        <v>0.7</v>
      </c>
      <c r="AO37" s="31" t="n">
        <f aca="false">SUM(AO13:AO22)/10</f>
        <v>0.8</v>
      </c>
      <c r="AP37" s="31" t="n">
        <f aca="false">SUM(AP13:AP22)/10</f>
        <v>0</v>
      </c>
      <c r="AQ37" s="31" t="n">
        <f aca="false">SUM(AQ13:AQ22)/10</f>
        <v>0</v>
      </c>
      <c r="AR37" s="31" t="n">
        <f aca="false">SUM(AR13:AR22)/10</f>
        <v>0</v>
      </c>
      <c r="AS37" s="31" t="n">
        <f aca="false">SUM(AS13:AS22)/10</f>
        <v>0</v>
      </c>
      <c r="AT37" s="31" t="n">
        <f aca="false">SUM(AT13:AT22)/10</f>
        <v>0</v>
      </c>
      <c r="AU37" s="31" t="n">
        <f aca="false">SUM(AU13:AU22)/10</f>
        <v>0</v>
      </c>
      <c r="AV37" s="31" t="n">
        <f aca="false">SUM(AV13:AV22)/10</f>
        <v>0</v>
      </c>
      <c r="AW37" s="31" t="n">
        <f aca="false">SUM(AW13:AW22)/10</f>
        <v>0.4</v>
      </c>
      <c r="AX37" s="31" t="n">
        <f aca="false">SUM(AX13:AX22)/10</f>
        <v>0</v>
      </c>
      <c r="AY37" s="31" t="n">
        <f aca="false">SUM(AY13:AY22)/10</f>
        <v>0</v>
      </c>
      <c r="AZ37" s="31" t="n">
        <f aca="false">SUM(AZ13:AZ22)/240</f>
        <v>0.441666666666667</v>
      </c>
    </row>
    <row r="38" customFormat="false" ht="15" hidden="false" customHeight="false" outlineLevel="0" collapsed="false">
      <c r="A38" s="12" t="s">
        <v>62</v>
      </c>
      <c r="B38" s="12"/>
      <c r="C38" s="0" t="n">
        <f aca="false">SUM(C23:C33)</f>
        <v>237.6</v>
      </c>
      <c r="D38" s="0" t="n">
        <f aca="false">SUM(D23:D33)</f>
        <v>210.2</v>
      </c>
      <c r="E38" s="0" t="n">
        <f aca="false">SUM(E23:E33)</f>
        <v>220.7</v>
      </c>
      <c r="F38" s="0" t="n">
        <f aca="false">SUM(F23:F33)</f>
        <v>235.9</v>
      </c>
      <c r="G38" s="0" t="n">
        <f aca="false">SUM(G23:G33)</f>
        <v>204.4</v>
      </c>
      <c r="H38" s="0" t="n">
        <f aca="false">SUM(H23:H33)</f>
        <v>192.9</v>
      </c>
      <c r="I38" s="0" t="n">
        <f aca="false">SUM(I23:I33)</f>
        <v>841</v>
      </c>
      <c r="J38" s="0" t="n">
        <f aca="false">SUM(J23:J33)</f>
        <v>1033</v>
      </c>
      <c r="K38" s="0" t="n">
        <f aca="false">SUM(K23:K33)</f>
        <v>626</v>
      </c>
      <c r="L38" s="0" t="n">
        <f aca="false">SUM(L23:L33)</f>
        <v>9359.1</v>
      </c>
      <c r="M38" s="0" t="n">
        <f aca="false">SUM(M23:M33)</f>
        <v>9370.7</v>
      </c>
      <c r="N38" s="0" t="n">
        <f aca="false">SUM(N23:N33)</f>
        <v>9343.9</v>
      </c>
      <c r="O38" s="0" t="n">
        <f aca="false">SUM(O23:O33)</f>
        <v>26.8000000000001</v>
      </c>
      <c r="P38" s="0" t="n">
        <f aca="false">SUM(P23:P33)</f>
        <v>11128.2</v>
      </c>
      <c r="Q38" s="0" t="n">
        <f aca="false">SUM(Q23:Q33)</f>
        <v>11149.2</v>
      </c>
      <c r="R38" s="0" t="n">
        <f aca="false">SUM(R23:R33)</f>
        <v>11098.9</v>
      </c>
      <c r="S38" s="0" t="n">
        <f aca="false">SUM(S23:S33)</f>
        <v>50.2999999999997</v>
      </c>
      <c r="T38" s="0" t="n">
        <f aca="false">SUM(T23:T33)</f>
        <v>9358.7</v>
      </c>
      <c r="U38" s="0" t="n">
        <f aca="false">SUM(U23:U33)</f>
        <v>0</v>
      </c>
      <c r="V38" s="0" t="n">
        <f aca="false">SUM(V23:V33)</f>
        <v>64</v>
      </c>
      <c r="W38" s="0" t="n">
        <f aca="false">SUM(W23:W33)</f>
        <v>0</v>
      </c>
      <c r="X38" s="0" t="n">
        <f aca="false">SUM(X23:X33)</f>
        <v>265</v>
      </c>
      <c r="Y38" s="0" t="n">
        <f aca="false">SUM(Y23:Y33)</f>
        <v>0</v>
      </c>
      <c r="Z38" s="0" t="n">
        <f aca="false">SUM(Z23:Z33)</f>
        <v>0</v>
      </c>
      <c r="AA38" s="0" t="n">
        <f aca="false">SUM(AA23:AA33)</f>
        <v>31.5</v>
      </c>
      <c r="AB38" s="0" t="n">
        <f aca="false">SUM(AB23:AB33)</f>
        <v>0</v>
      </c>
      <c r="AC38" s="0" t="n">
        <f aca="false">SUM(AC23:AC33)</f>
        <v>66.8</v>
      </c>
      <c r="AD38" s="0" t="n">
        <f aca="false">SUM(AD23:AD33)</f>
        <v>23.6</v>
      </c>
      <c r="AE38" s="0" t="n">
        <f aca="false">SUM(AE23:AE33)</f>
        <v>31.5</v>
      </c>
      <c r="AF38" s="0" t="n">
        <f aca="false">SUM(AF23:AF33)</f>
        <v>2.48680555555556</v>
      </c>
      <c r="AG38" s="0" t="n">
        <f aca="false">SUM(AG23:AG33)</f>
        <v>31.4</v>
      </c>
      <c r="AH38" s="0" t="n">
        <f aca="false">SUM(AH23:AH33)</f>
        <v>46.28</v>
      </c>
      <c r="AI38" s="0" t="n">
        <f aca="false">SUM(AI23:AI33)</f>
        <v>316.2</v>
      </c>
      <c r="AJ38" s="0" t="n">
        <f aca="false">SUM(AJ23:AJ33)</f>
        <v>189</v>
      </c>
      <c r="AK38" s="0" t="n">
        <f aca="false">SUM(AK23:AK33)</f>
        <v>127.2</v>
      </c>
      <c r="AL38" s="0" t="n">
        <f aca="false">SUM(AL23:AL33)</f>
        <v>154.6</v>
      </c>
      <c r="AM38" s="0" t="n">
        <f aca="false">SUM(AM23:AM33)</f>
        <v>0</v>
      </c>
      <c r="AN38" s="0" t="n">
        <f aca="false">SUM(AN23:AN33)</f>
        <v>5</v>
      </c>
      <c r="AO38" s="0" t="n">
        <f aca="false">SUM(AO23:AO33)</f>
        <v>9</v>
      </c>
      <c r="AP38" s="0" t="n">
        <f aca="false">SUM(AP23:AP33)</f>
        <v>0</v>
      </c>
      <c r="AQ38" s="0" t="n">
        <f aca="false">SUM(AQ23:AQ33)</f>
        <v>0</v>
      </c>
      <c r="AR38" s="0" t="n">
        <f aca="false">SUM(AR23:AR33)</f>
        <v>0</v>
      </c>
      <c r="AS38" s="0" t="n">
        <f aca="false">SUM(AS23:AS33)</f>
        <v>0</v>
      </c>
      <c r="AT38" s="0" t="n">
        <f aca="false">SUM(AT23:AT33)</f>
        <v>0</v>
      </c>
      <c r="AU38" s="0" t="n">
        <f aca="false">SUM(AU23:AU33)</f>
        <v>0</v>
      </c>
      <c r="AV38" s="0" t="n">
        <f aca="false">SUM(AV23:AV33)</f>
        <v>0</v>
      </c>
      <c r="AW38" s="0" t="n">
        <f aca="false">SUM(AW23:AW33)</f>
        <v>2</v>
      </c>
      <c r="AX38" s="0" t="n">
        <f aca="false">SUM(AX23:AX33)</f>
        <v>0</v>
      </c>
      <c r="AY38" s="0" t="n">
        <f aca="false">SUM(AY23:AY33)</f>
        <v>1</v>
      </c>
      <c r="AZ38" s="0" t="n">
        <f aca="false">SUM(AZ23:AZ33)</f>
        <v>113</v>
      </c>
    </row>
    <row r="39" customFormat="false" ht="15" hidden="false" customHeight="false" outlineLevel="0" collapsed="false">
      <c r="A39" s="19" t="s">
        <v>64</v>
      </c>
      <c r="B39" s="19"/>
      <c r="C39" s="31" t="n">
        <f aca="false">SUM(C23:C32)/11</f>
        <v>19.6454545454545</v>
      </c>
      <c r="D39" s="31" t="n">
        <f aca="false">SUM(D23:D32)/11</f>
        <v>17.4363636363636</v>
      </c>
      <c r="E39" s="31" t="n">
        <f aca="false">SUM(E23:E32)/11</f>
        <v>18.2272727272727</v>
      </c>
      <c r="F39" s="31" t="n">
        <f aca="false">SUM(F23:F32)/11</f>
        <v>19.5090909090909</v>
      </c>
      <c r="G39" s="31" t="n">
        <f aca="false">SUM(G23:G32)/11</f>
        <v>16.8363636363636</v>
      </c>
      <c r="H39" s="31" t="n">
        <f aca="false">SUM(H23:H32)/11</f>
        <v>15.9363636363636</v>
      </c>
      <c r="I39" s="31" t="n">
        <f aca="false">SUM(I23:I32)/11</f>
        <v>68.5454545454545</v>
      </c>
      <c r="J39" s="31" t="n">
        <f aca="false">SUM(J23:J32)/11</f>
        <v>85.3636363636364</v>
      </c>
      <c r="K39" s="31" t="n">
        <f aca="false">SUM(K23:K32)/11</f>
        <v>50.7272727272727</v>
      </c>
      <c r="L39" s="31" t="n">
        <f aca="false">SUM(L23:L33)/11</f>
        <v>850.827272727273</v>
      </c>
      <c r="M39" s="31" t="n">
        <f aca="false">SUM(M23:M33)/11</f>
        <v>851.881818181818</v>
      </c>
      <c r="N39" s="31" t="n">
        <f aca="false">SUM(N23:N33)/11</f>
        <v>849.445454545455</v>
      </c>
      <c r="O39" s="31" t="n">
        <f aca="false">SUM(O23:O33)/11</f>
        <v>2.43636363636364</v>
      </c>
      <c r="P39" s="31" t="n">
        <f aca="false">SUM(P23:P33)/11</f>
        <v>1011.65454545455</v>
      </c>
      <c r="Q39" s="31" t="n">
        <f aca="false">SUM(Q23:Q33)/11</f>
        <v>1013.56363636364</v>
      </c>
      <c r="R39" s="31" t="n">
        <f aca="false">SUM(R23:R33)/11</f>
        <v>1008.99090909091</v>
      </c>
      <c r="S39" s="31" t="n">
        <f aca="false">SUM(S23:S33)/11</f>
        <v>4.57272727272725</v>
      </c>
      <c r="T39" s="31" t="n">
        <f aca="false">SUM(T23:T33)/11</f>
        <v>850.790909090909</v>
      </c>
      <c r="U39" s="31" t="n">
        <f aca="false">SUM(U23:U32)/11</f>
        <v>0</v>
      </c>
      <c r="V39" s="31" t="n">
        <f aca="false">SUM(V23:V32)/11</f>
        <v>5.18181818181818</v>
      </c>
      <c r="W39" s="31" t="n">
        <f aca="false">SUM(W23:W32)/11</f>
        <v>0</v>
      </c>
      <c r="X39" s="31" t="n">
        <f aca="false">SUM(X23:X32)/11</f>
        <v>21.8181818181818</v>
      </c>
      <c r="Y39" s="31" t="n">
        <f aca="false">SUM(Y23:Y32)/11</f>
        <v>0</v>
      </c>
      <c r="Z39" s="31" t="n">
        <f aca="false">SUM(Z23:Z32)/11</f>
        <v>0</v>
      </c>
      <c r="AA39" s="31" t="n">
        <f aca="false">SUM(AA23:AA32)/11</f>
        <v>2.61818181818182</v>
      </c>
      <c r="AB39" s="31" t="n">
        <f aca="false">SUM(AB23:AB32)/11</f>
        <v>0</v>
      </c>
      <c r="AC39" s="31" t="n">
        <f aca="false">SUM(AC23:AC32)/11</f>
        <v>5.50909090909091</v>
      </c>
      <c r="AD39" s="31" t="n">
        <f aca="false">SUM(AD23:AD32)/11</f>
        <v>1.96363636363636</v>
      </c>
      <c r="AE39" s="31" t="n">
        <f aca="false">SUM(AE23:AE32)/11</f>
        <v>2.82727272727273</v>
      </c>
      <c r="AF39" s="63" t="n">
        <f aca="false">SUM(AF23:AF32)/11</f>
        <v>0.215593434343434</v>
      </c>
      <c r="AG39" s="31" t="n">
        <f aca="false">SUM(AG23:AG32)/11</f>
        <v>2.82727272727273</v>
      </c>
      <c r="AH39" s="31" t="n">
        <f aca="false">SUM(AH23:AH32)/11</f>
        <v>4.01636363636364</v>
      </c>
      <c r="AI39" s="31" t="n">
        <f aca="false">SUM(AI23:AI32)/11</f>
        <v>26.2</v>
      </c>
      <c r="AJ39" s="31" t="n">
        <f aca="false">SUM(AJ23:AJ32)/11</f>
        <v>15.6363636363636</v>
      </c>
      <c r="AK39" s="31" t="n">
        <f aca="false">SUM(AK23:AK32)/11</f>
        <v>10.5636363636364</v>
      </c>
      <c r="AL39" s="31" t="n">
        <f aca="false">SUM(AL23:AL32)/11</f>
        <v>12.6909090909091</v>
      </c>
      <c r="AM39" s="31" t="n">
        <f aca="false">SUM(AM23:AM32)/11</f>
        <v>0</v>
      </c>
      <c r="AN39" s="31" t="n">
        <f aca="false">SUM(AN23:AN32)/11</f>
        <v>0.454545454545455</v>
      </c>
      <c r="AO39" s="31" t="n">
        <f aca="false">SUM(AO23:AO32)/11</f>
        <v>0.727272727272727</v>
      </c>
      <c r="AP39" s="31" t="n">
        <f aca="false">SUM(AP23:AP32)/11</f>
        <v>0</v>
      </c>
      <c r="AQ39" s="31" t="n">
        <f aca="false">SUM(AQ23:AQ32)/11</f>
        <v>0</v>
      </c>
      <c r="AR39" s="31" t="n">
        <f aca="false">SUM(AR23:AR32)/11</f>
        <v>0</v>
      </c>
      <c r="AS39" s="31" t="n">
        <f aca="false">SUM(AS23:AS32)/11</f>
        <v>0</v>
      </c>
      <c r="AT39" s="31" t="n">
        <f aca="false">SUM(AT23:AT32)/11</f>
        <v>0</v>
      </c>
      <c r="AU39" s="31" t="n">
        <f aca="false">SUM(AU23:AU32)/11</f>
        <v>0</v>
      </c>
      <c r="AV39" s="31" t="n">
        <f aca="false">SUM(AV23:AV32)/11</f>
        <v>0</v>
      </c>
      <c r="AW39" s="31" t="n">
        <f aca="false">SUM(AW23:AW32)/11</f>
        <v>0.181818181818182</v>
      </c>
      <c r="AX39" s="31" t="n">
        <f aca="false">SUM(AX23:AX32)/11</f>
        <v>0</v>
      </c>
      <c r="AY39" s="31" t="n">
        <f aca="false">SUM(AY23:AY32)/11</f>
        <v>0.0909090909090909</v>
      </c>
      <c r="AZ39" s="31" t="n">
        <f aca="false">SUM(AZ23:AZ32)/265</f>
        <v>0.4</v>
      </c>
    </row>
    <row r="40" customFormat="false" ht="15" hidden="false" customHeight="false" outlineLevel="0" collapsed="false">
      <c r="A40" s="20" t="s">
        <v>65</v>
      </c>
      <c r="B40" s="20"/>
      <c r="C40" s="0" t="n">
        <f aca="false">SUM(C3:C33)</f>
        <v>677</v>
      </c>
      <c r="D40" s="0" t="n">
        <f aca="false">SUM(D3:D33)</f>
        <v>587.9</v>
      </c>
      <c r="E40" s="0" t="n">
        <f aca="false">SUM(E3:E33)</f>
        <v>609.6</v>
      </c>
      <c r="F40" s="0" t="n">
        <f aca="false">SUM(F3:F33)</f>
        <v>657.8</v>
      </c>
      <c r="G40" s="0" t="n">
        <f aca="false">SUM(G3:G33)</f>
        <v>561</v>
      </c>
      <c r="H40" s="0" t="n">
        <f aca="false">SUM(H3:H33)</f>
        <v>533.4</v>
      </c>
      <c r="I40" s="0" t="n">
        <f aca="false">SUM(I3:I33)</f>
        <v>2308</v>
      </c>
      <c r="J40" s="0" t="n">
        <f aca="false">SUM(J3:J33)</f>
        <v>2908</v>
      </c>
      <c r="K40" s="0" t="n">
        <f aca="false">SUM(K3:K33)</f>
        <v>1704</v>
      </c>
      <c r="L40" s="0" t="n">
        <f aca="false">SUM(L3:L33)</f>
        <v>26397.4</v>
      </c>
      <c r="M40" s="0" t="n">
        <f aca="false">SUM(M3:M33)</f>
        <v>26434</v>
      </c>
      <c r="N40" s="0" t="n">
        <f aca="false">SUM(N3:N33)</f>
        <v>26347.4</v>
      </c>
      <c r="O40" s="0" t="n">
        <f aca="false">SUM(O3:O33)</f>
        <v>86.5999999999996</v>
      </c>
      <c r="P40" s="0" t="n">
        <f aca="false">SUM(P3:P33)</f>
        <v>31386.5</v>
      </c>
      <c r="Q40" s="0" t="n">
        <f aca="false">SUM(Q3:Q33)</f>
        <v>31451.9</v>
      </c>
      <c r="R40" s="0" t="n">
        <f aca="false">SUM(R3:R33)</f>
        <v>31289.7</v>
      </c>
      <c r="S40" s="0" t="n">
        <f aca="false">SUM(S3:S33)</f>
        <v>162.2</v>
      </c>
      <c r="T40" s="0" t="n">
        <f aca="false">SUM(T3:T33)</f>
        <v>26396</v>
      </c>
      <c r="U40" s="0" t="n">
        <f aca="false">SUM(U3:U33)</f>
        <v>0</v>
      </c>
      <c r="V40" s="0" t="n">
        <f aca="false">SUM(V3:V33)</f>
        <v>167</v>
      </c>
      <c r="W40" s="0" t="n">
        <f aca="false">SUM(W3:W33)</f>
        <v>18</v>
      </c>
      <c r="X40" s="0" t="n">
        <f aca="false">SUM(X3:X33)</f>
        <v>760</v>
      </c>
      <c r="Y40" s="0" t="n">
        <f aca="false">SUM(Y3:Y33)</f>
        <v>0</v>
      </c>
      <c r="Z40" s="0" t="n">
        <f aca="false">SUM(Z3:Z33)</f>
        <v>0</v>
      </c>
      <c r="AA40" s="0" t="n">
        <f aca="false">SUM(AA3:AA33)</f>
        <v>68.6</v>
      </c>
      <c r="AB40" s="0" t="n">
        <f aca="false">SUM(AB3:AB33)</f>
        <v>0</v>
      </c>
      <c r="AC40" s="0" t="n">
        <f aca="false">SUM(AC3:AC33)</f>
        <v>191.3</v>
      </c>
      <c r="AD40" s="0" t="n">
        <f aca="false">SUM(AD3:AD33)</f>
        <v>56.9</v>
      </c>
      <c r="AE40" s="0" t="n">
        <f aca="false">SUM(AE3:AE33)</f>
        <v>129.5</v>
      </c>
      <c r="AF40" s="6" t="n">
        <f aca="false">SUM(AF3:AF33)</f>
        <v>7.44305555555556</v>
      </c>
      <c r="AG40" s="0" t="n">
        <f aca="false">SUM(AG3:AG33)</f>
        <v>128.1</v>
      </c>
      <c r="AH40" s="0" t="n">
        <f aca="false">SUM(AH3:AH33)</f>
        <v>137.29</v>
      </c>
      <c r="AI40" s="0" t="n">
        <f aca="false">SUM(AI3:AI33)</f>
        <v>902</v>
      </c>
      <c r="AJ40" s="0" t="n">
        <f aca="false">SUM(AJ3:AJ33)</f>
        <v>521.4</v>
      </c>
      <c r="AK40" s="0" t="n">
        <f aca="false">SUM(AK3:AK33)</f>
        <v>380.6</v>
      </c>
      <c r="AL40" s="0" t="n">
        <f aca="false">SUM(AL3:AL33)</f>
        <v>428.8</v>
      </c>
      <c r="AM40" s="0" t="n">
        <f aca="false">SUM(AM3:AM33)</f>
        <v>0</v>
      </c>
      <c r="AN40" s="0" t="n">
        <f aca="false">SUM(AN3:AN33)</f>
        <v>13</v>
      </c>
      <c r="AO40" s="0" t="n">
        <f aca="false">SUM(AO3:AO33)</f>
        <v>24</v>
      </c>
      <c r="AP40" s="0" t="n">
        <f aca="false">SUM(AP3:AP33)</f>
        <v>0</v>
      </c>
      <c r="AQ40" s="0" t="n">
        <f aca="false">SUM(AQ3:AQ33)</f>
        <v>0</v>
      </c>
      <c r="AR40" s="0" t="n">
        <f aca="false">SUM(AR3:AR33)</f>
        <v>0</v>
      </c>
      <c r="AS40" s="0" t="n">
        <f aca="false">SUM(AS3:AS33)</f>
        <v>0</v>
      </c>
      <c r="AT40" s="0" t="n">
        <f aca="false">SUM(AT3:AT33)</f>
        <v>0</v>
      </c>
      <c r="AU40" s="0" t="n">
        <f aca="false">SUM(AU3:AU33)</f>
        <v>0</v>
      </c>
      <c r="AV40" s="0" t="n">
        <f aca="false">SUM(AV3:AV33)</f>
        <v>0</v>
      </c>
      <c r="AW40" s="0" t="n">
        <f aca="false">SUM(AW3:AW33)</f>
        <v>6</v>
      </c>
      <c r="AX40" s="0" t="n">
        <f aca="false">SUM(AX3:AX33)</f>
        <v>1</v>
      </c>
      <c r="AY40" s="0" t="n">
        <f aca="false">SUM(AY3:AY33)</f>
        <v>1</v>
      </c>
      <c r="AZ40" s="0" t="n">
        <f aca="false">SUM(AZ3:AZ33)</f>
        <v>337</v>
      </c>
    </row>
    <row r="41" customFormat="false" ht="15" hidden="false" customHeight="false" outlineLevel="0" collapsed="false">
      <c r="A41" s="21" t="s">
        <v>66</v>
      </c>
      <c r="B41" s="21"/>
      <c r="C41" s="0" t="n">
        <f aca="false">AVERAGE(C3:C33)</f>
        <v>21.8387096774194</v>
      </c>
      <c r="D41" s="0" t="n">
        <f aca="false">AVERAGE(D3:D33)</f>
        <v>18.9645161290323</v>
      </c>
      <c r="E41" s="0" t="n">
        <f aca="false">AVERAGE(E3:E33)</f>
        <v>19.6645161290323</v>
      </c>
      <c r="F41" s="0" t="n">
        <f aca="false">AVERAGE(F3:F33)</f>
        <v>21.2193548387097</v>
      </c>
      <c r="G41" s="0" t="n">
        <f aca="false">AVERAGE(G3:G33)</f>
        <v>18.0967741935484</v>
      </c>
      <c r="H41" s="0" t="n">
        <f aca="false">AVERAGE(H3:H33)</f>
        <v>17.2064516129032</v>
      </c>
      <c r="I41" s="0" t="n">
        <f aca="false">AVERAGE(I3:I33)</f>
        <v>74.4516129032258</v>
      </c>
      <c r="J41" s="0" t="n">
        <f aca="false">AVERAGE(J3:J33)</f>
        <v>93.8064516129032</v>
      </c>
      <c r="K41" s="0" t="n">
        <f aca="false">AVERAGE(K3:K33)</f>
        <v>54.9677419354839</v>
      </c>
      <c r="L41" s="0" t="n">
        <f aca="false">AVERAGE(L3:L33)</f>
        <v>851.529032258064</v>
      </c>
      <c r="M41" s="0" t="n">
        <f aca="false">AVERAGE(M3:M33)</f>
        <v>852.709677419355</v>
      </c>
      <c r="N41" s="0" t="n">
        <f aca="false">AVERAGE(N3:N33)</f>
        <v>849.916129032258</v>
      </c>
      <c r="O41" s="0" t="n">
        <f aca="false">AVERAGE(O3:O33)</f>
        <v>2.79354838709676</v>
      </c>
      <c r="P41" s="0" t="n">
        <f aca="false">AVERAGE(P3:P33)</f>
        <v>1012.46774193548</v>
      </c>
      <c r="Q41" s="0" t="n">
        <f aca="false">AVERAGE(Q3:Q33)</f>
        <v>1014.57741935484</v>
      </c>
      <c r="R41" s="0" t="n">
        <f aca="false">AVERAGE(R3:R33)</f>
        <v>1009.34516129032</v>
      </c>
      <c r="S41" s="0" t="n">
        <f aca="false">AVERAGE(S3:S33)</f>
        <v>5.23225806451613</v>
      </c>
      <c r="T41" s="0" t="n">
        <f aca="false">AVERAGE(T3:T33)</f>
        <v>851.483870967742</v>
      </c>
      <c r="U41" s="0" t="e">
        <f aca="false">AVERAGE(U3:U33)</f>
        <v>#DIV/0!</v>
      </c>
      <c r="V41" s="0" t="n">
        <f aca="false">AVERAGE(V3:V33)</f>
        <v>5.38709677419355</v>
      </c>
      <c r="W41" s="0" t="n">
        <f aca="false">AVERAGE(W3:W33)</f>
        <v>9</v>
      </c>
      <c r="X41" s="0" t="n">
        <f aca="false">AVERAGE(X3:X33)</f>
        <v>24.5161290322581</v>
      </c>
      <c r="Y41" s="0" t="e">
        <f aca="false">AVERAGE(Y3:Y33)</f>
        <v>#DIV/0!</v>
      </c>
      <c r="Z41" s="0" t="e">
        <f aca="false">AVERAGE(Z3:Z33)</f>
        <v>#DIV/0!</v>
      </c>
      <c r="AA41" s="0" t="n">
        <f aca="false">AVERAGE(AA3:AA33)</f>
        <v>2.21290322580645</v>
      </c>
      <c r="AB41" s="0" t="e">
        <f aca="false">AVERAGE(AB3:AB33)</f>
        <v>#DIV/0!</v>
      </c>
      <c r="AC41" s="0" t="n">
        <f aca="false">AVERAGE(AC3:AC33)</f>
        <v>6.17096774193548</v>
      </c>
      <c r="AD41" s="0" t="n">
        <f aca="false">AVERAGE(AD3:AD33)</f>
        <v>1.83548387096774</v>
      </c>
      <c r="AE41" s="0" t="n">
        <f aca="false">AVERAGE(AE3:AE33)</f>
        <v>4.17741935483871</v>
      </c>
      <c r="AF41" s="6" t="n">
        <f aca="false">SUM(AF3:AF33)</f>
        <v>7.44305555555556</v>
      </c>
      <c r="AG41" s="0" t="n">
        <f aca="false">AVERAGE(AG3:AG33)</f>
        <v>4.13225806451613</v>
      </c>
      <c r="AH41" s="0" t="n">
        <f aca="false">AVERAGE(AH3:AH33)</f>
        <v>4.42870967741936</v>
      </c>
      <c r="AI41" s="0" t="n">
        <f aca="false">AVERAGE(AI3:AI33)</f>
        <v>29.0967741935484</v>
      </c>
      <c r="AJ41" s="0" t="n">
        <f aca="false">AVERAGE(AJ3:AJ33)</f>
        <v>16.8193548387097</v>
      </c>
      <c r="AK41" s="0" t="n">
        <f aca="false">AVERAGE(AK3:AK33)</f>
        <v>12.2774193548387</v>
      </c>
      <c r="AL41" s="0" t="n">
        <f aca="false">AVERAGE(AL3:AL33)</f>
        <v>13.8322580645161</v>
      </c>
      <c r="AM41" s="0" t="e">
        <f aca="false">AVERAGE(AM3:AM33)</f>
        <v>#DIV/0!</v>
      </c>
      <c r="AN41" s="0" t="n">
        <f aca="false">AVERAGE(AN3:AN33)</f>
        <v>1</v>
      </c>
      <c r="AO41" s="0" t="n">
        <f aca="false">AVERAGE(AO3:AO33)</f>
        <v>1</v>
      </c>
      <c r="AP41" s="0" t="e">
        <f aca="false">AVERAGE(AP3:AP33)</f>
        <v>#DIV/0!</v>
      </c>
      <c r="AQ41" s="0" t="e">
        <f aca="false">AVERAGE(AQ3:AQ33)</f>
        <v>#DIV/0!</v>
      </c>
      <c r="AR41" s="0" t="e">
        <f aca="false">AVERAGE(AR3:AR33)</f>
        <v>#DIV/0!</v>
      </c>
      <c r="AS41" s="0" t="e">
        <f aca="false">AVERAGE(AS3:AS33)</f>
        <v>#DIV/0!</v>
      </c>
      <c r="AT41" s="0" t="e">
        <f aca="false">AVERAGE(AT3:AT33)</f>
        <v>#DIV/0!</v>
      </c>
      <c r="AU41" s="0" t="e">
        <f aca="false">AVERAGE(AU3:AU33)</f>
        <v>#DIV/0!</v>
      </c>
      <c r="AV41" s="0" t="e">
        <f aca="false">AVERAGE(AV3:AV33)</f>
        <v>#DIV/0!</v>
      </c>
      <c r="AW41" s="0" t="n">
        <f aca="false">AVERAGE(AW3:AW33)</f>
        <v>1</v>
      </c>
      <c r="AX41" s="0" t="n">
        <f aca="false">AVERAGE(AX3:AX33)</f>
        <v>1</v>
      </c>
      <c r="AY41" s="0" t="n">
        <f aca="false">AVERAGE(AY3:AY33)</f>
        <v>1</v>
      </c>
      <c r="AZ41" s="0" t="n">
        <f aca="false">AVERAGE(AZ3:AZ33)</f>
        <v>10.8709677419355</v>
      </c>
    </row>
    <row r="43" customFormat="false" ht="15" hidden="false" customHeight="false" outlineLevel="0" collapsed="false">
      <c r="B43" s="0" t="s">
        <v>75</v>
      </c>
      <c r="C43" s="31" t="n">
        <f aca="false">STDEV(C3:C33)</f>
        <v>0.786416945966467</v>
      </c>
      <c r="E43" s="5" t="n">
        <v>19.66</v>
      </c>
      <c r="L43" s="5" t="n">
        <v>851.529</v>
      </c>
    </row>
    <row r="44" customFormat="false" ht="15" hidden="false" customHeight="false" outlineLevel="0" collapsed="false">
      <c r="I44" s="5" t="n">
        <v>74.45</v>
      </c>
      <c r="P44" s="5" t="n">
        <v>1012.46</v>
      </c>
      <c r="AJ44" s="5" t="n">
        <v>16.81</v>
      </c>
    </row>
    <row r="45" customFormat="false" ht="15" hidden="false" customHeight="false" outlineLevel="0" collapsed="false">
      <c r="AH45" s="0" t="n">
        <v>29.4</v>
      </c>
    </row>
    <row r="48" customFormat="false" ht="15" hidden="false" customHeight="false" outlineLevel="0" collapsed="false">
      <c r="C48" s="5" t="n">
        <v>21.83</v>
      </c>
    </row>
  </sheetData>
  <mergeCells count="9">
    <mergeCell ref="A3:A33"/>
    <mergeCell ref="A34:B34"/>
    <mergeCell ref="A35:B35"/>
    <mergeCell ref="A36:B36"/>
    <mergeCell ref="A37:B37"/>
    <mergeCell ref="A38:B38"/>
    <mergeCell ref="A39:B39"/>
    <mergeCell ref="A40:B40"/>
    <mergeCell ref="A41:B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4" activeCellId="0" sqref="T4"/>
    </sheetView>
  </sheetViews>
  <sheetFormatPr defaultRowHeight="15" zeroHeight="false" outlineLevelRow="0" outlineLevelCol="0"/>
  <cols>
    <col collapsed="false" customWidth="true" hidden="false" outlineLevel="0" max="36" min="1" style="0" width="10.53"/>
    <col collapsed="false" customWidth="true" hidden="false" outlineLevel="0" max="37" min="37" style="0" width="12.57"/>
    <col collapsed="false" customWidth="true" hidden="false" outlineLevel="0" max="1025" min="38" style="0" width="10.53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</v>
      </c>
      <c r="K1" s="2" t="s">
        <v>5</v>
      </c>
      <c r="L1" s="2" t="s">
        <v>8</v>
      </c>
      <c r="M1" s="2" t="s">
        <v>4</v>
      </c>
      <c r="N1" s="2" t="s">
        <v>5</v>
      </c>
      <c r="O1" s="2" t="s">
        <v>9</v>
      </c>
      <c r="P1" s="2" t="s">
        <v>10</v>
      </c>
      <c r="Q1" s="2" t="s">
        <v>4</v>
      </c>
      <c r="R1" s="2" t="s">
        <v>5</v>
      </c>
      <c r="S1" s="2" t="s">
        <v>9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0</v>
      </c>
      <c r="Y1" s="2" t="s">
        <v>15</v>
      </c>
      <c r="Z1" s="2" t="s">
        <v>16</v>
      </c>
      <c r="AA1" s="2" t="s">
        <v>17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  <c r="AI1" s="2" t="s">
        <v>4</v>
      </c>
      <c r="AJ1" s="2" t="s">
        <v>5</v>
      </c>
      <c r="AK1" s="2" t="s">
        <v>9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71</v>
      </c>
      <c r="AW1" s="2" t="s">
        <v>32</v>
      </c>
      <c r="AX1" s="2" t="s">
        <v>33</v>
      </c>
      <c r="AY1" s="2" t="s">
        <v>34</v>
      </c>
      <c r="AZ1" s="59" t="s">
        <v>35</v>
      </c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 t="s">
        <v>36</v>
      </c>
      <c r="AF2" s="2" t="s">
        <v>36</v>
      </c>
      <c r="AG2" s="2" t="s">
        <v>37</v>
      </c>
      <c r="AH2" s="2"/>
      <c r="AI2" s="2"/>
      <c r="AJ2" s="2"/>
      <c r="AK2" s="2"/>
      <c r="AL2" s="2"/>
      <c r="AM2" s="2" t="s">
        <v>38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60"/>
    </row>
    <row r="3" customFormat="false" ht="15" hidden="false" customHeight="false" outlineLevel="0" collapsed="false">
      <c r="A3" s="3" t="s">
        <v>89</v>
      </c>
      <c r="B3" s="4" t="n">
        <v>1</v>
      </c>
      <c r="C3" s="0" t="n">
        <v>21.6</v>
      </c>
      <c r="D3" s="0" t="n">
        <v>18.6</v>
      </c>
      <c r="E3" s="0" t="n">
        <v>19.8</v>
      </c>
      <c r="F3" s="0" t="n">
        <v>20.8</v>
      </c>
      <c r="G3" s="0" t="n">
        <v>19</v>
      </c>
      <c r="H3" s="0" t="n">
        <v>17.3</v>
      </c>
      <c r="I3" s="0" t="n">
        <v>80</v>
      </c>
      <c r="J3" s="0" t="n">
        <v>89</v>
      </c>
      <c r="K3" s="0" t="n">
        <v>65</v>
      </c>
      <c r="L3" s="0" t="n">
        <v>852.8</v>
      </c>
      <c r="M3" s="0" t="n">
        <v>853.6</v>
      </c>
      <c r="N3" s="0" t="n">
        <v>851.8</v>
      </c>
      <c r="O3" s="0" t="n">
        <f aca="false">M3-N3</f>
        <v>1.80000000000007</v>
      </c>
      <c r="P3" s="0" t="n">
        <v>1014.1</v>
      </c>
      <c r="Q3" s="0" t="n">
        <v>1015.2</v>
      </c>
      <c r="R3" s="0" t="n">
        <v>1012.7</v>
      </c>
      <c r="S3" s="0" t="n">
        <f aca="false">Q3-R3</f>
        <v>2.5</v>
      </c>
      <c r="T3" s="0" t="n">
        <v>852.7</v>
      </c>
      <c r="U3" s="0" t="s">
        <v>52</v>
      </c>
      <c r="V3" s="0" t="n">
        <v>5</v>
      </c>
      <c r="W3" s="0" t="s">
        <v>55</v>
      </c>
      <c r="X3" s="0" t="n">
        <v>20</v>
      </c>
      <c r="Y3" s="74" t="s">
        <v>90</v>
      </c>
      <c r="Z3" s="0" t="s">
        <v>45</v>
      </c>
      <c r="AA3" s="0" t="n">
        <v>1.4</v>
      </c>
      <c r="AB3" s="0" t="s">
        <v>81</v>
      </c>
      <c r="AC3" s="0" t="n">
        <v>5</v>
      </c>
      <c r="AD3" s="0" t="n">
        <v>1.7</v>
      </c>
      <c r="AE3" s="0" t="n">
        <v>1.2</v>
      </c>
      <c r="AF3" s="22" t="n">
        <v>0.238194444444444</v>
      </c>
      <c r="AG3" s="0" t="n">
        <v>6.1</v>
      </c>
      <c r="AH3" s="0" t="s">
        <v>91</v>
      </c>
      <c r="AI3" s="0" t="n">
        <v>31</v>
      </c>
      <c r="AJ3" s="0" t="n">
        <v>17</v>
      </c>
      <c r="AK3" s="0" t="n">
        <f aca="false">AI3-AJ3</f>
        <v>14</v>
      </c>
      <c r="AL3" s="0" t="n">
        <v>16</v>
      </c>
      <c r="AO3" s="0" t="n">
        <v>1</v>
      </c>
      <c r="AZ3" s="0" t="n">
        <v>7</v>
      </c>
    </row>
    <row r="4" customFormat="false" ht="13.8" hidden="false" customHeight="false" outlineLevel="0" collapsed="false">
      <c r="A4" s="3"/>
      <c r="B4" s="7" t="n">
        <v>2</v>
      </c>
      <c r="O4" s="5"/>
      <c r="S4" s="0" t="n">
        <f aca="false">Q4-R4</f>
        <v>0</v>
      </c>
      <c r="AF4" s="22"/>
      <c r="AK4" s="0" t="n">
        <f aca="false">AI4-AJ4</f>
        <v>0</v>
      </c>
      <c r="AZ4" s="0" t="n">
        <v>0</v>
      </c>
    </row>
    <row r="5" customFormat="false" ht="15" hidden="false" customHeight="false" outlineLevel="0" collapsed="false">
      <c r="A5" s="3"/>
      <c r="B5" s="7" t="n">
        <v>3</v>
      </c>
      <c r="C5" s="0" t="n">
        <v>21.4</v>
      </c>
      <c r="D5" s="0" t="n">
        <v>18.1</v>
      </c>
      <c r="E5" s="0" t="n">
        <v>19.7</v>
      </c>
      <c r="F5" s="0" t="n">
        <v>20.3</v>
      </c>
      <c r="G5" s="0" t="n">
        <v>18.8</v>
      </c>
      <c r="H5" s="0" t="n">
        <v>17.2</v>
      </c>
      <c r="I5" s="0" t="n">
        <v>87</v>
      </c>
      <c r="J5" s="0" t="n">
        <v>94</v>
      </c>
      <c r="K5" s="0" t="n">
        <v>70</v>
      </c>
      <c r="L5" s="0" t="n">
        <v>853.8</v>
      </c>
      <c r="M5" s="0" t="n">
        <v>854.8</v>
      </c>
      <c r="N5" s="0" t="n">
        <v>852.5</v>
      </c>
      <c r="O5" s="0" t="n">
        <f aca="false">M5-N5</f>
        <v>2.29999999999995</v>
      </c>
      <c r="P5" s="0" t="n">
        <v>1015.5</v>
      </c>
      <c r="Q5" s="0" t="n">
        <v>1016.8</v>
      </c>
      <c r="R5" s="0" t="n">
        <v>1013.4</v>
      </c>
      <c r="S5" s="0" t="n">
        <f aca="false">Q5-R5</f>
        <v>3.39999999999998</v>
      </c>
      <c r="T5" s="0" t="n">
        <v>853.7</v>
      </c>
      <c r="U5" s="0" t="s">
        <v>57</v>
      </c>
      <c r="V5" s="0" t="n">
        <v>7</v>
      </c>
      <c r="W5" s="0" t="n">
        <v>9</v>
      </c>
      <c r="X5" s="0" t="n">
        <v>20</v>
      </c>
      <c r="Y5" s="0" t="s">
        <v>90</v>
      </c>
      <c r="Z5" s="0" t="s">
        <v>53</v>
      </c>
      <c r="AA5" s="0" t="n">
        <v>0.9</v>
      </c>
      <c r="AB5" s="0" t="s">
        <v>86</v>
      </c>
      <c r="AC5" s="0" t="n">
        <v>3.4</v>
      </c>
      <c r="AD5" s="0" t="n">
        <v>0.8</v>
      </c>
      <c r="AE5" s="0" t="n">
        <v>6.5</v>
      </c>
      <c r="AF5" s="22" t="n">
        <v>0.119444444444444</v>
      </c>
      <c r="AG5" s="0" t="n">
        <v>6.4</v>
      </c>
      <c r="AH5" s="0" t="n">
        <v>4.14</v>
      </c>
      <c r="AI5" s="0" t="n">
        <v>26.4</v>
      </c>
      <c r="AJ5" s="0" t="n">
        <v>17</v>
      </c>
      <c r="AK5" s="0" t="n">
        <f aca="false">AI5-AJ5</f>
        <v>9.4</v>
      </c>
      <c r="AL5" s="0" t="n">
        <v>16</v>
      </c>
      <c r="AN5" s="0" t="n">
        <v>1</v>
      </c>
      <c r="AO5" s="0" t="n">
        <v>1</v>
      </c>
      <c r="AZ5" s="0" t="n">
        <v>7</v>
      </c>
    </row>
    <row r="6" customFormat="false" ht="15" hidden="false" customHeight="false" outlineLevel="0" collapsed="false">
      <c r="A6" s="3"/>
      <c r="B6" s="7" t="n">
        <v>4</v>
      </c>
      <c r="C6" s="0" t="n">
        <v>22.4</v>
      </c>
      <c r="D6" s="0" t="n">
        <v>18.4</v>
      </c>
      <c r="E6" s="0" t="n">
        <v>20</v>
      </c>
      <c r="F6" s="0" t="n">
        <v>21.9</v>
      </c>
      <c r="G6" s="0" t="n">
        <v>18.7</v>
      </c>
      <c r="H6" s="0" t="n">
        <v>17.5</v>
      </c>
      <c r="I6" s="0" t="n">
        <v>86</v>
      </c>
      <c r="J6" s="0" t="n">
        <v>96</v>
      </c>
      <c r="K6" s="0" t="n">
        <v>68</v>
      </c>
      <c r="L6" s="0" t="n">
        <v>853.6</v>
      </c>
      <c r="M6" s="0" t="n">
        <v>854.1</v>
      </c>
      <c r="N6" s="0" t="n">
        <v>852.8</v>
      </c>
      <c r="O6" s="0" t="n">
        <f aca="false">M6-N6</f>
        <v>1.30000000000007</v>
      </c>
      <c r="P6" s="0" t="n">
        <v>1015.3</v>
      </c>
      <c r="Q6" s="0" t="n">
        <v>1016.2</v>
      </c>
      <c r="R6" s="0" t="n">
        <v>1013.7</v>
      </c>
      <c r="S6" s="0" t="n">
        <f aca="false">Q6-R6</f>
        <v>2.5</v>
      </c>
      <c r="T6" s="0" t="n">
        <v>853.6</v>
      </c>
      <c r="U6" s="0" t="s">
        <v>52</v>
      </c>
      <c r="V6" s="0" t="n">
        <v>6</v>
      </c>
      <c r="W6" s="0" t="s">
        <v>55</v>
      </c>
      <c r="X6" s="0" t="n">
        <v>25</v>
      </c>
      <c r="Y6" s="0" t="s">
        <v>90</v>
      </c>
      <c r="Z6" s="0" t="s">
        <v>73</v>
      </c>
      <c r="AA6" s="0" t="n">
        <v>2.2</v>
      </c>
      <c r="AB6" s="0" t="s">
        <v>73</v>
      </c>
      <c r="AC6" s="0" t="n">
        <v>5.3</v>
      </c>
      <c r="AD6" s="0" t="n">
        <v>1.8</v>
      </c>
      <c r="AE6" s="0" t="n">
        <v>0</v>
      </c>
      <c r="AF6" s="22" t="n">
        <v>0.33125</v>
      </c>
      <c r="AG6" s="0" t="n">
        <v>0</v>
      </c>
      <c r="AH6" s="0" t="n">
        <v>6.87</v>
      </c>
      <c r="AI6" s="0" t="n">
        <v>30.2</v>
      </c>
      <c r="AJ6" s="0" t="n">
        <v>16.8</v>
      </c>
      <c r="AK6" s="0" t="n">
        <f aca="false">AI6-AJ6</f>
        <v>13.4</v>
      </c>
      <c r="AL6" s="0" t="n">
        <v>14</v>
      </c>
      <c r="AN6" s="0" t="n">
        <v>1</v>
      </c>
      <c r="AZ6" s="0" t="n">
        <v>7</v>
      </c>
    </row>
    <row r="7" customFormat="false" ht="15" hidden="false" customHeight="false" outlineLevel="0" collapsed="false">
      <c r="A7" s="3"/>
      <c r="B7" s="7" t="n">
        <v>5</v>
      </c>
      <c r="C7" s="0" t="n">
        <v>22</v>
      </c>
      <c r="D7" s="0" t="n">
        <v>18.8</v>
      </c>
      <c r="E7" s="0" t="n">
        <v>20.3</v>
      </c>
      <c r="F7" s="0" t="n">
        <v>22.5</v>
      </c>
      <c r="G7" s="0" t="n">
        <v>18.2</v>
      </c>
      <c r="H7" s="0" t="n">
        <v>17.7</v>
      </c>
      <c r="I7" s="0" t="n">
        <v>82</v>
      </c>
      <c r="J7" s="0" t="n">
        <v>94</v>
      </c>
      <c r="K7" s="0" t="n">
        <v>63</v>
      </c>
      <c r="L7" s="0" t="n">
        <v>852.5</v>
      </c>
      <c r="M7" s="0" t="n">
        <v>853.7</v>
      </c>
      <c r="N7" s="0" t="n">
        <v>851.7</v>
      </c>
      <c r="O7" s="0" t="n">
        <f aca="false">M7-N7</f>
        <v>2</v>
      </c>
      <c r="P7" s="0" t="n">
        <v>1014</v>
      </c>
      <c r="Q7" s="0" t="n">
        <v>1015.8</v>
      </c>
      <c r="R7" s="0" t="n">
        <v>1012.5</v>
      </c>
      <c r="S7" s="0" t="n">
        <f aca="false">Q7-R7</f>
        <v>3.29999999999995</v>
      </c>
      <c r="T7" s="0" t="n">
        <v>852.4</v>
      </c>
      <c r="U7" s="0" t="s">
        <v>51</v>
      </c>
      <c r="V7" s="0" t="n">
        <v>4</v>
      </c>
      <c r="W7" s="0" t="s">
        <v>53</v>
      </c>
      <c r="X7" s="0" t="n">
        <v>25</v>
      </c>
      <c r="Y7" s="0" t="s">
        <v>90</v>
      </c>
      <c r="Z7" s="0" t="s">
        <v>45</v>
      </c>
      <c r="AA7" s="0" t="n">
        <v>1.3</v>
      </c>
      <c r="AB7" s="0" t="s">
        <v>81</v>
      </c>
      <c r="AC7" s="0" t="n">
        <v>3</v>
      </c>
      <c r="AD7" s="0" t="n">
        <v>1.3</v>
      </c>
      <c r="AE7" s="0" t="n">
        <v>0.9</v>
      </c>
      <c r="AF7" s="22" t="n">
        <v>0.138888888888889</v>
      </c>
      <c r="AG7" s="0" t="n">
        <v>0.9</v>
      </c>
      <c r="AH7" s="0" t="n">
        <v>2.67</v>
      </c>
      <c r="AI7" s="0" t="n">
        <v>28</v>
      </c>
      <c r="AJ7" s="0" t="n">
        <v>16.6</v>
      </c>
      <c r="AK7" s="0" t="n">
        <f aca="false">AI7-AJ7</f>
        <v>11.4</v>
      </c>
      <c r="AL7" s="0" t="n">
        <v>14</v>
      </c>
      <c r="AO7" s="0" t="n">
        <v>1</v>
      </c>
      <c r="AZ7" s="0" t="n">
        <v>7</v>
      </c>
    </row>
    <row r="8" customFormat="false" ht="15" hidden="false" customHeight="false" outlineLevel="0" collapsed="false">
      <c r="A8" s="3"/>
      <c r="B8" s="7" t="n">
        <v>6</v>
      </c>
      <c r="C8" s="0" t="n">
        <v>19.9</v>
      </c>
      <c r="D8" s="0" t="n">
        <v>18.8</v>
      </c>
      <c r="E8" s="0" t="n">
        <v>19.6</v>
      </c>
      <c r="F8" s="0" t="n">
        <v>23.3</v>
      </c>
      <c r="G8" s="0" t="n">
        <v>16.8</v>
      </c>
      <c r="H8" s="0" t="n">
        <v>17.1</v>
      </c>
      <c r="I8" s="0" t="n">
        <v>74</v>
      </c>
      <c r="J8" s="0" t="n">
        <v>96</v>
      </c>
      <c r="K8" s="0" t="n">
        <v>59</v>
      </c>
      <c r="L8" s="0" t="n">
        <v>850.7</v>
      </c>
      <c r="M8" s="0" t="n">
        <v>851.7</v>
      </c>
      <c r="N8" s="0" t="n">
        <v>849.7</v>
      </c>
      <c r="O8" s="0" t="n">
        <f aca="false">M8-N8</f>
        <v>2</v>
      </c>
      <c r="P8" s="0" t="n">
        <v>1011.7</v>
      </c>
      <c r="Q8" s="0" t="n">
        <v>1014</v>
      </c>
      <c r="R8" s="0" t="n">
        <v>1009</v>
      </c>
      <c r="S8" s="0" t="n">
        <f aca="false">Q8-R8</f>
        <v>5</v>
      </c>
      <c r="T8" s="0" t="n">
        <v>850.7</v>
      </c>
      <c r="U8" s="0" t="s">
        <v>51</v>
      </c>
      <c r="V8" s="0" t="n">
        <v>4</v>
      </c>
      <c r="W8" s="0" t="s">
        <v>53</v>
      </c>
      <c r="X8" s="0" t="n">
        <v>25</v>
      </c>
      <c r="Y8" s="0" t="s">
        <v>90</v>
      </c>
      <c r="Z8" s="0" t="s">
        <v>49</v>
      </c>
      <c r="AA8" s="0" t="n">
        <v>2</v>
      </c>
      <c r="AB8" s="0" t="s">
        <v>56</v>
      </c>
      <c r="AC8" s="0" t="n">
        <v>6.2</v>
      </c>
      <c r="AD8" s="0" t="n">
        <v>1.7</v>
      </c>
      <c r="AE8" s="0" t="n">
        <v>0.1</v>
      </c>
      <c r="AF8" s="22" t="n">
        <v>0.252083333333333</v>
      </c>
      <c r="AG8" s="0" t="n">
        <v>0.1</v>
      </c>
      <c r="AH8" s="0" t="n">
        <v>2.94</v>
      </c>
      <c r="AI8" s="0" t="n">
        <v>29.2</v>
      </c>
      <c r="AJ8" s="0" t="n">
        <v>14.8</v>
      </c>
      <c r="AK8" s="0" t="n">
        <f aca="false">AI8-AJ8</f>
        <v>14.4</v>
      </c>
      <c r="AL8" s="0" t="n">
        <v>10.8</v>
      </c>
      <c r="AO8" s="0" t="n">
        <v>1</v>
      </c>
      <c r="AZ8" s="0" t="n">
        <v>13</v>
      </c>
    </row>
    <row r="9" customFormat="false" ht="15" hidden="false" customHeight="false" outlineLevel="0" collapsed="false">
      <c r="A9" s="3"/>
      <c r="B9" s="7" t="n">
        <v>7</v>
      </c>
      <c r="C9" s="0" t="n">
        <v>21.5</v>
      </c>
      <c r="D9" s="0" t="n">
        <v>18.8</v>
      </c>
      <c r="E9" s="0" t="n">
        <v>18.9</v>
      </c>
      <c r="F9" s="0" t="n">
        <v>20.7</v>
      </c>
      <c r="G9" s="0" t="n">
        <v>17.2</v>
      </c>
      <c r="H9" s="0" t="n">
        <v>16.6</v>
      </c>
      <c r="I9" s="0" t="n">
        <v>68</v>
      </c>
      <c r="J9" s="0" t="n">
        <v>96</v>
      </c>
      <c r="K9" s="0" t="n">
        <v>53</v>
      </c>
      <c r="L9" s="0" t="n">
        <v>850.9</v>
      </c>
      <c r="M9" s="0" t="n">
        <v>852.5</v>
      </c>
      <c r="N9" s="0" t="n">
        <v>848.6</v>
      </c>
      <c r="O9" s="0" t="n">
        <f aca="false">M9-N9</f>
        <v>3.89999999999998</v>
      </c>
      <c r="P9" s="0" t="n">
        <v>1012.3</v>
      </c>
      <c r="Q9" s="0" t="n">
        <v>1015.8</v>
      </c>
      <c r="R9" s="0" t="n">
        <v>1006.9</v>
      </c>
      <c r="S9" s="0" t="n">
        <f aca="false">Q9-R9</f>
        <v>8.89999999999998</v>
      </c>
      <c r="T9" s="0" t="n">
        <v>850.9</v>
      </c>
      <c r="U9" s="0" t="s">
        <v>51</v>
      </c>
      <c r="V9" s="0" t="n">
        <v>5</v>
      </c>
      <c r="W9" s="0" t="s">
        <v>41</v>
      </c>
      <c r="X9" s="0" t="n">
        <v>25</v>
      </c>
      <c r="Y9" s="0" t="s">
        <v>90</v>
      </c>
      <c r="Z9" s="0" t="s">
        <v>42</v>
      </c>
      <c r="AA9" s="0" t="n">
        <v>2.1</v>
      </c>
      <c r="AB9" s="0" t="s">
        <v>49</v>
      </c>
      <c r="AC9" s="0" t="n">
        <v>5.3</v>
      </c>
      <c r="AD9" s="0" t="n">
        <v>1.4</v>
      </c>
      <c r="AE9" s="0" t="n">
        <v>0</v>
      </c>
      <c r="AF9" s="22" t="n">
        <v>0.397222222222222</v>
      </c>
      <c r="AG9" s="0" t="n">
        <v>0</v>
      </c>
      <c r="AH9" s="0" t="n">
        <v>2.95</v>
      </c>
      <c r="AI9" s="0" t="n">
        <v>30.2</v>
      </c>
      <c r="AJ9" s="0" t="n">
        <v>15.2</v>
      </c>
      <c r="AK9" s="0" t="n">
        <f aca="false">AI9-AJ9</f>
        <v>15</v>
      </c>
      <c r="AL9" s="0" t="n">
        <v>11.2</v>
      </c>
      <c r="AN9" s="0" t="n">
        <v>1</v>
      </c>
      <c r="AZ9" s="0" t="n">
        <v>13</v>
      </c>
    </row>
    <row r="10" customFormat="false" ht="15" hidden="false" customHeight="false" outlineLevel="0" collapsed="false">
      <c r="A10" s="3"/>
      <c r="B10" s="7" t="n">
        <v>8</v>
      </c>
      <c r="C10" s="0" t="n">
        <v>22.5</v>
      </c>
      <c r="D10" s="0" t="n">
        <v>18.5</v>
      </c>
      <c r="E10" s="0" t="n">
        <v>18.9</v>
      </c>
      <c r="F10" s="0" t="n">
        <v>19.8</v>
      </c>
      <c r="G10" s="0" t="n">
        <v>17.8</v>
      </c>
      <c r="H10" s="0" t="n">
        <v>16.6</v>
      </c>
      <c r="I10" s="0" t="n">
        <v>73</v>
      </c>
      <c r="J10" s="0" t="n">
        <v>92</v>
      </c>
      <c r="K10" s="0" t="n">
        <v>56</v>
      </c>
      <c r="L10" s="0" t="n">
        <v>851.8</v>
      </c>
      <c r="M10" s="0" t="n">
        <v>852.2</v>
      </c>
      <c r="N10" s="0" t="n">
        <v>851.2</v>
      </c>
      <c r="O10" s="5" t="n">
        <f aca="false">M10-N10</f>
        <v>1</v>
      </c>
      <c r="P10" s="0" t="n">
        <v>1012.7</v>
      </c>
      <c r="Q10" s="0" t="n">
        <v>1013.5</v>
      </c>
      <c r="R10" s="0" t="n">
        <v>1011.6</v>
      </c>
      <c r="S10" s="0" t="n">
        <f aca="false">Q10-R10</f>
        <v>1.89999999999998</v>
      </c>
      <c r="T10" s="0" t="n">
        <v>851.8</v>
      </c>
      <c r="U10" s="0" t="s">
        <v>77</v>
      </c>
      <c r="V10" s="0" t="n">
        <v>2</v>
      </c>
      <c r="W10" s="0" t="s">
        <v>53</v>
      </c>
      <c r="X10" s="0" t="n">
        <v>25</v>
      </c>
      <c r="Z10" s="0" t="s">
        <v>55</v>
      </c>
      <c r="AA10" s="0" t="n">
        <v>1.9</v>
      </c>
      <c r="AB10" s="0" t="s">
        <v>55</v>
      </c>
      <c r="AC10" s="0" t="n">
        <v>6.2</v>
      </c>
      <c r="AD10" s="0" t="n">
        <v>1.4</v>
      </c>
      <c r="AE10" s="0" t="n">
        <v>7.1</v>
      </c>
      <c r="AF10" s="22" t="n">
        <v>0.340277777777778</v>
      </c>
      <c r="AG10" s="0" t="n">
        <v>7.8</v>
      </c>
      <c r="AH10" s="0" t="n">
        <v>3.51</v>
      </c>
      <c r="AI10" s="0" t="n">
        <v>29.5</v>
      </c>
      <c r="AJ10" s="0" t="n">
        <v>17.6</v>
      </c>
      <c r="AK10" s="0" t="n">
        <f aca="false">AI10-AJ10</f>
        <v>11.9</v>
      </c>
      <c r="AL10" s="5" t="n">
        <v>13</v>
      </c>
      <c r="AN10" s="0" t="n">
        <v>1</v>
      </c>
      <c r="AO10" s="0" t="n">
        <v>1</v>
      </c>
      <c r="AZ10" s="0" t="n">
        <v>7</v>
      </c>
    </row>
    <row r="11" customFormat="false" ht="15" hidden="false" customHeight="false" outlineLevel="0" collapsed="false">
      <c r="A11" s="3"/>
      <c r="B11" s="7" t="n">
        <v>9</v>
      </c>
      <c r="C11" s="0" t="n">
        <v>19.5</v>
      </c>
      <c r="D11" s="0" t="n">
        <v>18.3</v>
      </c>
      <c r="E11" s="0" t="n">
        <v>20.1</v>
      </c>
      <c r="F11" s="0" t="n">
        <v>20.7</v>
      </c>
      <c r="G11" s="0" t="n">
        <v>19.4</v>
      </c>
      <c r="H11" s="0" t="n">
        <v>17.6</v>
      </c>
      <c r="I11" s="0" t="n">
        <v>88</v>
      </c>
      <c r="J11" s="0" t="n">
        <v>96</v>
      </c>
      <c r="K11" s="0" t="n">
        <v>81</v>
      </c>
      <c r="L11" s="5" t="n">
        <v>853</v>
      </c>
      <c r="M11" s="0" t="n">
        <v>853.8</v>
      </c>
      <c r="N11" s="0" t="n">
        <v>851.8</v>
      </c>
      <c r="O11" s="5" t="n">
        <f aca="false">M11-N11</f>
        <v>2</v>
      </c>
      <c r="P11" s="0" t="n">
        <v>1014.7</v>
      </c>
      <c r="Q11" s="0" t="n">
        <v>1015.8</v>
      </c>
      <c r="R11" s="0" t="n">
        <v>1013.1</v>
      </c>
      <c r="S11" s="0" t="n">
        <f aca="false">Q11-R11</f>
        <v>2.69999999999993</v>
      </c>
      <c r="T11" s="0" t="n">
        <v>852.9</v>
      </c>
      <c r="U11" s="0" t="s">
        <v>88</v>
      </c>
      <c r="V11" s="0" t="n">
        <v>8</v>
      </c>
      <c r="W11" s="0" t="s">
        <v>55</v>
      </c>
      <c r="X11" s="0" t="n">
        <v>25</v>
      </c>
      <c r="Z11" s="0" t="s">
        <v>42</v>
      </c>
      <c r="AA11" s="0" t="n">
        <v>2.1</v>
      </c>
      <c r="AB11" s="0" t="s">
        <v>42</v>
      </c>
      <c r="AC11" s="0" t="n">
        <v>5.9</v>
      </c>
      <c r="AD11" s="0" t="n">
        <v>1.8</v>
      </c>
      <c r="AE11" s="0" t="n">
        <v>2.2</v>
      </c>
      <c r="AF11" s="22" t="n">
        <v>0</v>
      </c>
      <c r="AG11" s="0" t="n">
        <v>1.5</v>
      </c>
      <c r="AH11" s="0" t="n">
        <v>2.68</v>
      </c>
      <c r="AI11" s="0" t="n">
        <v>22.4</v>
      </c>
      <c r="AJ11" s="5" t="n">
        <v>18</v>
      </c>
      <c r="AK11" s="0" t="n">
        <f aca="false">AI11-AJ11</f>
        <v>4.4</v>
      </c>
      <c r="AL11" s="5" t="n">
        <v>15</v>
      </c>
      <c r="AO11" s="0" t="n">
        <v>1</v>
      </c>
      <c r="AZ11" s="0" t="n">
        <v>7</v>
      </c>
    </row>
    <row r="12" customFormat="false" ht="15" hidden="false" customHeight="false" outlineLevel="0" collapsed="false">
      <c r="A12" s="3"/>
      <c r="B12" s="7" t="n">
        <v>10</v>
      </c>
      <c r="C12" s="0" t="n">
        <v>21.4</v>
      </c>
      <c r="D12" s="0" t="n">
        <v>18.8</v>
      </c>
      <c r="E12" s="0" t="n">
        <v>18.3</v>
      </c>
      <c r="F12" s="0" t="n">
        <v>20.4</v>
      </c>
      <c r="G12" s="0" t="n">
        <v>15.9</v>
      </c>
      <c r="H12" s="0" t="n">
        <v>16.1</v>
      </c>
      <c r="I12" s="0" t="n">
        <v>65</v>
      </c>
      <c r="J12" s="0" t="n">
        <v>96</v>
      </c>
      <c r="K12" s="0" t="n">
        <v>41</v>
      </c>
      <c r="L12" s="0" t="n">
        <v>852.1</v>
      </c>
      <c r="M12" s="0" t="n">
        <v>853.8</v>
      </c>
      <c r="N12" s="0" t="n">
        <v>849.6</v>
      </c>
      <c r="O12" s="0" t="n">
        <f aca="false">M12-N12</f>
        <v>4.19999999999993</v>
      </c>
      <c r="P12" s="0" t="n">
        <v>1013.4</v>
      </c>
      <c r="Q12" s="5" t="n">
        <v>1017</v>
      </c>
      <c r="R12" s="0" t="n">
        <v>1007.9</v>
      </c>
      <c r="S12" s="0" t="n">
        <f aca="false">Q12-R12</f>
        <v>9.10000000000002</v>
      </c>
      <c r="T12" s="5" t="n">
        <v>852</v>
      </c>
      <c r="U12" s="0" t="s">
        <v>44</v>
      </c>
      <c r="V12" s="0" t="n">
        <v>5</v>
      </c>
      <c r="W12" s="0" t="s">
        <v>41</v>
      </c>
      <c r="X12" s="0" t="n">
        <v>25</v>
      </c>
      <c r="Z12" s="0" t="s">
        <v>45</v>
      </c>
      <c r="AA12" s="5" t="n">
        <v>1</v>
      </c>
      <c r="AB12" s="0" t="s">
        <v>55</v>
      </c>
      <c r="AC12" s="0" t="n">
        <v>6.2</v>
      </c>
      <c r="AD12" s="0" t="n">
        <v>1.7</v>
      </c>
      <c r="AE12" s="0" t="n">
        <v>1.8</v>
      </c>
      <c r="AF12" s="22" t="n">
        <v>0.347222222222222</v>
      </c>
      <c r="AG12" s="0" t="n">
        <v>1.8</v>
      </c>
      <c r="AH12" s="0" t="n">
        <v>4.69</v>
      </c>
      <c r="AI12" s="0" t="n">
        <v>30.4</v>
      </c>
      <c r="AJ12" s="0" t="n">
        <v>15.2</v>
      </c>
      <c r="AK12" s="0" t="n">
        <f aca="false">AI12-AJ12</f>
        <v>15.2</v>
      </c>
      <c r="AL12" s="0" t="n">
        <v>11.4</v>
      </c>
      <c r="AN12" s="0" t="n">
        <v>1</v>
      </c>
      <c r="AO12" s="0" t="n">
        <v>1</v>
      </c>
      <c r="AT12" s="0" t="n">
        <v>1</v>
      </c>
      <c r="AW12" s="0" t="n">
        <v>1</v>
      </c>
      <c r="AX12" s="0" t="n">
        <v>1</v>
      </c>
      <c r="AY12" s="0" t="n">
        <v>1</v>
      </c>
      <c r="AZ12" s="0" t="n">
        <v>13</v>
      </c>
    </row>
    <row r="13" customFormat="false" ht="15" hidden="false" customHeight="false" outlineLevel="0" collapsed="false">
      <c r="A13" s="3"/>
      <c r="B13" s="7" t="n">
        <v>11</v>
      </c>
      <c r="C13" s="0" t="n">
        <v>20.4</v>
      </c>
      <c r="D13" s="5" t="n">
        <v>19</v>
      </c>
      <c r="E13" s="0" t="n">
        <v>20.1</v>
      </c>
      <c r="F13" s="0" t="n">
        <v>21.6</v>
      </c>
      <c r="G13" s="0" t="n">
        <v>18.8</v>
      </c>
      <c r="H13" s="0" t="n">
        <v>17.5</v>
      </c>
      <c r="I13" s="0" t="n">
        <v>78</v>
      </c>
      <c r="J13" s="0" t="n">
        <v>91</v>
      </c>
      <c r="K13" s="0" t="n">
        <v>58</v>
      </c>
      <c r="L13" s="0" t="n">
        <v>850.3</v>
      </c>
      <c r="M13" s="0" t="n">
        <v>851.8</v>
      </c>
      <c r="N13" s="5" t="n">
        <v>848</v>
      </c>
      <c r="O13" s="0" t="n">
        <f aca="false">M13-N13</f>
        <v>3.79999999999995</v>
      </c>
      <c r="P13" s="0" t="n">
        <v>1010.7</v>
      </c>
      <c r="Q13" s="0" t="n">
        <v>1013.1</v>
      </c>
      <c r="R13" s="0" t="n">
        <v>1007.1</v>
      </c>
      <c r="S13" s="5" t="n">
        <f aca="false">Q13-R13</f>
        <v>6</v>
      </c>
      <c r="T13" s="0" t="n">
        <v>850.2</v>
      </c>
      <c r="U13" s="0" t="s">
        <v>77</v>
      </c>
      <c r="V13" s="0" t="n">
        <v>5</v>
      </c>
      <c r="W13" s="0" t="s">
        <v>53</v>
      </c>
      <c r="X13" s="0" t="n">
        <v>25</v>
      </c>
      <c r="Z13" s="0" t="s">
        <v>45</v>
      </c>
      <c r="AA13" s="0" t="n">
        <v>1.2</v>
      </c>
      <c r="AB13" s="0" t="s">
        <v>86</v>
      </c>
      <c r="AC13" s="0" t="n">
        <v>11.2</v>
      </c>
      <c r="AD13" s="0" t="n">
        <v>1.4</v>
      </c>
      <c r="AE13" s="0" t="n">
        <v>27.8</v>
      </c>
      <c r="AF13" s="22" t="n">
        <v>0.225694444444444</v>
      </c>
      <c r="AG13" s="0" t="n">
        <v>27.8</v>
      </c>
      <c r="AH13" s="0" t="n">
        <v>7.24</v>
      </c>
      <c r="AI13" s="0" t="n">
        <v>28.8</v>
      </c>
      <c r="AJ13" s="0" t="n">
        <v>17.8</v>
      </c>
      <c r="AK13" s="5" t="n">
        <f aca="false">AI13-AJ13</f>
        <v>11</v>
      </c>
      <c r="AL13" s="0" t="n">
        <v>14.8</v>
      </c>
      <c r="AO13" s="0" t="n">
        <v>1</v>
      </c>
      <c r="AW13" s="0" t="n">
        <v>1</v>
      </c>
      <c r="AX13" s="0" t="n">
        <v>1</v>
      </c>
      <c r="AY13" s="0" t="n">
        <v>1</v>
      </c>
      <c r="AZ13" s="0" t="n">
        <v>13</v>
      </c>
    </row>
    <row r="14" customFormat="false" ht="15" hidden="false" customHeight="false" outlineLevel="0" collapsed="false">
      <c r="A14" s="3"/>
      <c r="B14" s="7" t="n">
        <v>12</v>
      </c>
      <c r="C14" s="0" t="n">
        <v>21.1</v>
      </c>
      <c r="D14" s="0" t="n">
        <v>18.9</v>
      </c>
      <c r="E14" s="0" t="n">
        <v>19.4</v>
      </c>
      <c r="F14" s="0" t="n">
        <v>21.1</v>
      </c>
      <c r="G14" s="0" t="n">
        <v>17.9</v>
      </c>
      <c r="H14" s="5" t="n">
        <v>17</v>
      </c>
      <c r="I14" s="0" t="n">
        <v>72</v>
      </c>
      <c r="J14" s="0" t="n">
        <v>96</v>
      </c>
      <c r="K14" s="0" t="n">
        <v>54</v>
      </c>
      <c r="L14" s="0" t="n">
        <v>850.7</v>
      </c>
      <c r="M14" s="5" t="n">
        <v>852</v>
      </c>
      <c r="N14" s="0" t="n">
        <v>849.3</v>
      </c>
      <c r="O14" s="0" t="n">
        <f aca="false">M14-N14</f>
        <v>2.70000000000005</v>
      </c>
      <c r="P14" s="0" t="n">
        <v>1011.7</v>
      </c>
      <c r="Q14" s="0" t="n">
        <v>1014.2</v>
      </c>
      <c r="R14" s="0" t="n">
        <v>1008.4</v>
      </c>
      <c r="S14" s="0" t="n">
        <f aca="false">Q14-R14</f>
        <v>5.80000000000007</v>
      </c>
      <c r="T14" s="0" t="n">
        <v>850.7</v>
      </c>
      <c r="U14" s="0" t="s">
        <v>77</v>
      </c>
      <c r="V14" s="0" t="n">
        <v>7</v>
      </c>
      <c r="W14" s="0" t="s">
        <v>53</v>
      </c>
      <c r="X14" s="0" t="n">
        <v>25</v>
      </c>
      <c r="Z14" s="0" t="s">
        <v>42</v>
      </c>
      <c r="AA14" s="0" t="n">
        <v>2.6</v>
      </c>
      <c r="AB14" s="0" t="s">
        <v>42</v>
      </c>
      <c r="AC14" s="0" t="n">
        <v>6.2</v>
      </c>
      <c r="AD14" s="0" t="n">
        <v>1.9</v>
      </c>
      <c r="AE14" s="0" t="n">
        <v>0</v>
      </c>
      <c r="AF14" s="22" t="n">
        <v>0.229166666666667</v>
      </c>
      <c r="AG14" s="0" t="n">
        <v>0</v>
      </c>
      <c r="AH14" s="0" t="n">
        <v>3.65</v>
      </c>
      <c r="AI14" s="0" t="n">
        <v>28.4</v>
      </c>
      <c r="AJ14" s="0" t="n">
        <v>16.8</v>
      </c>
      <c r="AK14" s="0" t="n">
        <f aca="false">AI14-AJ14</f>
        <v>11.6</v>
      </c>
      <c r="AL14" s="0" t="n">
        <v>13.8</v>
      </c>
      <c r="AN14" s="0" t="n">
        <v>1</v>
      </c>
      <c r="AZ14" s="0" t="n">
        <v>13</v>
      </c>
    </row>
    <row r="15" customFormat="false" ht="15" hidden="false" customHeight="false" outlineLevel="0" collapsed="false">
      <c r="A15" s="3"/>
      <c r="B15" s="7" t="n">
        <v>13</v>
      </c>
      <c r="C15" s="0" t="n">
        <v>20.1</v>
      </c>
      <c r="D15" s="0" t="n">
        <v>17.4</v>
      </c>
      <c r="E15" s="0" t="n">
        <v>17.2</v>
      </c>
      <c r="F15" s="0" t="n">
        <v>18.5</v>
      </c>
      <c r="G15" s="0" t="n">
        <v>15.8</v>
      </c>
      <c r="H15" s="0" t="n">
        <v>15.1</v>
      </c>
      <c r="I15" s="0" t="n">
        <v>70</v>
      </c>
      <c r="J15" s="0" t="n">
        <v>90</v>
      </c>
      <c r="K15" s="0" t="n">
        <v>54</v>
      </c>
      <c r="L15" s="0" t="n">
        <v>851.3</v>
      </c>
      <c r="M15" s="0" t="n">
        <v>852.4</v>
      </c>
      <c r="N15" s="0" t="n">
        <v>849.8</v>
      </c>
      <c r="O15" s="0" t="n">
        <f aca="false">M15-N15</f>
        <v>2.60000000000002</v>
      </c>
      <c r="P15" s="0" t="n">
        <v>1012.5</v>
      </c>
      <c r="Q15" s="0" t="n">
        <v>1014.4</v>
      </c>
      <c r="R15" s="0" t="n">
        <v>1009.9</v>
      </c>
      <c r="S15" s="0" t="n">
        <f aca="false">Q15-R15</f>
        <v>4.5</v>
      </c>
      <c r="T15" s="0" t="n">
        <v>851.2</v>
      </c>
      <c r="U15" s="0" t="s">
        <v>77</v>
      </c>
      <c r="V15" s="0" t="n">
        <v>7</v>
      </c>
      <c r="W15" s="0" t="s">
        <v>55</v>
      </c>
      <c r="X15" s="0" t="n">
        <v>25</v>
      </c>
      <c r="Z15" s="0" t="s">
        <v>42</v>
      </c>
      <c r="AA15" s="0" t="n">
        <v>1.9</v>
      </c>
      <c r="AB15" s="0" t="s">
        <v>48</v>
      </c>
      <c r="AC15" s="0" t="n">
        <v>6.2</v>
      </c>
      <c r="AD15" s="0" t="n">
        <v>2.2</v>
      </c>
      <c r="AE15" s="0" t="n">
        <v>0.1</v>
      </c>
      <c r="AF15" s="22" t="n">
        <v>0.0569444444444444</v>
      </c>
      <c r="AG15" s="0" t="n">
        <v>0.1</v>
      </c>
      <c r="AH15" s="0" t="n">
        <v>3.19</v>
      </c>
      <c r="AI15" s="0" t="n">
        <v>25.8</v>
      </c>
      <c r="AJ15" s="5" t="n">
        <v>17</v>
      </c>
      <c r="AK15" s="0" t="n">
        <f aca="false">AI15-AJ15</f>
        <v>8.8</v>
      </c>
      <c r="AL15" s="5" t="n">
        <v>14</v>
      </c>
      <c r="AO15" s="0" t="n">
        <v>1</v>
      </c>
      <c r="AZ15" s="0" t="n">
        <v>13</v>
      </c>
    </row>
    <row r="16" customFormat="false" ht="15" hidden="false" customHeight="false" outlineLevel="0" collapsed="false">
      <c r="A16" s="3"/>
      <c r="B16" s="7" t="n">
        <v>14</v>
      </c>
      <c r="C16" s="0" t="n">
        <v>20.6</v>
      </c>
      <c r="D16" s="0" t="n">
        <v>18.6</v>
      </c>
      <c r="E16" s="5" t="n">
        <v>19</v>
      </c>
      <c r="F16" s="0" t="n">
        <v>21.2</v>
      </c>
      <c r="G16" s="0" t="n">
        <v>17.3</v>
      </c>
      <c r="H16" s="0" t="n">
        <v>16.6</v>
      </c>
      <c r="I16" s="0" t="n">
        <v>72</v>
      </c>
      <c r="J16" s="0" t="n">
        <v>90</v>
      </c>
      <c r="K16" s="0" t="n">
        <v>50</v>
      </c>
      <c r="L16" s="0" t="n">
        <v>851.2</v>
      </c>
      <c r="M16" s="5" t="n">
        <v>852</v>
      </c>
      <c r="N16" s="0" t="n">
        <v>849.7</v>
      </c>
      <c r="O16" s="0" t="n">
        <f aca="false">M16-N16</f>
        <v>2.29999999999995</v>
      </c>
      <c r="P16" s="0" t="n">
        <v>1012.4</v>
      </c>
      <c r="Q16" s="0" t="n">
        <v>1014.5</v>
      </c>
      <c r="R16" s="0" t="n">
        <v>1008.8</v>
      </c>
      <c r="S16" s="0" t="n">
        <f aca="false">Q16-R16</f>
        <v>5.70000000000005</v>
      </c>
      <c r="T16" s="0" t="n">
        <v>851.1</v>
      </c>
      <c r="U16" s="0" t="s">
        <v>44</v>
      </c>
      <c r="V16" s="0" t="n">
        <v>6</v>
      </c>
      <c r="W16" s="0" t="s">
        <v>41</v>
      </c>
      <c r="X16" s="0" t="n">
        <v>25</v>
      </c>
      <c r="Z16" s="0" t="s">
        <v>45</v>
      </c>
      <c r="AA16" s="0" t="n">
        <v>0.9</v>
      </c>
      <c r="AB16" s="0" t="s">
        <v>54</v>
      </c>
      <c r="AC16" s="0" t="n">
        <v>4.3</v>
      </c>
      <c r="AD16" s="0" t="n">
        <v>0.9</v>
      </c>
      <c r="AE16" s="0" t="n">
        <v>0.4</v>
      </c>
      <c r="AF16" s="22" t="n">
        <v>0.194444444444444</v>
      </c>
      <c r="AG16" s="5" t="n">
        <v>6</v>
      </c>
      <c r="AH16" s="0" t="n">
        <v>2.78</v>
      </c>
      <c r="AI16" s="0" t="n">
        <v>30.2</v>
      </c>
      <c r="AJ16" s="0" t="n">
        <v>16.2</v>
      </c>
      <c r="AK16" s="5" t="n">
        <f aca="false">AI16-AJ16</f>
        <v>14</v>
      </c>
      <c r="AL16" s="0" t="n">
        <v>12.2</v>
      </c>
      <c r="AN16" s="0" t="n">
        <v>1</v>
      </c>
      <c r="AO16" s="0" t="n">
        <v>1</v>
      </c>
      <c r="AS16" s="0" t="n">
        <v>1</v>
      </c>
      <c r="AW16" s="0" t="n">
        <v>1</v>
      </c>
      <c r="AZ16" s="0" t="n">
        <v>13</v>
      </c>
    </row>
    <row r="17" customFormat="false" ht="15" hidden="false" customHeight="false" outlineLevel="0" collapsed="false">
      <c r="A17" s="3"/>
      <c r="B17" s="7" t="n">
        <v>15</v>
      </c>
      <c r="C17" s="0" t="n">
        <v>21.2</v>
      </c>
      <c r="D17" s="0" t="n">
        <v>16.7</v>
      </c>
      <c r="E17" s="5" t="n">
        <v>17</v>
      </c>
      <c r="F17" s="0" t="n">
        <v>20.2</v>
      </c>
      <c r="G17" s="0" t="n">
        <v>15.1</v>
      </c>
      <c r="H17" s="0" t="n">
        <v>14.9</v>
      </c>
      <c r="I17" s="0" t="n">
        <v>75</v>
      </c>
      <c r="J17" s="0" t="n">
        <v>92</v>
      </c>
      <c r="K17" s="0" t="n">
        <v>58</v>
      </c>
      <c r="L17" s="0" t="n">
        <v>850.8</v>
      </c>
      <c r="M17" s="0" t="n">
        <v>851.4</v>
      </c>
      <c r="N17" s="5" t="n">
        <v>850</v>
      </c>
      <c r="O17" s="0" t="n">
        <f aca="false">M17-N17</f>
        <v>1.39999999999998</v>
      </c>
      <c r="P17" s="0" t="n">
        <v>1013.2</v>
      </c>
      <c r="Q17" s="0" t="n">
        <v>1014.3</v>
      </c>
      <c r="R17" s="0" t="n">
        <v>1011.9</v>
      </c>
      <c r="S17" s="0" t="n">
        <f aca="false">Q17-R17</f>
        <v>2.39999999999998</v>
      </c>
      <c r="T17" s="0" t="n">
        <v>850.8</v>
      </c>
      <c r="U17" s="0" t="s">
        <v>77</v>
      </c>
      <c r="V17" s="0" t="n">
        <v>2</v>
      </c>
      <c r="W17" s="0" t="s">
        <v>55</v>
      </c>
      <c r="X17" s="0" t="n">
        <v>25</v>
      </c>
      <c r="Z17" s="0" t="s">
        <v>45</v>
      </c>
      <c r="AA17" s="5" t="n">
        <v>2</v>
      </c>
      <c r="AB17" s="0" t="s">
        <v>42</v>
      </c>
      <c r="AC17" s="0" t="n">
        <v>7.3</v>
      </c>
      <c r="AD17" s="0" t="n">
        <v>1.8</v>
      </c>
      <c r="AE17" s="0" t="n">
        <v>5.6</v>
      </c>
      <c r="AF17" s="22" t="n">
        <v>0.419444444444444</v>
      </c>
      <c r="AG17" s="0" t="n">
        <v>3.7</v>
      </c>
      <c r="AH17" s="0" t="n">
        <v>6.66</v>
      </c>
      <c r="AI17" s="5" t="n">
        <v>23</v>
      </c>
      <c r="AJ17" s="5" t="n">
        <v>15</v>
      </c>
      <c r="AK17" s="5" t="n">
        <f aca="false">AI17-AJ17</f>
        <v>8</v>
      </c>
      <c r="AL17" s="5" t="n">
        <v>10</v>
      </c>
      <c r="AO17" s="0" t="n">
        <v>1</v>
      </c>
      <c r="AZ17" s="0" t="n">
        <v>7</v>
      </c>
    </row>
    <row r="18" customFormat="false" ht="15" hidden="false" customHeight="false" outlineLevel="0" collapsed="false">
      <c r="A18" s="3"/>
      <c r="B18" s="7" t="n">
        <v>16</v>
      </c>
      <c r="C18" s="0" t="n">
        <v>21.3</v>
      </c>
      <c r="D18" s="0" t="n">
        <v>16.3</v>
      </c>
      <c r="E18" s="0" t="n">
        <v>16.8</v>
      </c>
      <c r="F18" s="0" t="n">
        <v>19.1</v>
      </c>
      <c r="G18" s="0" t="n">
        <v>16.1</v>
      </c>
      <c r="H18" s="0" t="n">
        <v>14.8</v>
      </c>
      <c r="I18" s="0" t="n">
        <v>79</v>
      </c>
      <c r="J18" s="0" t="n">
        <v>96</v>
      </c>
      <c r="K18" s="0" t="n">
        <v>60</v>
      </c>
      <c r="L18" s="0" t="n">
        <v>852.4</v>
      </c>
      <c r="M18" s="5" t="n">
        <v>853</v>
      </c>
      <c r="N18" s="0" t="n">
        <v>851.6</v>
      </c>
      <c r="O18" s="0" t="n">
        <f aca="false">M18-N18</f>
        <v>1.39999999999998</v>
      </c>
      <c r="P18" s="0" t="n">
        <v>1015.1</v>
      </c>
      <c r="Q18" s="0" t="n">
        <v>1016.3</v>
      </c>
      <c r="R18" s="0" t="n">
        <v>1013.6</v>
      </c>
      <c r="S18" s="0" t="n">
        <f aca="false">Q18-R18</f>
        <v>2.69999999999993</v>
      </c>
      <c r="T18" s="0" t="n">
        <v>852.3</v>
      </c>
      <c r="U18" s="0" t="s">
        <v>43</v>
      </c>
      <c r="V18" s="0" t="n">
        <v>3</v>
      </c>
      <c r="W18" s="0" t="s">
        <v>41</v>
      </c>
      <c r="X18" s="0" t="n">
        <v>25</v>
      </c>
      <c r="Z18" s="0" t="s">
        <v>42</v>
      </c>
      <c r="AA18" s="0" t="n">
        <v>2.3</v>
      </c>
      <c r="AB18" s="0" t="s">
        <v>42</v>
      </c>
      <c r="AC18" s="0" t="n">
        <v>5.3</v>
      </c>
      <c r="AD18" s="0" t="n">
        <v>1.6</v>
      </c>
      <c r="AE18" s="0" t="n">
        <v>3.7</v>
      </c>
      <c r="AF18" s="22" t="n">
        <v>0.347222222222222</v>
      </c>
      <c r="AG18" s="0" t="n">
        <v>0</v>
      </c>
      <c r="AH18" s="0" t="n">
        <v>5.14</v>
      </c>
      <c r="AI18" s="0" t="n">
        <v>28.5</v>
      </c>
      <c r="AJ18" s="5" t="n">
        <v>14</v>
      </c>
      <c r="AK18" s="0" t="n">
        <f aca="false">AI18-AJ18</f>
        <v>14.5</v>
      </c>
      <c r="AL18" s="5" t="n">
        <v>11</v>
      </c>
      <c r="AO18" s="0" t="n">
        <v>1</v>
      </c>
      <c r="AZ18" s="0" t="n">
        <v>7</v>
      </c>
    </row>
    <row r="19" customFormat="false" ht="15" hidden="false" customHeight="false" outlineLevel="0" collapsed="false">
      <c r="A19" s="3"/>
      <c r="B19" s="7" t="n">
        <v>17</v>
      </c>
      <c r="C19" s="0" t="n">
        <v>20.8</v>
      </c>
      <c r="D19" s="0" t="n">
        <v>18.3</v>
      </c>
      <c r="E19" s="5" t="n">
        <v>18</v>
      </c>
      <c r="F19" s="0" t="n">
        <v>19.7</v>
      </c>
      <c r="G19" s="0" t="n">
        <v>16.5</v>
      </c>
      <c r="H19" s="0" t="n">
        <v>15.8</v>
      </c>
      <c r="I19" s="0" t="n">
        <v>67</v>
      </c>
      <c r="J19" s="0" t="n">
        <v>90</v>
      </c>
      <c r="K19" s="0" t="n">
        <v>48</v>
      </c>
      <c r="L19" s="0" t="n">
        <v>852.3</v>
      </c>
      <c r="M19" s="0" t="n">
        <v>853.4</v>
      </c>
      <c r="N19" s="0" t="n">
        <v>851.2</v>
      </c>
      <c r="O19" s="0" t="n">
        <f aca="false">M19-N19</f>
        <v>2.19999999999993</v>
      </c>
      <c r="P19" s="0" t="n">
        <v>1013.3</v>
      </c>
      <c r="Q19" s="0" t="n">
        <v>1015.8</v>
      </c>
      <c r="R19" s="0" t="n">
        <v>1010.5</v>
      </c>
      <c r="S19" s="0" t="n">
        <f aca="false">Q19-R19</f>
        <v>5.29999999999995</v>
      </c>
      <c r="T19" s="0" t="n">
        <v>852.2</v>
      </c>
      <c r="U19" s="0" t="s">
        <v>79</v>
      </c>
      <c r="V19" s="0" t="n">
        <v>4</v>
      </c>
      <c r="W19" s="0" t="s">
        <v>55</v>
      </c>
      <c r="X19" s="0" t="n">
        <v>25</v>
      </c>
      <c r="Z19" s="0" t="s">
        <v>42</v>
      </c>
      <c r="AA19" s="0" t="n">
        <v>2.4</v>
      </c>
      <c r="AB19" s="0" t="s">
        <v>42</v>
      </c>
      <c r="AC19" s="5" t="n">
        <v>5</v>
      </c>
      <c r="AD19" s="0" t="n">
        <v>1.9</v>
      </c>
      <c r="AE19" s="5" t="n">
        <v>2</v>
      </c>
      <c r="AF19" s="22" t="n">
        <v>0.320833333333333</v>
      </c>
      <c r="AG19" s="5" t="n">
        <v>2</v>
      </c>
      <c r="AH19" s="9" t="n">
        <v>4.24</v>
      </c>
      <c r="AI19" s="5" t="n">
        <v>28.4</v>
      </c>
      <c r="AJ19" s="5" t="n">
        <v>16</v>
      </c>
      <c r="AK19" s="0" t="n">
        <f aca="false">AI19-AJ19</f>
        <v>12.4</v>
      </c>
      <c r="AL19" s="5" t="n">
        <v>12</v>
      </c>
      <c r="AO19" s="0" t="n">
        <v>1</v>
      </c>
      <c r="AZ19" s="0" t="n">
        <v>13</v>
      </c>
    </row>
    <row r="20" customFormat="false" ht="15" hidden="false" customHeight="false" outlineLevel="0" collapsed="false">
      <c r="A20" s="3"/>
      <c r="B20" s="7" t="n">
        <v>18</v>
      </c>
      <c r="C20" s="0" t="n">
        <v>19.7</v>
      </c>
      <c r="D20" s="0" t="n">
        <v>18.1</v>
      </c>
      <c r="E20" s="5" t="n">
        <v>18.6</v>
      </c>
      <c r="F20" s="0" t="n">
        <v>20.3</v>
      </c>
      <c r="G20" s="0" t="n">
        <v>17.7</v>
      </c>
      <c r="H20" s="0" t="n">
        <v>16.3</v>
      </c>
      <c r="I20" s="0" t="n">
        <v>75</v>
      </c>
      <c r="J20" s="0" t="n">
        <v>92</v>
      </c>
      <c r="K20" s="0" t="n">
        <v>57</v>
      </c>
      <c r="L20" s="0" t="n">
        <v>852.6</v>
      </c>
      <c r="M20" s="5" t="n">
        <v>853.8</v>
      </c>
      <c r="N20" s="0" t="n">
        <v>850.9</v>
      </c>
      <c r="O20" s="0" t="n">
        <f aca="false">M20-N20</f>
        <v>2.89999999999998</v>
      </c>
      <c r="P20" s="0" t="n">
        <v>1014.1</v>
      </c>
      <c r="Q20" s="0" t="n">
        <v>1016.2</v>
      </c>
      <c r="R20" s="0" t="n">
        <v>1011.2</v>
      </c>
      <c r="S20" s="5" t="n">
        <f aca="false">Q20-R20</f>
        <v>5</v>
      </c>
      <c r="T20" s="0" t="n">
        <v>852.5</v>
      </c>
      <c r="U20" s="0" t="s">
        <v>88</v>
      </c>
      <c r="V20" s="0" t="n">
        <v>8</v>
      </c>
      <c r="W20" s="0" t="s">
        <v>55</v>
      </c>
      <c r="X20" s="0" t="n">
        <v>25</v>
      </c>
      <c r="Z20" s="0" t="s">
        <v>42</v>
      </c>
      <c r="AA20" s="0" t="n">
        <v>2.5</v>
      </c>
      <c r="AB20" s="0" t="s">
        <v>42</v>
      </c>
      <c r="AC20" s="0" t="n">
        <v>4.5</v>
      </c>
      <c r="AD20" s="0" t="n">
        <v>2.1</v>
      </c>
      <c r="AE20" s="0" t="n">
        <v>3.4</v>
      </c>
      <c r="AF20" s="22" t="n">
        <v>0.0173611111111111</v>
      </c>
      <c r="AG20" s="0" t="n">
        <v>3.4</v>
      </c>
      <c r="AH20" s="0" t="n">
        <v>2.97</v>
      </c>
      <c r="AI20" s="0" t="n">
        <v>25.4</v>
      </c>
      <c r="AJ20" s="5" t="n">
        <v>16.8</v>
      </c>
      <c r="AK20" s="0" t="n">
        <f aca="false">AI20-AJ20</f>
        <v>8.6</v>
      </c>
      <c r="AL20" s="5" t="n">
        <v>14</v>
      </c>
      <c r="AO20" s="0" t="n">
        <v>1</v>
      </c>
      <c r="AZ20" s="0" t="n">
        <v>13</v>
      </c>
    </row>
    <row r="21" customFormat="false" ht="15" hidden="false" customHeight="false" outlineLevel="0" collapsed="false">
      <c r="A21" s="3"/>
      <c r="B21" s="7" t="n">
        <v>19</v>
      </c>
      <c r="C21" s="0" t="n">
        <v>20.4</v>
      </c>
      <c r="D21" s="0" t="n">
        <v>18.3</v>
      </c>
      <c r="E21" s="5" t="n">
        <v>18.3</v>
      </c>
      <c r="F21" s="0" t="n">
        <v>19.8</v>
      </c>
      <c r="G21" s="0" t="n">
        <v>16.8</v>
      </c>
      <c r="H21" s="0" t="n">
        <v>16.1</v>
      </c>
      <c r="I21" s="0" t="n">
        <v>69</v>
      </c>
      <c r="J21" s="0" t="n">
        <v>96</v>
      </c>
      <c r="K21" s="0" t="n">
        <v>51</v>
      </c>
      <c r="L21" s="0" t="n">
        <v>851.3</v>
      </c>
      <c r="M21" s="0" t="n">
        <v>852.6</v>
      </c>
      <c r="N21" s="0" t="n">
        <v>849.3</v>
      </c>
      <c r="O21" s="0" t="n">
        <f aca="false">M21-N21</f>
        <v>3.30000000000007</v>
      </c>
      <c r="P21" s="0" t="n">
        <v>1012.8</v>
      </c>
      <c r="Q21" s="0" t="n">
        <v>1015.8</v>
      </c>
      <c r="R21" s="0" t="n">
        <v>1008.2</v>
      </c>
      <c r="S21" s="0" t="n">
        <f aca="false">Q21-R21</f>
        <v>7.59999999999991</v>
      </c>
      <c r="T21" s="0" t="n">
        <v>851.2</v>
      </c>
      <c r="U21" s="0" t="s">
        <v>77</v>
      </c>
      <c r="V21" s="0" t="n">
        <v>5</v>
      </c>
      <c r="W21" s="0" t="s">
        <v>55</v>
      </c>
      <c r="X21" s="0" t="n">
        <v>25</v>
      </c>
      <c r="Z21" s="0" t="s">
        <v>42</v>
      </c>
      <c r="AA21" s="0" t="n">
        <v>2.5</v>
      </c>
      <c r="AB21" s="0" t="s">
        <v>42</v>
      </c>
      <c r="AC21" s="5" t="n">
        <v>5</v>
      </c>
      <c r="AD21" s="0" t="n">
        <v>2.5</v>
      </c>
      <c r="AE21" s="0" t="n">
        <v>0</v>
      </c>
      <c r="AF21" s="22" t="n">
        <v>0.329166666666667</v>
      </c>
      <c r="AG21" s="0" t="n">
        <v>0</v>
      </c>
      <c r="AH21" s="9" t="n">
        <v>4.6</v>
      </c>
      <c r="AI21" s="5" t="n">
        <v>27.9</v>
      </c>
      <c r="AJ21" s="5" t="n">
        <v>14.8</v>
      </c>
      <c r="AK21" s="0" t="n">
        <f aca="false">AI21-AJ21</f>
        <v>13.1</v>
      </c>
      <c r="AL21" s="5" t="n">
        <v>11.2</v>
      </c>
      <c r="AZ21" s="0" t="n">
        <v>13</v>
      </c>
    </row>
    <row r="22" customFormat="false" ht="15" hidden="false" customHeight="false" outlineLevel="0" collapsed="false">
      <c r="A22" s="3"/>
      <c r="B22" s="7" t="n">
        <v>20</v>
      </c>
      <c r="C22" s="0" t="n">
        <v>21.1</v>
      </c>
      <c r="D22" s="0" t="n">
        <v>18.8</v>
      </c>
      <c r="E22" s="5" t="n">
        <v>19</v>
      </c>
      <c r="F22" s="0" t="n">
        <v>22.4</v>
      </c>
      <c r="G22" s="0" t="n">
        <v>16.8</v>
      </c>
      <c r="H22" s="0" t="n">
        <v>16.6</v>
      </c>
      <c r="I22" s="0" t="n">
        <v>69</v>
      </c>
      <c r="J22" s="0" t="n">
        <v>94</v>
      </c>
      <c r="K22" s="0" t="n">
        <v>43</v>
      </c>
      <c r="L22" s="0" t="n">
        <v>849.8</v>
      </c>
      <c r="M22" s="5" t="n">
        <v>851.6</v>
      </c>
      <c r="N22" s="0" t="n">
        <v>847.8</v>
      </c>
      <c r="O22" s="0" t="n">
        <f aca="false">M22-N22</f>
        <v>3.80000000000007</v>
      </c>
      <c r="P22" s="0" t="n">
        <v>1010.6</v>
      </c>
      <c r="Q22" s="0" t="n">
        <v>1014.2</v>
      </c>
      <c r="R22" s="0" t="n">
        <v>1006.1</v>
      </c>
      <c r="S22" s="0" t="n">
        <f aca="false">Q22-R22</f>
        <v>8.10000000000002</v>
      </c>
      <c r="T22" s="0" t="n">
        <v>849.7</v>
      </c>
      <c r="U22" s="0" t="s">
        <v>77</v>
      </c>
      <c r="V22" s="0" t="n">
        <v>4</v>
      </c>
      <c r="W22" s="0" t="s">
        <v>55</v>
      </c>
      <c r="X22" s="0" t="n">
        <v>25</v>
      </c>
      <c r="Z22" s="0" t="s">
        <v>42</v>
      </c>
      <c r="AA22" s="0" t="n">
        <v>1.1</v>
      </c>
      <c r="AB22" s="0" t="s">
        <v>54</v>
      </c>
      <c r="AC22" s="0" t="n">
        <v>3.4</v>
      </c>
      <c r="AD22" s="0" t="n">
        <v>1.2</v>
      </c>
      <c r="AE22" s="0" t="n">
        <v>0.3</v>
      </c>
      <c r="AF22" s="22" t="n">
        <v>0.288194444444444</v>
      </c>
      <c r="AG22" s="0" t="n">
        <v>0.3</v>
      </c>
      <c r="AH22" s="0" t="n">
        <v>3.65</v>
      </c>
      <c r="AI22" s="0" t="n">
        <v>31.4</v>
      </c>
      <c r="AJ22" s="5" t="n">
        <v>15</v>
      </c>
      <c r="AK22" s="0" t="n">
        <f aca="false">AI22-AJ22</f>
        <v>16.4</v>
      </c>
      <c r="AL22" s="5" t="n">
        <v>11</v>
      </c>
      <c r="AO22" s="0" t="n">
        <v>1</v>
      </c>
      <c r="AW22" s="0" t="n">
        <v>1</v>
      </c>
      <c r="AZ22" s="0" t="n">
        <v>13</v>
      </c>
    </row>
    <row r="23" customFormat="false" ht="15" hidden="false" customHeight="false" outlineLevel="0" collapsed="false">
      <c r="A23" s="3"/>
      <c r="B23" s="7" t="n">
        <v>21</v>
      </c>
      <c r="C23" s="0" t="n">
        <v>22.2</v>
      </c>
      <c r="D23" s="0" t="n">
        <v>19.8</v>
      </c>
      <c r="E23" s="5" t="n">
        <v>20.5</v>
      </c>
      <c r="F23" s="0" t="n">
        <v>22.1</v>
      </c>
      <c r="G23" s="0" t="n">
        <v>18.9</v>
      </c>
      <c r="H23" s="0" t="n">
        <v>17.9</v>
      </c>
      <c r="I23" s="0" t="n">
        <v>72</v>
      </c>
      <c r="J23" s="0" t="n">
        <v>96</v>
      </c>
      <c r="K23" s="0" t="n">
        <v>55</v>
      </c>
      <c r="L23" s="0" t="n">
        <v>849.9</v>
      </c>
      <c r="M23" s="0" t="n">
        <v>851.3</v>
      </c>
      <c r="N23" s="0" t="n">
        <v>848.2</v>
      </c>
      <c r="O23" s="0" t="n">
        <f aca="false">M23-N23</f>
        <v>3.09999999999991</v>
      </c>
      <c r="P23" s="0" t="n">
        <v>1010.1</v>
      </c>
      <c r="Q23" s="0" t="n">
        <v>1012.6</v>
      </c>
      <c r="R23" s="0" t="n">
        <v>1006.4</v>
      </c>
      <c r="S23" s="0" t="n">
        <f aca="false">Q23-R23</f>
        <v>6.20000000000005</v>
      </c>
      <c r="T23" s="0" t="n">
        <v>849.9</v>
      </c>
      <c r="U23" s="0" t="s">
        <v>77</v>
      </c>
      <c r="V23" s="0" t="n">
        <v>7</v>
      </c>
      <c r="W23" s="0" t="s">
        <v>55</v>
      </c>
      <c r="X23" s="0" t="n">
        <v>25</v>
      </c>
      <c r="Z23" s="0" t="s">
        <v>42</v>
      </c>
      <c r="AA23" s="0" t="n">
        <v>1.6</v>
      </c>
      <c r="AB23" s="0" t="s">
        <v>42</v>
      </c>
      <c r="AC23" s="5" t="n">
        <v>4.5</v>
      </c>
      <c r="AD23" s="0" t="n">
        <v>1.1</v>
      </c>
      <c r="AE23" s="0" t="n">
        <v>0</v>
      </c>
      <c r="AF23" s="22" t="n">
        <v>0.188194444444444</v>
      </c>
      <c r="AG23" s="0" t="n">
        <v>0</v>
      </c>
      <c r="AH23" s="9" t="n">
        <v>2.78</v>
      </c>
      <c r="AI23" s="5" t="n">
        <v>28.6</v>
      </c>
      <c r="AJ23" s="5" t="n">
        <v>18</v>
      </c>
      <c r="AK23" s="0" t="n">
        <f aca="false">AI23-AJ23</f>
        <v>10.6</v>
      </c>
      <c r="AL23" s="5" t="n">
        <v>14.6</v>
      </c>
      <c r="AZ23" s="0" t="n">
        <v>13</v>
      </c>
    </row>
    <row r="24" customFormat="false" ht="15" hidden="false" customHeight="false" outlineLevel="0" collapsed="false">
      <c r="A24" s="3"/>
      <c r="B24" s="7" t="n">
        <v>22</v>
      </c>
      <c r="C24" s="0" t="n">
        <v>21.8</v>
      </c>
      <c r="D24" s="0" t="n">
        <v>19.3</v>
      </c>
      <c r="E24" s="5" t="n">
        <v>20.4</v>
      </c>
      <c r="F24" s="0" t="n">
        <v>21.8</v>
      </c>
      <c r="G24" s="0" t="n">
        <v>19.2</v>
      </c>
      <c r="H24" s="0" t="n">
        <v>17.8</v>
      </c>
      <c r="I24" s="0" t="n">
        <v>78</v>
      </c>
      <c r="J24" s="0" t="n">
        <v>93</v>
      </c>
      <c r="K24" s="0" t="n">
        <v>60</v>
      </c>
      <c r="L24" s="0" t="n">
        <v>849.6</v>
      </c>
      <c r="M24" s="5" t="n">
        <v>850</v>
      </c>
      <c r="N24" s="0" t="n">
        <v>849.2</v>
      </c>
      <c r="O24" s="0" t="n">
        <f aca="false">M24-N24</f>
        <v>0.799999999999955</v>
      </c>
      <c r="P24" s="0" t="n">
        <v>1010.2</v>
      </c>
      <c r="Q24" s="0" t="n">
        <v>1010.7</v>
      </c>
      <c r="R24" s="0" t="n">
        <v>1009.1</v>
      </c>
      <c r="S24" s="0" t="n">
        <f aca="false">Q24-R24</f>
        <v>1.60000000000002</v>
      </c>
      <c r="T24" s="0" t="n">
        <v>849.6</v>
      </c>
      <c r="U24" s="0" t="s">
        <v>77</v>
      </c>
      <c r="V24" s="0" t="n">
        <v>4</v>
      </c>
      <c r="W24" s="0" t="s">
        <v>53</v>
      </c>
      <c r="X24" s="0" t="n">
        <v>25</v>
      </c>
      <c r="Z24" s="0" t="s">
        <v>42</v>
      </c>
      <c r="AA24" s="0" t="n">
        <v>1.9</v>
      </c>
      <c r="AB24" s="0" t="s">
        <v>42</v>
      </c>
      <c r="AC24" s="0" t="n">
        <v>5.6</v>
      </c>
      <c r="AD24" s="0" t="n">
        <v>1.3</v>
      </c>
      <c r="AE24" s="0" t="n">
        <v>7.1</v>
      </c>
      <c r="AF24" s="22" t="n">
        <v>0.16875</v>
      </c>
      <c r="AG24" s="0" t="n">
        <v>14.2</v>
      </c>
      <c r="AH24" s="0" t="n">
        <v>3.96</v>
      </c>
      <c r="AI24" s="0" t="n">
        <v>28.5</v>
      </c>
      <c r="AJ24" s="5" t="n">
        <v>18</v>
      </c>
      <c r="AK24" s="0" t="n">
        <f aca="false">AI24-AJ24</f>
        <v>10.5</v>
      </c>
      <c r="AL24" s="5" t="n">
        <v>16</v>
      </c>
      <c r="AO24" s="0" t="n">
        <v>1</v>
      </c>
      <c r="AZ24" s="0" t="n">
        <v>7</v>
      </c>
    </row>
    <row r="25" customFormat="false" ht="15" hidden="false" customHeight="false" outlineLevel="0" collapsed="false">
      <c r="A25" s="3"/>
      <c r="B25" s="7" t="n">
        <v>23</v>
      </c>
      <c r="C25" s="0" t="n">
        <v>21.8</v>
      </c>
      <c r="D25" s="0" t="n">
        <v>18.6</v>
      </c>
      <c r="E25" s="5" t="n">
        <v>19.8</v>
      </c>
      <c r="F25" s="0" t="n">
        <v>20.4</v>
      </c>
      <c r="G25" s="0" t="n">
        <v>19.3</v>
      </c>
      <c r="H25" s="0" t="n">
        <v>17.4</v>
      </c>
      <c r="I25" s="0" t="n">
        <v>81</v>
      </c>
      <c r="J25" s="0" t="n">
        <v>96</v>
      </c>
      <c r="K25" s="0" t="n">
        <v>60</v>
      </c>
      <c r="L25" s="0" t="n">
        <v>849.6</v>
      </c>
      <c r="M25" s="0" t="n">
        <v>850.4</v>
      </c>
      <c r="N25" s="0" t="n">
        <v>848.4</v>
      </c>
      <c r="O25" s="5" t="n">
        <f aca="false">M25-N25</f>
        <v>2</v>
      </c>
      <c r="P25" s="0" t="n">
        <v>1010.7</v>
      </c>
      <c r="Q25" s="0" t="n">
        <v>1011.9</v>
      </c>
      <c r="R25" s="0" t="n">
        <v>1009.2</v>
      </c>
      <c r="S25" s="0" t="n">
        <f aca="false">Q25-R25</f>
        <v>2.69999999999993</v>
      </c>
      <c r="T25" s="0" t="n">
        <v>849.6</v>
      </c>
      <c r="U25" s="0" t="s">
        <v>43</v>
      </c>
      <c r="V25" s="0" t="n">
        <v>5</v>
      </c>
      <c r="W25" s="0" t="s">
        <v>41</v>
      </c>
      <c r="X25" s="0" t="n">
        <v>25</v>
      </c>
      <c r="Z25" s="0" t="s">
        <v>45</v>
      </c>
      <c r="AA25" s="0" t="n">
        <v>1.1</v>
      </c>
      <c r="AB25" s="0" t="s">
        <v>42</v>
      </c>
      <c r="AC25" s="5" t="n">
        <v>4.8</v>
      </c>
      <c r="AD25" s="0" t="n">
        <v>1.1</v>
      </c>
      <c r="AE25" s="0" t="n">
        <v>9.1</v>
      </c>
      <c r="AF25" s="22" t="n">
        <v>0.213194444444444</v>
      </c>
      <c r="AG25" s="5" t="n">
        <v>2</v>
      </c>
      <c r="AH25" s="9" t="n">
        <v>2.97</v>
      </c>
      <c r="AI25" s="5" t="n">
        <v>28.6</v>
      </c>
      <c r="AJ25" s="5" t="n">
        <v>17</v>
      </c>
      <c r="AK25" s="0" t="n">
        <f aca="false">AI25-AJ25</f>
        <v>11.6</v>
      </c>
      <c r="AL25" s="5" t="n">
        <v>13</v>
      </c>
      <c r="AO25" s="0" t="n">
        <v>1</v>
      </c>
      <c r="AZ25" s="0" t="n">
        <v>7</v>
      </c>
    </row>
    <row r="26" customFormat="false" ht="15" hidden="false" customHeight="false" outlineLevel="0" collapsed="false">
      <c r="A26" s="3"/>
      <c r="B26" s="7" t="n">
        <v>24</v>
      </c>
      <c r="C26" s="5" t="n">
        <v>22</v>
      </c>
      <c r="D26" s="5" t="n">
        <v>19</v>
      </c>
      <c r="E26" s="5" t="n">
        <v>18.7</v>
      </c>
      <c r="F26" s="5" t="n">
        <v>20</v>
      </c>
      <c r="G26" s="5" t="n">
        <v>15.8</v>
      </c>
      <c r="H26" s="5" t="n">
        <v>16.4</v>
      </c>
      <c r="I26" s="8" t="n">
        <v>66</v>
      </c>
      <c r="J26" s="8" t="n">
        <v>92</v>
      </c>
      <c r="K26" s="8" t="n">
        <v>46</v>
      </c>
      <c r="L26" s="5" t="n">
        <v>848.8</v>
      </c>
      <c r="M26" s="5" t="n">
        <v>850.6</v>
      </c>
      <c r="N26" s="5" t="n">
        <v>846.2</v>
      </c>
      <c r="O26" s="0" t="n">
        <f aca="false">M26-N26</f>
        <v>4.39999999999998</v>
      </c>
      <c r="P26" s="5" t="n">
        <v>1008.8</v>
      </c>
      <c r="Q26" s="5" t="n">
        <v>1011.9</v>
      </c>
      <c r="R26" s="5" t="n">
        <v>1004.2</v>
      </c>
      <c r="S26" s="0" t="n">
        <f aca="false">Q26-R26</f>
        <v>7.69999999999993</v>
      </c>
      <c r="T26" s="5" t="n">
        <v>848.8</v>
      </c>
      <c r="U26" s="0" t="s">
        <v>77</v>
      </c>
      <c r="V26" s="8" t="n">
        <v>3</v>
      </c>
      <c r="W26" s="0" t="s">
        <v>55</v>
      </c>
      <c r="X26" s="0" t="n">
        <v>25</v>
      </c>
      <c r="Z26" s="0" t="s">
        <v>53</v>
      </c>
      <c r="AA26" s="0" t="n">
        <v>1.1</v>
      </c>
      <c r="AB26" s="0" t="s">
        <v>73</v>
      </c>
      <c r="AC26" s="0" t="n">
        <v>7.3</v>
      </c>
      <c r="AD26" s="0" t="n">
        <v>1.6</v>
      </c>
      <c r="AE26" s="0" t="n">
        <v>0.2</v>
      </c>
      <c r="AF26" s="22" t="n">
        <v>0.322916666666667</v>
      </c>
      <c r="AG26" s="0" t="n">
        <v>0.2</v>
      </c>
      <c r="AH26" s="0" t="n">
        <v>4.21</v>
      </c>
      <c r="AI26" s="5" t="n">
        <v>29</v>
      </c>
      <c r="AJ26" s="5" t="n">
        <v>16.8</v>
      </c>
      <c r="AK26" s="0" t="n">
        <f aca="false">AI26-AJ26</f>
        <v>12.2</v>
      </c>
      <c r="AL26" s="5" t="n">
        <v>13.6</v>
      </c>
      <c r="AO26" s="0" t="n">
        <v>1</v>
      </c>
      <c r="AZ26" s="0" t="n">
        <v>13</v>
      </c>
    </row>
    <row r="27" customFormat="false" ht="15" hidden="false" customHeight="false" outlineLevel="0" collapsed="false">
      <c r="A27" s="3"/>
      <c r="B27" s="7" t="n">
        <v>25</v>
      </c>
      <c r="C27" s="0" t="n">
        <v>21.6</v>
      </c>
      <c r="D27" s="0" t="n">
        <v>19.2</v>
      </c>
      <c r="E27" s="5" t="n">
        <v>19.3</v>
      </c>
      <c r="F27" s="0" t="n">
        <v>22.3</v>
      </c>
      <c r="G27" s="0" t="n">
        <v>18.1</v>
      </c>
      <c r="H27" s="0" t="n">
        <v>16.9</v>
      </c>
      <c r="I27" s="0" t="n">
        <v>68</v>
      </c>
      <c r="J27" s="0" t="n">
        <v>91</v>
      </c>
      <c r="K27" s="0" t="n">
        <v>49</v>
      </c>
      <c r="L27" s="0" t="n">
        <v>847.6</v>
      </c>
      <c r="M27" s="5" t="n">
        <v>849</v>
      </c>
      <c r="N27" s="0" t="n">
        <v>845.4</v>
      </c>
      <c r="O27" s="0" t="n">
        <f aca="false">M27-N27</f>
        <v>3.60000000000002</v>
      </c>
      <c r="P27" s="0" t="n">
        <v>1007.3</v>
      </c>
      <c r="Q27" s="5" t="n">
        <v>1010</v>
      </c>
      <c r="R27" s="0" t="n">
        <v>1003.2</v>
      </c>
      <c r="S27" s="0" t="n">
        <f aca="false">Q27-R27</f>
        <v>6.79999999999995</v>
      </c>
      <c r="T27" s="0" t="n">
        <v>847.6</v>
      </c>
      <c r="U27" s="0" t="s">
        <v>77</v>
      </c>
      <c r="V27" s="0" t="n">
        <v>6</v>
      </c>
      <c r="W27" s="0" t="s">
        <v>53</v>
      </c>
      <c r="X27" s="0" t="n">
        <v>25</v>
      </c>
      <c r="Z27" s="0" t="s">
        <v>42</v>
      </c>
      <c r="AA27" s="0" t="n">
        <v>2.5</v>
      </c>
      <c r="AB27" s="0" t="s">
        <v>42</v>
      </c>
      <c r="AC27" s="5" t="n">
        <v>5.3</v>
      </c>
      <c r="AD27" s="0" t="n">
        <v>1.4</v>
      </c>
      <c r="AE27" s="0" t="n">
        <v>23.1</v>
      </c>
      <c r="AF27" s="22" t="n">
        <v>0.272222222222222</v>
      </c>
      <c r="AG27" s="0" t="n">
        <v>26.3</v>
      </c>
      <c r="AH27" s="9" t="n">
        <v>6.85</v>
      </c>
      <c r="AI27" s="5" t="n">
        <v>29.9</v>
      </c>
      <c r="AJ27" s="5" t="n">
        <v>17.4</v>
      </c>
      <c r="AK27" s="0" t="n">
        <f aca="false">AI27-AJ27</f>
        <v>12.5</v>
      </c>
      <c r="AL27" s="5" t="n">
        <v>14</v>
      </c>
      <c r="AO27" s="0" t="n">
        <v>1</v>
      </c>
      <c r="AW27" s="0" t="n">
        <v>1</v>
      </c>
      <c r="AZ27" s="0" t="n">
        <v>13</v>
      </c>
    </row>
    <row r="28" customFormat="false" ht="15" hidden="false" customHeight="false" outlineLevel="0" collapsed="false">
      <c r="A28" s="3"/>
      <c r="B28" s="7" t="n">
        <v>26</v>
      </c>
      <c r="C28" s="0" t="n">
        <v>21.5</v>
      </c>
      <c r="D28" s="0" t="n">
        <v>19.6</v>
      </c>
      <c r="E28" s="5" t="n">
        <v>20.4</v>
      </c>
      <c r="F28" s="0" t="n">
        <v>21.9</v>
      </c>
      <c r="G28" s="0" t="n">
        <v>19.4</v>
      </c>
      <c r="H28" s="0" t="n">
        <v>17.8</v>
      </c>
      <c r="I28" s="0" t="n">
        <v>73</v>
      </c>
      <c r="J28" s="0" t="n">
        <v>94</v>
      </c>
      <c r="K28" s="0" t="n">
        <v>56</v>
      </c>
      <c r="L28" s="0" t="n">
        <v>846.7</v>
      </c>
      <c r="M28" s="5" t="n">
        <v>848.1</v>
      </c>
      <c r="N28" s="5" t="n">
        <v>845</v>
      </c>
      <c r="O28" s="0" t="n">
        <f aca="false">M28-N28</f>
        <v>3.10000000000002</v>
      </c>
      <c r="P28" s="0" t="n">
        <v>1006.5</v>
      </c>
      <c r="Q28" s="5" t="n">
        <v>1009</v>
      </c>
      <c r="R28" s="5" t="n">
        <v>1003.1</v>
      </c>
      <c r="S28" s="0" t="n">
        <f aca="false">Q28-R28</f>
        <v>5.89999999999998</v>
      </c>
      <c r="T28" s="0" t="n">
        <v>846.7</v>
      </c>
      <c r="U28" s="0" t="s">
        <v>77</v>
      </c>
      <c r="V28" s="0" t="n">
        <v>7</v>
      </c>
      <c r="W28" s="0" t="s">
        <v>55</v>
      </c>
      <c r="X28" s="0" t="n">
        <v>25</v>
      </c>
      <c r="Z28" s="0" t="s">
        <v>42</v>
      </c>
      <c r="AA28" s="0" t="n">
        <v>3</v>
      </c>
      <c r="AB28" s="0" t="s">
        <v>42</v>
      </c>
      <c r="AC28" s="0" t="n">
        <v>5.6</v>
      </c>
      <c r="AD28" s="0" t="n">
        <v>2.3</v>
      </c>
      <c r="AE28" s="0" t="n">
        <v>6.4</v>
      </c>
      <c r="AF28" s="22" t="n">
        <v>0.264583333333333</v>
      </c>
      <c r="AG28" s="0" t="n">
        <v>27.9</v>
      </c>
      <c r="AH28" s="0" t="n">
        <v>8.32</v>
      </c>
      <c r="AI28" s="5" t="n">
        <v>28.2</v>
      </c>
      <c r="AJ28" s="5" t="n">
        <v>18</v>
      </c>
      <c r="AK28" s="0" t="n">
        <f aca="false">AI28-AJ28</f>
        <v>10.2</v>
      </c>
      <c r="AL28" s="5" t="n">
        <v>15</v>
      </c>
      <c r="AO28" s="0" t="n">
        <v>1</v>
      </c>
      <c r="AZ28" s="0" t="n">
        <v>13</v>
      </c>
    </row>
    <row r="29" customFormat="false" ht="15" hidden="false" customHeight="false" outlineLevel="0" collapsed="false">
      <c r="A29" s="3"/>
      <c r="B29" s="7" t="n">
        <v>27</v>
      </c>
      <c r="C29" s="0" t="n">
        <v>18.7</v>
      </c>
      <c r="D29" s="0" t="n">
        <v>17.8</v>
      </c>
      <c r="E29" s="5" t="n">
        <v>19.5</v>
      </c>
      <c r="F29" s="0" t="n">
        <v>20.6</v>
      </c>
      <c r="G29" s="0" t="n">
        <v>18.6</v>
      </c>
      <c r="H29" s="0" t="n">
        <v>17.1</v>
      </c>
      <c r="I29" s="0" t="n">
        <v>88</v>
      </c>
      <c r="J29" s="0" t="n">
        <v>96</v>
      </c>
      <c r="K29" s="0" t="n">
        <v>77</v>
      </c>
      <c r="L29" s="0" t="n">
        <v>848.9</v>
      </c>
      <c r="M29" s="5" t="n">
        <v>850.1</v>
      </c>
      <c r="N29" s="0" t="n">
        <v>847.5</v>
      </c>
      <c r="O29" s="0" t="n">
        <f aca="false">M29-N29</f>
        <v>2.60000000000002</v>
      </c>
      <c r="P29" s="0" t="n">
        <v>1010.2</v>
      </c>
      <c r="Q29" s="5" t="n">
        <v>1012</v>
      </c>
      <c r="R29" s="0" t="n">
        <v>1008.2</v>
      </c>
      <c r="S29" s="0" t="n">
        <f aca="false">Q29-R29</f>
        <v>3.79999999999995</v>
      </c>
      <c r="T29" s="0" t="n">
        <v>848.9</v>
      </c>
      <c r="U29" s="0" t="s">
        <v>88</v>
      </c>
      <c r="V29" s="0" t="n">
        <v>8</v>
      </c>
      <c r="W29" s="0" t="s">
        <v>55</v>
      </c>
      <c r="X29" s="0" t="n">
        <v>12</v>
      </c>
      <c r="Z29" s="0" t="s">
        <v>42</v>
      </c>
      <c r="AA29" s="0" t="n">
        <v>4.5</v>
      </c>
      <c r="AB29" s="0" t="s">
        <v>42</v>
      </c>
      <c r="AC29" s="5" t="n">
        <v>7.9</v>
      </c>
      <c r="AD29" s="0" t="n">
        <v>4.2</v>
      </c>
      <c r="AE29" s="5" t="n">
        <v>26</v>
      </c>
      <c r="AF29" s="22" t="n">
        <v>0.0465277777777778</v>
      </c>
      <c r="AG29" s="0" t="n">
        <v>1.5</v>
      </c>
      <c r="AH29" s="9" t="n">
        <v>2.66</v>
      </c>
      <c r="AI29" s="5" t="n">
        <v>22.8</v>
      </c>
      <c r="AJ29" s="5" t="n">
        <v>16.8</v>
      </c>
      <c r="AK29" s="5" t="n">
        <f aca="false">AI29-AJ29</f>
        <v>6</v>
      </c>
      <c r="AL29" s="5" t="n">
        <v>14.8</v>
      </c>
      <c r="AO29" s="0" t="n">
        <v>1</v>
      </c>
      <c r="AZ29" s="0" t="n">
        <v>13</v>
      </c>
    </row>
    <row r="30" customFormat="false" ht="15" hidden="false" customHeight="false" outlineLevel="0" collapsed="false">
      <c r="A30" s="3"/>
      <c r="B30" s="7" t="n">
        <v>28</v>
      </c>
      <c r="C30" s="0" t="n">
        <v>19.6</v>
      </c>
      <c r="D30" s="0" t="n">
        <v>18.9</v>
      </c>
      <c r="E30" s="5" t="n">
        <v>20.4</v>
      </c>
      <c r="F30" s="0" t="n">
        <v>21.1</v>
      </c>
      <c r="G30" s="0" t="n">
        <v>19.1</v>
      </c>
      <c r="H30" s="0" t="n">
        <v>17.8</v>
      </c>
      <c r="I30" s="0" t="n">
        <v>83</v>
      </c>
      <c r="J30" s="0" t="n">
        <v>96</v>
      </c>
      <c r="K30" s="0" t="n">
        <v>67</v>
      </c>
      <c r="L30" s="0" t="n">
        <v>851.5</v>
      </c>
      <c r="M30" s="5" t="n">
        <v>852.6</v>
      </c>
      <c r="N30" s="5" t="n">
        <v>850.1</v>
      </c>
      <c r="O30" s="0" t="n">
        <f aca="false">M30-N30</f>
        <v>2.5</v>
      </c>
      <c r="P30" s="0" t="n">
        <v>1012.8</v>
      </c>
      <c r="Q30" s="5" t="n">
        <v>1014.9</v>
      </c>
      <c r="R30" s="5" t="n">
        <v>1010.2</v>
      </c>
      <c r="S30" s="0" t="n">
        <f aca="false">Q30-R30</f>
        <v>4.69999999999993</v>
      </c>
      <c r="T30" s="0" t="n">
        <v>851.4</v>
      </c>
      <c r="U30" s="0" t="s">
        <v>88</v>
      </c>
      <c r="V30" s="0" t="n">
        <v>8</v>
      </c>
      <c r="W30" s="0" t="s">
        <v>53</v>
      </c>
      <c r="X30" s="0" t="n">
        <v>25</v>
      </c>
      <c r="Z30" s="0" t="s">
        <v>42</v>
      </c>
      <c r="AA30" s="0" t="n">
        <v>1.4</v>
      </c>
      <c r="AB30" s="0" t="s">
        <v>42</v>
      </c>
      <c r="AC30" s="0" t="n">
        <v>4.5</v>
      </c>
      <c r="AD30" s="0" t="n">
        <v>1.1</v>
      </c>
      <c r="AE30" s="0" t="n">
        <v>18.2</v>
      </c>
      <c r="AF30" s="22" t="n">
        <v>0.0583333333333333</v>
      </c>
      <c r="AG30" s="0" t="n">
        <v>25.4</v>
      </c>
      <c r="AH30" s="0" t="n">
        <v>1.76</v>
      </c>
      <c r="AI30" s="5" t="n">
        <v>25.8</v>
      </c>
      <c r="AJ30" s="5" t="n">
        <v>17.2</v>
      </c>
      <c r="AK30" s="0" t="n">
        <f aca="false">AI30-AJ30</f>
        <v>8.6</v>
      </c>
      <c r="AL30" s="5" t="n">
        <v>16</v>
      </c>
      <c r="AO30" s="0" t="n">
        <v>1</v>
      </c>
      <c r="AW30" s="0" t="n">
        <v>1</v>
      </c>
      <c r="AZ30" s="0" t="n">
        <v>13</v>
      </c>
    </row>
    <row r="31" customFormat="false" ht="15" hidden="false" customHeight="false" outlineLevel="0" collapsed="false">
      <c r="A31" s="3"/>
      <c r="B31" s="7" t="n">
        <v>29</v>
      </c>
      <c r="C31" s="0" t="n">
        <v>20.7</v>
      </c>
      <c r="D31" s="0" t="n">
        <v>18.1</v>
      </c>
      <c r="E31" s="5" t="n">
        <v>19.7</v>
      </c>
      <c r="F31" s="0" t="n">
        <v>20.9</v>
      </c>
      <c r="G31" s="0" t="n">
        <v>17.7</v>
      </c>
      <c r="H31" s="0" t="n">
        <v>17.3</v>
      </c>
      <c r="I31" s="0" t="n">
        <v>86</v>
      </c>
      <c r="J31" s="0" t="n">
        <v>96</v>
      </c>
      <c r="K31" s="0" t="n">
        <v>67</v>
      </c>
      <c r="L31" s="0" t="n">
        <v>851.7</v>
      </c>
      <c r="M31" s="5" t="n">
        <v>852.2</v>
      </c>
      <c r="N31" s="0" t="n">
        <v>851.3</v>
      </c>
      <c r="O31" s="0" t="n">
        <f aca="false">M31-N31</f>
        <v>0.900000000000091</v>
      </c>
      <c r="P31" s="0" t="n">
        <v>1013.9</v>
      </c>
      <c r="Q31" s="5" t="n">
        <v>1014.6</v>
      </c>
      <c r="R31" s="0" t="n">
        <v>1013.4</v>
      </c>
      <c r="S31" s="0" t="n">
        <f aca="false">Q31-R31</f>
        <v>1.20000000000005</v>
      </c>
      <c r="T31" s="0" t="n">
        <v>851.7</v>
      </c>
      <c r="U31" s="0" t="s">
        <v>88</v>
      </c>
      <c r="V31" s="0" t="n">
        <v>6</v>
      </c>
      <c r="W31" s="74" t="n">
        <v>9</v>
      </c>
      <c r="X31" s="0" t="n">
        <v>25</v>
      </c>
      <c r="Z31" s="0" t="s">
        <v>45</v>
      </c>
      <c r="AA31" s="0" t="n">
        <v>1.8</v>
      </c>
      <c r="AB31" s="0" t="s">
        <v>45</v>
      </c>
      <c r="AC31" s="5" t="n">
        <v>3.9</v>
      </c>
      <c r="AD31" s="0" t="n">
        <v>1.6</v>
      </c>
      <c r="AE31" s="0" t="n">
        <v>8.7</v>
      </c>
      <c r="AF31" s="22" t="n">
        <v>0.276388888888889</v>
      </c>
      <c r="AG31" s="0" t="n">
        <v>5.6</v>
      </c>
      <c r="AH31" s="9" t="n">
        <v>6.16</v>
      </c>
      <c r="AI31" s="5" t="n">
        <v>28.5</v>
      </c>
      <c r="AJ31" s="5" t="n">
        <v>17</v>
      </c>
      <c r="AK31" s="0" t="n">
        <f aca="false">AI31-AJ31</f>
        <v>11.5</v>
      </c>
      <c r="AL31" s="5" t="n">
        <v>15</v>
      </c>
      <c r="AO31" s="0" t="n">
        <v>1</v>
      </c>
      <c r="AZ31" s="0" t="n">
        <v>7</v>
      </c>
    </row>
    <row r="32" customFormat="false" ht="15" hidden="false" customHeight="false" outlineLevel="0" collapsed="false">
      <c r="A32" s="3"/>
      <c r="B32" s="7" t="n">
        <v>30</v>
      </c>
      <c r="C32" s="0" t="n">
        <v>20.8</v>
      </c>
      <c r="D32" s="0" t="n">
        <v>19.2</v>
      </c>
      <c r="E32" s="5" t="n">
        <v>21.4</v>
      </c>
      <c r="F32" s="5" t="n">
        <v>22</v>
      </c>
      <c r="G32" s="0" t="n">
        <v>20.9</v>
      </c>
      <c r="H32" s="0" t="n">
        <v>18.5</v>
      </c>
      <c r="I32" s="0" t="n">
        <v>89</v>
      </c>
      <c r="J32" s="0" t="n">
        <v>96</v>
      </c>
      <c r="K32" s="0" t="n">
        <v>72</v>
      </c>
      <c r="L32" s="0" t="n">
        <v>850.7</v>
      </c>
      <c r="M32" s="5" t="n">
        <v>851.4</v>
      </c>
      <c r="N32" s="5" t="n">
        <v>849.7</v>
      </c>
      <c r="O32" s="0" t="n">
        <f aca="false">M32-N32</f>
        <v>1.69999999999993</v>
      </c>
      <c r="P32" s="0" t="n">
        <v>1011.7</v>
      </c>
      <c r="Q32" s="5" t="n">
        <v>1012.6</v>
      </c>
      <c r="R32" s="5" t="n">
        <v>1010.5</v>
      </c>
      <c r="S32" s="0" t="n">
        <f aca="false">Q32-R32</f>
        <v>2.10000000000002</v>
      </c>
      <c r="T32" s="0" t="n">
        <v>850.6</v>
      </c>
      <c r="U32" s="0" t="s">
        <v>43</v>
      </c>
      <c r="V32" s="0" t="n">
        <v>8</v>
      </c>
      <c r="W32" s="74" t="n">
        <v>9</v>
      </c>
      <c r="X32" s="70" t="n">
        <v>25</v>
      </c>
      <c r="Z32" s="0" t="s">
        <v>42</v>
      </c>
      <c r="AA32" s="0" t="n">
        <v>2.1</v>
      </c>
      <c r="AB32" s="0" t="s">
        <v>42</v>
      </c>
      <c r="AC32" s="0" t="n">
        <v>6.2</v>
      </c>
      <c r="AD32" s="0" t="n">
        <v>1.9</v>
      </c>
      <c r="AE32" s="0" t="n">
        <v>8.4</v>
      </c>
      <c r="AF32" s="22" t="n">
        <v>0.0958333333333333</v>
      </c>
      <c r="AG32" s="0" t="n">
        <v>4.2</v>
      </c>
      <c r="AH32" s="0" t="n">
        <v>3.85</v>
      </c>
      <c r="AI32" s="5" t="n">
        <v>26</v>
      </c>
      <c r="AJ32" s="5" t="n">
        <v>18.4</v>
      </c>
      <c r="AK32" s="0" t="n">
        <f aca="false">AI32-AJ32</f>
        <v>7.6</v>
      </c>
      <c r="AL32" s="5" t="n">
        <v>16</v>
      </c>
      <c r="AO32" s="0" t="n">
        <v>1</v>
      </c>
      <c r="AZ32" s="0" t="n">
        <v>7</v>
      </c>
    </row>
    <row r="33" customFormat="false" ht="15" hidden="false" customHeight="false" outlineLevel="0" collapsed="false">
      <c r="A33" s="3"/>
      <c r="B33" s="4" t="n">
        <v>31</v>
      </c>
      <c r="C33" s="0" t="n">
        <v>21.3</v>
      </c>
      <c r="D33" s="0" t="n">
        <v>18.8</v>
      </c>
      <c r="E33" s="5" t="n">
        <v>19</v>
      </c>
      <c r="F33" s="0" t="n">
        <v>19.8</v>
      </c>
      <c r="G33" s="0" t="n">
        <v>18.4</v>
      </c>
      <c r="H33" s="0" t="n">
        <v>16.7</v>
      </c>
      <c r="I33" s="0" t="n">
        <v>70</v>
      </c>
      <c r="J33" s="0" t="n">
        <v>87</v>
      </c>
      <c r="K33" s="0" t="n">
        <v>55</v>
      </c>
      <c r="L33" s="0" t="n">
        <v>851.1</v>
      </c>
      <c r="M33" s="5" t="n">
        <v>852.5</v>
      </c>
      <c r="N33" s="0" t="n">
        <v>849.2</v>
      </c>
      <c r="O33" s="0" t="n">
        <f aca="false">M33-N33</f>
        <v>3.29999999999995</v>
      </c>
      <c r="P33" s="0" t="n">
        <v>1011.8</v>
      </c>
      <c r="Q33" s="5" t="n">
        <v>1014.2</v>
      </c>
      <c r="R33" s="0" t="n">
        <v>1008.2</v>
      </c>
      <c r="S33" s="5" t="n">
        <f aca="false">Q33-R33</f>
        <v>6</v>
      </c>
      <c r="T33" s="0" t="n">
        <v>851.1</v>
      </c>
      <c r="U33" s="0" t="s">
        <v>77</v>
      </c>
      <c r="V33" s="0" t="n">
        <v>6</v>
      </c>
      <c r="W33" s="0" t="s">
        <v>55</v>
      </c>
      <c r="X33" s="0" t="n">
        <v>25</v>
      </c>
      <c r="Z33" s="0" t="s">
        <v>42</v>
      </c>
      <c r="AA33" s="0" t="n">
        <v>2.3</v>
      </c>
      <c r="AB33" s="0" t="s">
        <v>42</v>
      </c>
      <c r="AC33" s="5" t="n">
        <v>5.3</v>
      </c>
      <c r="AD33" s="5" t="n">
        <v>2</v>
      </c>
      <c r="AE33" s="0" t="n">
        <v>0.2</v>
      </c>
      <c r="AF33" s="22" t="n">
        <v>0.298611111111111</v>
      </c>
      <c r="AG33" s="0" t="n">
        <v>0.2</v>
      </c>
      <c r="AH33" s="9" t="n">
        <v>4.24</v>
      </c>
      <c r="AI33" s="5" t="n">
        <v>27.4</v>
      </c>
      <c r="AJ33" s="5" t="n">
        <v>18</v>
      </c>
      <c r="AK33" s="0" t="n">
        <f aca="false">AI33-AJ33</f>
        <v>9.4</v>
      </c>
      <c r="AL33" s="5" t="n">
        <v>16</v>
      </c>
      <c r="AO33" s="0" t="n">
        <v>1</v>
      </c>
      <c r="AZ33" s="0" t="n">
        <v>13</v>
      </c>
    </row>
    <row r="34" customFormat="false" ht="15" hidden="false" customHeight="false" outlineLevel="0" collapsed="false">
      <c r="A34" s="12" t="s">
        <v>60</v>
      </c>
      <c r="B34" s="12"/>
      <c r="C34" s="0" t="n">
        <f aca="false">SUM(C3:C12)</f>
        <v>192.2</v>
      </c>
      <c r="D34" s="0" t="n">
        <f aca="false">SUM(D3:D12)</f>
        <v>167.1</v>
      </c>
      <c r="E34" s="0" t="n">
        <f aca="false">SUM(E3:E12)</f>
        <v>175.6</v>
      </c>
      <c r="F34" s="0" t="n">
        <f aca="false">SUM(F3:F12)</f>
        <v>190.4</v>
      </c>
      <c r="G34" s="0" t="n">
        <f aca="false">SUM(G3:G12)</f>
        <v>161.8</v>
      </c>
      <c r="H34" s="0" t="n">
        <f aca="false">SUM(H3:H12)</f>
        <v>153.7</v>
      </c>
      <c r="I34" s="0" t="n">
        <f aca="false">SUM(I3:I12)</f>
        <v>703</v>
      </c>
      <c r="J34" s="0" t="n">
        <f aca="false">SUM(J3:J12)</f>
        <v>849</v>
      </c>
      <c r="K34" s="0" t="n">
        <f aca="false">SUM(K3:K12)</f>
        <v>556</v>
      </c>
      <c r="L34" s="0" t="n">
        <f aca="false">SUM(L3:L12)</f>
        <v>7671.2</v>
      </c>
      <c r="M34" s="0" t="n">
        <f aca="false">SUM(M3:M12)</f>
        <v>7680.2</v>
      </c>
      <c r="N34" s="0" t="n">
        <f aca="false">SUM(N3:N12)</f>
        <v>7659.7</v>
      </c>
      <c r="O34" s="0" t="n">
        <f aca="false">SUM(O3:O12)</f>
        <v>20.5</v>
      </c>
      <c r="P34" s="0" t="n">
        <f aca="false">SUM(P3:P12)</f>
        <v>9123.7</v>
      </c>
      <c r="Q34" s="0" t="n">
        <f aca="false">SUM(Q3:Q12)</f>
        <v>9140.1</v>
      </c>
      <c r="R34" s="0" t="n">
        <f aca="false">SUM(R3:R12)</f>
        <v>9100.8</v>
      </c>
      <c r="S34" s="0" t="n">
        <f aca="false">SUM(S3:S12)</f>
        <v>39.2999999999998</v>
      </c>
      <c r="T34" s="0" t="n">
        <f aca="false">SUM(T3:T12)</f>
        <v>7670.7</v>
      </c>
      <c r="U34" s="0" t="n">
        <f aca="false">SUM(U3:U12)</f>
        <v>0</v>
      </c>
      <c r="V34" s="0" t="n">
        <f aca="false">SUM(V3:V12)</f>
        <v>46</v>
      </c>
      <c r="W34" s="0" t="n">
        <f aca="false">SUM(W3:W12)</f>
        <v>9</v>
      </c>
      <c r="X34" s="0" t="n">
        <f aca="false">SUM(X3:X12)</f>
        <v>215</v>
      </c>
      <c r="Y34" s="0" t="n">
        <f aca="false">SUM(Y3:Y12)</f>
        <v>0</v>
      </c>
      <c r="Z34" s="0" t="n">
        <f aca="false">SUM(Z3:Z12)</f>
        <v>0</v>
      </c>
      <c r="AA34" s="0" t="n">
        <f aca="false">SUM(AA3:AA12)</f>
        <v>14.9</v>
      </c>
      <c r="AB34" s="0" t="n">
        <f aca="false">SUM(AB3:AB12)</f>
        <v>0</v>
      </c>
      <c r="AC34" s="0" t="n">
        <f aca="false">SUM(AC3:AC12)</f>
        <v>46.5</v>
      </c>
      <c r="AD34" s="0" t="n">
        <f aca="false">SUM(AD3:AD12)</f>
        <v>13.6</v>
      </c>
      <c r="AE34" s="0" t="n">
        <f aca="false">SUM(AE3:AE12)</f>
        <v>19.8</v>
      </c>
      <c r="AF34" s="6" t="n">
        <f aca="false">SUM(AF3:AF12)</f>
        <v>2.16458333333333</v>
      </c>
      <c r="AG34" s="0" t="n">
        <f aca="false">SUM(AG3:AG12)</f>
        <v>24.6</v>
      </c>
      <c r="AH34" s="0" t="n">
        <f aca="false">SUM(AH3:AH12)</f>
        <v>30.45</v>
      </c>
      <c r="AI34" s="0" t="n">
        <f aca="false">SUM(AI3:AI12)</f>
        <v>257.3</v>
      </c>
      <c r="AJ34" s="0" t="n">
        <f aca="false">SUM(AJ3:AJ12)</f>
        <v>148.2</v>
      </c>
      <c r="AK34" s="0" t="n">
        <f aca="false">SUM(AK3:AK12)</f>
        <v>109.1</v>
      </c>
      <c r="AL34" s="0" t="n">
        <f aca="false">SUM(AL3:AL12)</f>
        <v>121.4</v>
      </c>
      <c r="AM34" s="0" t="n">
        <f aca="false">SUM(AM3:AM12)</f>
        <v>0</v>
      </c>
      <c r="AN34" s="0" t="n">
        <f aca="false">SUM(AN3:AN12)</f>
        <v>5</v>
      </c>
      <c r="AO34" s="0" t="n">
        <f aca="false">SUM(AO3:AO12)</f>
        <v>7</v>
      </c>
      <c r="AP34" s="0" t="n">
        <f aca="false">SUM(AP3:AP12)</f>
        <v>0</v>
      </c>
      <c r="AQ34" s="0" t="n">
        <f aca="false">SUM(AQ3:AQ12)</f>
        <v>0</v>
      </c>
      <c r="AR34" s="0" t="n">
        <f aca="false">SUM(AR3:AR12)</f>
        <v>0</v>
      </c>
      <c r="AS34" s="0" t="n">
        <f aca="false">SUM(AS3:AS12)</f>
        <v>0</v>
      </c>
      <c r="AT34" s="0" t="n">
        <f aca="false">SUM(AT3:AT12)</f>
        <v>1</v>
      </c>
      <c r="AU34" s="0" t="n">
        <f aca="false">SUM(AU3:AU12)</f>
        <v>0</v>
      </c>
      <c r="AV34" s="0" t="n">
        <f aca="false">SUM(AV3:AV12)</f>
        <v>0</v>
      </c>
      <c r="AW34" s="0" t="n">
        <f aca="false">SUM(AW3:AW12)</f>
        <v>1</v>
      </c>
      <c r="AX34" s="0" t="n">
        <f aca="false">SUM(AX3:AX12)</f>
        <v>1</v>
      </c>
      <c r="AY34" s="0" t="n">
        <f aca="false">SUM(AY3:AY12)</f>
        <v>1</v>
      </c>
      <c r="AZ34" s="0" t="n">
        <f aca="false">SUM(AZ3:AZ12)</f>
        <v>81</v>
      </c>
    </row>
    <row r="35" customFormat="false" ht="15" hidden="false" customHeight="false" outlineLevel="0" collapsed="false">
      <c r="A35" s="13" t="s">
        <v>61</v>
      </c>
      <c r="B35" s="13"/>
      <c r="C35" s="79" t="n">
        <f aca="false">SUM(C3:C12)/9</f>
        <v>21.3555555555556</v>
      </c>
      <c r="D35" s="79" t="n">
        <f aca="false">SUM(D3:D12)/9</f>
        <v>18.5666666666667</v>
      </c>
      <c r="E35" s="79" t="n">
        <f aca="false">SUM(E3:E12)/9</f>
        <v>19.5111111111111</v>
      </c>
      <c r="F35" s="79" t="n">
        <f aca="false">SUM(F3:F12)/9</f>
        <v>21.1555555555556</v>
      </c>
      <c r="G35" s="79" t="n">
        <f aca="false">SUM(G3:G12)/9</f>
        <v>17.9777777777778</v>
      </c>
      <c r="H35" s="79" t="n">
        <f aca="false">SUM(H3:H12)/9</f>
        <v>17.0777777777778</v>
      </c>
      <c r="I35" s="79" t="n">
        <f aca="false">SUM(I3:I12)/9</f>
        <v>78.1111111111111</v>
      </c>
      <c r="J35" s="79" t="n">
        <f aca="false">SUM(J3:J12)/9</f>
        <v>94.3333333333333</v>
      </c>
      <c r="K35" s="79" t="n">
        <f aca="false">SUM(K3:K12)/9</f>
        <v>61.7777777777778</v>
      </c>
      <c r="L35" s="79" t="n">
        <f aca="false">SUM(L3:L12)/9</f>
        <v>852.355555555556</v>
      </c>
      <c r="M35" s="79" t="n">
        <f aca="false">SUM(M3:M12)/9</f>
        <v>853.355555555556</v>
      </c>
      <c r="N35" s="79" t="n">
        <f aca="false">SUM(N3:N12)/9</f>
        <v>851.077777777778</v>
      </c>
      <c r="O35" s="79" t="n">
        <f aca="false">SUM(O3:O12)/9</f>
        <v>2.27777777777778</v>
      </c>
      <c r="P35" s="79" t="n">
        <f aca="false">SUM(P3:P12)/9</f>
        <v>1013.74444444444</v>
      </c>
      <c r="Q35" s="79" t="n">
        <f aca="false">SUM(Q3:Q12)/9</f>
        <v>1015.56666666667</v>
      </c>
      <c r="R35" s="79" t="n">
        <f aca="false">SUM(R3:R12)/9</f>
        <v>1011.2</v>
      </c>
      <c r="S35" s="79" t="n">
        <f aca="false">SUM(S3:S12)/9</f>
        <v>4.36666666666665</v>
      </c>
      <c r="T35" s="79" t="n">
        <f aca="false">SUM(T3:T12)/9</f>
        <v>852.3</v>
      </c>
      <c r="U35" s="79" t="n">
        <f aca="false">SUM(U3:U12)/9</f>
        <v>0</v>
      </c>
      <c r="V35" s="79" t="n">
        <f aca="false">SUM(V3:V12)/9</f>
        <v>5.11111111111111</v>
      </c>
      <c r="W35" s="79" t="n">
        <f aca="false">SUM(W3:W12)/9</f>
        <v>1</v>
      </c>
      <c r="X35" s="79" t="n">
        <f aca="false">SUM(X3:X12)/9</f>
        <v>23.8888888888889</v>
      </c>
      <c r="Y35" s="79" t="n">
        <f aca="false">SUM(Y3:Y12)/9</f>
        <v>0</v>
      </c>
      <c r="Z35" s="79" t="n">
        <f aca="false">SUM(Z3:Z12)/9</f>
        <v>0</v>
      </c>
      <c r="AA35" s="79" t="n">
        <f aca="false">SUM(AA3:AA12)/9</f>
        <v>1.65555555555556</v>
      </c>
      <c r="AB35" s="79" t="n">
        <f aca="false">SUM(AB3:AB12)/9</f>
        <v>0</v>
      </c>
      <c r="AC35" s="79" t="n">
        <f aca="false">SUM(AC3:AC12)/9</f>
        <v>5.16666666666667</v>
      </c>
      <c r="AD35" s="79" t="n">
        <f aca="false">SUM(AD3:AD12)/9</f>
        <v>1.51111111111111</v>
      </c>
      <c r="AE35" s="79" t="n">
        <f aca="false">SUM(AE3:AE12)/9</f>
        <v>2.2</v>
      </c>
      <c r="AF35" s="79" t="n">
        <f aca="false">SUM(AF3:AF12)/9</f>
        <v>0.240509259259259</v>
      </c>
      <c r="AG35" s="79" t="n">
        <f aca="false">SUM(AG3:AG12)/9</f>
        <v>2.73333333333333</v>
      </c>
      <c r="AH35" s="79" t="n">
        <f aca="false">SUM(AH3:AH12)/9</f>
        <v>3.38333333333333</v>
      </c>
      <c r="AI35" s="79" t="n">
        <f aca="false">SUM(AI3:AI12)/9</f>
        <v>28.5888888888889</v>
      </c>
      <c r="AJ35" s="79" t="n">
        <f aca="false">SUM(AJ3:AJ12)/9</f>
        <v>16.4666666666667</v>
      </c>
      <c r="AK35" s="79" t="n">
        <f aca="false">SUM(AK3:AK12)/9</f>
        <v>12.1222222222222</v>
      </c>
      <c r="AL35" s="79" t="n">
        <f aca="false">SUM(AL3:AL12)/9</f>
        <v>13.4888888888889</v>
      </c>
      <c r="AM35" s="31" t="n">
        <f aca="false">SUM(AM3:AM12)</f>
        <v>0</v>
      </c>
      <c r="AN35" s="31" t="n">
        <f aca="false">SUM(AN3:AN12)</f>
        <v>5</v>
      </c>
      <c r="AO35" s="31" t="n">
        <f aca="false">SUM(AO3:AO12)</f>
        <v>7</v>
      </c>
      <c r="AP35" s="31" t="n">
        <f aca="false">SUM(AP3:AP12)</f>
        <v>0</v>
      </c>
      <c r="AQ35" s="31" t="n">
        <f aca="false">SUM(AQ3:AQ12)</f>
        <v>0</v>
      </c>
      <c r="AR35" s="31" t="n">
        <f aca="false">SUM(AR3:AR12)</f>
        <v>0</v>
      </c>
      <c r="AS35" s="31" t="n">
        <f aca="false">SUM(AS3:AS12)</f>
        <v>0</v>
      </c>
      <c r="AT35" s="31" t="n">
        <f aca="false">SUM(AT3:AT12)</f>
        <v>1</v>
      </c>
      <c r="AU35" s="31" t="n">
        <f aca="false">SUM(AU3:AU12)</f>
        <v>0</v>
      </c>
      <c r="AV35" s="31" t="n">
        <f aca="false">SUM(AV3:AV12)</f>
        <v>0</v>
      </c>
      <c r="AW35" s="31" t="n">
        <f aca="false">SUM(AW3:AW12)</f>
        <v>1</v>
      </c>
      <c r="AX35" s="31" t="n">
        <f aca="false">SUM(AX3:AX12)</f>
        <v>1</v>
      </c>
      <c r="AY35" s="31" t="n">
        <f aca="false">SUM(AY3:AY12)</f>
        <v>1</v>
      </c>
      <c r="AZ35" s="31" t="n">
        <f aca="false">SUM(AZ3:AZ12)/240</f>
        <v>0.3375</v>
      </c>
    </row>
    <row r="36" customFormat="false" ht="15" hidden="false" customHeight="false" outlineLevel="0" collapsed="false">
      <c r="A36" s="12" t="s">
        <v>62</v>
      </c>
      <c r="B36" s="12"/>
      <c r="C36" s="0" t="n">
        <f aca="false">SUM(C13:C22)</f>
        <v>206.7</v>
      </c>
      <c r="D36" s="0" t="n">
        <f aca="false">SUM(D13:D22)</f>
        <v>180.4</v>
      </c>
      <c r="E36" s="0" t="n">
        <f aca="false">SUM(E13:E22)</f>
        <v>183.4</v>
      </c>
      <c r="F36" s="0" t="n">
        <f aca="false">SUM(F13:F22)</f>
        <v>203.9</v>
      </c>
      <c r="G36" s="0" t="n">
        <f aca="false">SUM(G13:G22)</f>
        <v>168.8</v>
      </c>
      <c r="H36" s="0" t="n">
        <f aca="false">SUM(H13:H22)</f>
        <v>160.7</v>
      </c>
      <c r="I36" s="0" t="n">
        <f aca="false">SUM(I13:I22)</f>
        <v>726</v>
      </c>
      <c r="J36" s="0" t="n">
        <f aca="false">SUM(J13:J22)</f>
        <v>927</v>
      </c>
      <c r="K36" s="0" t="n">
        <f aca="false">SUM(K13:K22)</f>
        <v>533</v>
      </c>
      <c r="L36" s="0" t="n">
        <f aca="false">SUM(L13:L22)</f>
        <v>8512.7</v>
      </c>
      <c r="M36" s="0" t="n">
        <f aca="false">SUM(M13:M22)</f>
        <v>8524</v>
      </c>
      <c r="N36" s="0" t="n">
        <f aca="false">SUM(N13:N22)</f>
        <v>8497.6</v>
      </c>
      <c r="O36" s="0" t="n">
        <f aca="false">SUM(O13:O22)</f>
        <v>26.4</v>
      </c>
      <c r="P36" s="0" t="n">
        <f aca="false">SUM(P13:P22)</f>
        <v>10126.4</v>
      </c>
      <c r="Q36" s="0" t="n">
        <f aca="false">SUM(Q13:Q22)</f>
        <v>10148.8</v>
      </c>
      <c r="R36" s="0" t="n">
        <f aca="false">SUM(R13:R22)</f>
        <v>10095.7</v>
      </c>
      <c r="S36" s="0" t="n">
        <f aca="false">SUM(S13:S22)</f>
        <v>53.0999999999999</v>
      </c>
      <c r="T36" s="0" t="n">
        <f aca="false">SUM(T13:T22)</f>
        <v>8511.9</v>
      </c>
      <c r="U36" s="0" t="n">
        <f aca="false">SUM(U13:U22)</f>
        <v>0</v>
      </c>
      <c r="V36" s="0" t="n">
        <f aca="false">SUM(V13:V22)</f>
        <v>51</v>
      </c>
      <c r="W36" s="0" t="n">
        <f aca="false">SUM(W13:W22)</f>
        <v>0</v>
      </c>
      <c r="X36" s="0" t="n">
        <f aca="false">SUM(X13:X22)</f>
        <v>250</v>
      </c>
      <c r="Y36" s="0" t="n">
        <f aca="false">SUM(Y13:Y22)</f>
        <v>0</v>
      </c>
      <c r="Z36" s="0" t="n">
        <f aca="false">SUM(Z13:Z22)</f>
        <v>0</v>
      </c>
      <c r="AA36" s="0" t="n">
        <f aca="false">SUM(AA13:AA22)</f>
        <v>19.4</v>
      </c>
      <c r="AB36" s="0" t="n">
        <f aca="false">SUM(AB13:AB22)</f>
        <v>0</v>
      </c>
      <c r="AC36" s="0" t="n">
        <f aca="false">SUM(AC13:AC22)</f>
        <v>58.4</v>
      </c>
      <c r="AD36" s="0" t="n">
        <f aca="false">SUM(AD13:AD22)</f>
        <v>17.5</v>
      </c>
      <c r="AE36" s="0" t="n">
        <f aca="false">SUM(AE13:AE22)</f>
        <v>43.3</v>
      </c>
      <c r="AF36" s="6" t="n">
        <f aca="false">SUM(AF13:AF22)</f>
        <v>2.42847222222222</v>
      </c>
      <c r="AG36" s="0" t="n">
        <f aca="false">SUM(AG13:AG22)</f>
        <v>43.3</v>
      </c>
      <c r="AH36" s="0" t="n">
        <f aca="false">SUM(AH13:AH22)</f>
        <v>44.12</v>
      </c>
      <c r="AI36" s="0" t="n">
        <f aca="false">SUM(AI13:AI22)</f>
        <v>277.8</v>
      </c>
      <c r="AJ36" s="0" t="n">
        <f aca="false">SUM(AJ13:AJ22)</f>
        <v>159.4</v>
      </c>
      <c r="AK36" s="0" t="n">
        <f aca="false">SUM(AK13:AK22)</f>
        <v>118.4</v>
      </c>
      <c r="AL36" s="0" t="n">
        <f aca="false">SUM(AL13:AL22)</f>
        <v>124</v>
      </c>
      <c r="AM36" s="0" t="n">
        <f aca="false">SUM(AM13:AM22)</f>
        <v>0</v>
      </c>
      <c r="AN36" s="0" t="n">
        <f aca="false">SUM(AN13:AN22)</f>
        <v>2</v>
      </c>
      <c r="AO36" s="0" t="n">
        <f aca="false">SUM(AO13:AO22)</f>
        <v>8</v>
      </c>
      <c r="AP36" s="0" t="n">
        <f aca="false">SUM(AP13:AP22)</f>
        <v>0</v>
      </c>
      <c r="AQ36" s="0" t="n">
        <f aca="false">SUM(AQ13:AQ22)</f>
        <v>0</v>
      </c>
      <c r="AR36" s="0" t="n">
        <f aca="false">SUM(AR13:AR22)</f>
        <v>0</v>
      </c>
      <c r="AS36" s="0" t="n">
        <f aca="false">SUM(AS13:AS22)</f>
        <v>1</v>
      </c>
      <c r="AT36" s="0" t="n">
        <f aca="false">SUM(AT13:AT22)</f>
        <v>0</v>
      </c>
      <c r="AU36" s="0" t="n">
        <f aca="false">SUM(AU13:AU22)</f>
        <v>0</v>
      </c>
      <c r="AV36" s="0" t="n">
        <f aca="false">SUM(AV13:AV22)</f>
        <v>0</v>
      </c>
      <c r="AW36" s="0" t="n">
        <f aca="false">SUM(AW13:AW22)</f>
        <v>3</v>
      </c>
      <c r="AX36" s="0" t="n">
        <f aca="false">SUM(AX13:AX22)</f>
        <v>1</v>
      </c>
      <c r="AY36" s="0" t="n">
        <f aca="false">SUM(AY13:AY22)</f>
        <v>1</v>
      </c>
      <c r="AZ36" s="0" t="n">
        <f aca="false">SUM(AZ13:AZ22)</f>
        <v>118</v>
      </c>
      <c r="BA36" s="0" t="n">
        <f aca="false">SUM(BA13:BA22)</f>
        <v>0</v>
      </c>
    </row>
    <row r="37" customFormat="false" ht="15" hidden="false" customHeight="false" outlineLevel="0" collapsed="false">
      <c r="A37" s="16" t="s">
        <v>63</v>
      </c>
      <c r="B37" s="16"/>
      <c r="C37" s="31" t="n">
        <f aca="false">SUM(C13:C22)/10</f>
        <v>20.67</v>
      </c>
      <c r="D37" s="31" t="n">
        <f aca="false">SUM(D13:D22)/10</f>
        <v>18.04</v>
      </c>
      <c r="E37" s="31" t="n">
        <f aca="false">SUM(E13:E22)/10</f>
        <v>18.34</v>
      </c>
      <c r="F37" s="31" t="n">
        <f aca="false">SUM(F13:F22)/10</f>
        <v>20.39</v>
      </c>
      <c r="G37" s="31" t="n">
        <f aca="false">SUM(G13:G22)/10</f>
        <v>16.88</v>
      </c>
      <c r="H37" s="31" t="n">
        <f aca="false">SUM(H13:H22)/10</f>
        <v>16.07</v>
      </c>
      <c r="I37" s="31" t="n">
        <f aca="false">SUM(I13:I22)/10</f>
        <v>72.6</v>
      </c>
      <c r="J37" s="31" t="n">
        <f aca="false">SUM(J13:J22)/10</f>
        <v>92.7</v>
      </c>
      <c r="K37" s="31" t="n">
        <f aca="false">SUM(K13:K22)/10</f>
        <v>53.3</v>
      </c>
      <c r="L37" s="31" t="n">
        <f aca="false">SUM(L13:L22)/10</f>
        <v>851.27</v>
      </c>
      <c r="M37" s="31" t="n">
        <f aca="false">SUM(M13:M22)/10</f>
        <v>852.4</v>
      </c>
      <c r="N37" s="31" t="n">
        <f aca="false">SUM(N13:N22)/10</f>
        <v>849.76</v>
      </c>
      <c r="O37" s="31" t="n">
        <f aca="false">SUM(O13:O22)/10</f>
        <v>2.64</v>
      </c>
      <c r="P37" s="31" t="n">
        <f aca="false">SUM(P13:P22)/10</f>
        <v>1012.64</v>
      </c>
      <c r="Q37" s="31" t="n">
        <f aca="false">SUM(Q13:Q22)/10</f>
        <v>1014.88</v>
      </c>
      <c r="R37" s="31" t="n">
        <f aca="false">SUM(R13:R22)/10</f>
        <v>1009.57</v>
      </c>
      <c r="S37" s="31" t="n">
        <f aca="false">SUM(S13:S22)/10</f>
        <v>5.30999999999999</v>
      </c>
      <c r="T37" s="31" t="n">
        <f aca="false">SUM(T13:T22)/10</f>
        <v>851.19</v>
      </c>
      <c r="U37" s="31" t="n">
        <f aca="false">SUM(U13:U22)/10</f>
        <v>0</v>
      </c>
      <c r="V37" s="31" t="n">
        <f aca="false">SUM(V13:V22)/10</f>
        <v>5.1</v>
      </c>
      <c r="W37" s="31" t="n">
        <f aca="false">SUM(W13:W22)/10</f>
        <v>0</v>
      </c>
      <c r="X37" s="31" t="n">
        <f aca="false">SUM(X13:X22)/10</f>
        <v>25</v>
      </c>
      <c r="Y37" s="31" t="n">
        <f aca="false">SUM(Y13:Y22)/10</f>
        <v>0</v>
      </c>
      <c r="Z37" s="31" t="n">
        <f aca="false">SUM(Z13:Z22)/10</f>
        <v>0</v>
      </c>
      <c r="AA37" s="31" t="n">
        <f aca="false">SUM(AA13:AA22)/10</f>
        <v>1.94</v>
      </c>
      <c r="AB37" s="31" t="n">
        <f aca="false">SUM(AB13:AB22)/10</f>
        <v>0</v>
      </c>
      <c r="AC37" s="31" t="n">
        <f aca="false">SUM(AC13:AC22)/10</f>
        <v>5.84</v>
      </c>
      <c r="AD37" s="31" t="n">
        <f aca="false">SUM(AD13:AD22)/10</f>
        <v>1.75</v>
      </c>
      <c r="AE37" s="31" t="n">
        <f aca="false">SUM(AE13:AE22)/10</f>
        <v>4.33</v>
      </c>
      <c r="AF37" s="63" t="n">
        <f aca="false">SUM(AF13:AF22)/10</f>
        <v>0.242847222222222</v>
      </c>
      <c r="AG37" s="31" t="n">
        <f aca="false">SUM(AG13:AG22)/10</f>
        <v>4.33</v>
      </c>
      <c r="AH37" s="31" t="n">
        <f aca="false">SUM(AH13:AH22)/10</f>
        <v>4.412</v>
      </c>
      <c r="AI37" s="31" t="n">
        <f aca="false">SUM(AI13:AI22)/10</f>
        <v>27.78</v>
      </c>
      <c r="AJ37" s="31" t="n">
        <f aca="false">SUM(AJ13:AJ22)/10</f>
        <v>15.94</v>
      </c>
      <c r="AK37" s="31" t="n">
        <f aca="false">SUM(AK13:AK22)/10</f>
        <v>11.84</v>
      </c>
      <c r="AL37" s="31" t="n">
        <f aca="false">SUM(AL13:AL22)/10</f>
        <v>12.4</v>
      </c>
      <c r="AM37" s="31" t="n">
        <f aca="false">SUM(AM13:AM22)/10</f>
        <v>0</v>
      </c>
      <c r="AN37" s="31" t="n">
        <f aca="false">SUM(AN13:AN22)/10</f>
        <v>0.2</v>
      </c>
      <c r="AO37" s="31" t="n">
        <f aca="false">SUM(AO13:AO22)/10</f>
        <v>0.8</v>
      </c>
      <c r="AP37" s="31" t="n">
        <f aca="false">SUM(AP13:AP22)/10</f>
        <v>0</v>
      </c>
      <c r="AQ37" s="31" t="n">
        <f aca="false">SUM(AQ13:AQ22)/10</f>
        <v>0</v>
      </c>
      <c r="AR37" s="31" t="n">
        <f aca="false">SUM(AR13:AR22)/10</f>
        <v>0</v>
      </c>
      <c r="AS37" s="31" t="n">
        <f aca="false">SUM(AS13:AS22)</f>
        <v>1</v>
      </c>
      <c r="AT37" s="31" t="n">
        <f aca="false">SUM(AT13:AT22)/10</f>
        <v>0</v>
      </c>
      <c r="AU37" s="31" t="n">
        <f aca="false">SUM(AU13:AU22)/10</f>
        <v>0</v>
      </c>
      <c r="AV37" s="31" t="n">
        <f aca="false">SUM(AV13:AV22)/10</f>
        <v>0</v>
      </c>
      <c r="AW37" s="31" t="n">
        <f aca="false">SUM(AW13:AW22)/10</f>
        <v>0.3</v>
      </c>
      <c r="AX37" s="31" t="n">
        <f aca="false">SUM(AX13:AX22)/10</f>
        <v>0.1</v>
      </c>
      <c r="AY37" s="31" t="n">
        <f aca="false">SUM(AY13:AY22)/10</f>
        <v>0.1</v>
      </c>
      <c r="AZ37" s="31" t="n">
        <f aca="false">SUM(AZ13:AZ22)/240</f>
        <v>0.491666666666667</v>
      </c>
    </row>
    <row r="38" customFormat="false" ht="15" hidden="false" customHeight="false" outlineLevel="0" collapsed="false">
      <c r="A38" s="12" t="s">
        <v>62</v>
      </c>
      <c r="B38" s="12"/>
      <c r="C38" s="0" t="n">
        <f aca="false">SUM(C23:C33)</f>
        <v>232</v>
      </c>
      <c r="D38" s="0" t="n">
        <f aca="false">SUM(D23:D33)</f>
        <v>208.3</v>
      </c>
      <c r="E38" s="0" t="n">
        <f aca="false">SUM(E23:E33)</f>
        <v>219.1</v>
      </c>
      <c r="F38" s="0" t="n">
        <f aca="false">SUM(F23:F33)</f>
        <v>232.9</v>
      </c>
      <c r="G38" s="0" t="n">
        <f aca="false">SUM(G23:G33)</f>
        <v>205.4</v>
      </c>
      <c r="H38" s="0" t="n">
        <f aca="false">SUM(H23:H33)</f>
        <v>191.6</v>
      </c>
      <c r="I38" s="0" t="n">
        <f aca="false">SUM(I23:I33)</f>
        <v>854</v>
      </c>
      <c r="J38" s="0" t="n">
        <f aca="false">SUM(J23:J33)</f>
        <v>1033</v>
      </c>
      <c r="K38" s="0" t="n">
        <f aca="false">SUM(K23:K33)</f>
        <v>664</v>
      </c>
      <c r="L38" s="0" t="n">
        <f aca="false">SUM(L23:L33)</f>
        <v>9346.1</v>
      </c>
      <c r="M38" s="0" t="n">
        <f aca="false">SUM(M23:M33)</f>
        <v>9358.2</v>
      </c>
      <c r="N38" s="0" t="n">
        <f aca="false">SUM(N23:N33)</f>
        <v>9330.2</v>
      </c>
      <c r="O38" s="0" t="n">
        <f aca="false">SUM(O23:O33)</f>
        <v>27.9999999999999</v>
      </c>
      <c r="P38" s="0" t="n">
        <f aca="false">SUM(P23:P33)</f>
        <v>11114</v>
      </c>
      <c r="Q38" s="0" t="n">
        <f aca="false">SUM(Q23:Q33)</f>
        <v>11134.4</v>
      </c>
      <c r="R38" s="0" t="n">
        <f aca="false">SUM(R23:R33)</f>
        <v>11085.7</v>
      </c>
      <c r="S38" s="0" t="n">
        <f aca="false">SUM(S23:S33)</f>
        <v>48.6999999999998</v>
      </c>
      <c r="T38" s="0" t="n">
        <f aca="false">SUM(T23:T33)</f>
        <v>9345.9</v>
      </c>
      <c r="U38" s="0" t="n">
        <f aca="false">SUM(U23:U33)</f>
        <v>0</v>
      </c>
      <c r="V38" s="0" t="n">
        <f aca="false">SUM(V23:V33)</f>
        <v>68</v>
      </c>
      <c r="W38" s="0" t="n">
        <f aca="false">SUM(W23:W33)</f>
        <v>18</v>
      </c>
      <c r="X38" s="0" t="n">
        <f aca="false">SUM(X23:X33)</f>
        <v>262</v>
      </c>
      <c r="Y38" s="0" t="n">
        <f aca="false">SUM(Y23:Y33)</f>
        <v>0</v>
      </c>
      <c r="Z38" s="0" t="n">
        <f aca="false">SUM(Z23:Z33)</f>
        <v>0</v>
      </c>
      <c r="AA38" s="0" t="n">
        <f aca="false">SUM(AA23:AA33)</f>
        <v>23.3</v>
      </c>
      <c r="AB38" s="0" t="n">
        <f aca="false">SUM(AB23:AB33)</f>
        <v>0</v>
      </c>
      <c r="AC38" s="0" t="n">
        <f aca="false">SUM(AC23:AC33)</f>
        <v>60.9</v>
      </c>
      <c r="AD38" s="0" t="n">
        <f aca="false">SUM(AD23:AD33)</f>
        <v>19.6</v>
      </c>
      <c r="AE38" s="0" t="n">
        <f aca="false">SUM(AE23:AE33)</f>
        <v>107.4</v>
      </c>
      <c r="AF38" s="6" t="n">
        <f aca="false">SUM(AF23:AF33)</f>
        <v>2.20555555555556</v>
      </c>
      <c r="AG38" s="0" t="n">
        <f aca="false">SUM(AG23:AG33)</f>
        <v>107.5</v>
      </c>
      <c r="AH38" s="0" t="n">
        <f aca="false">SUM(AH23:AH33)</f>
        <v>47.76</v>
      </c>
      <c r="AI38" s="0" t="n">
        <f aca="false">SUM(AI23:AI33)</f>
        <v>303.3</v>
      </c>
      <c r="AJ38" s="0" t="n">
        <f aca="false">SUM(AJ23:AJ33)</f>
        <v>192.6</v>
      </c>
      <c r="AK38" s="0" t="n">
        <f aca="false">SUM(AK23:AK33)</f>
        <v>110.7</v>
      </c>
      <c r="AL38" s="0" t="n">
        <f aca="false">SUM(AL23:AL33)</f>
        <v>164</v>
      </c>
      <c r="AM38" s="0" t="n">
        <f aca="false">SUM(AM13:AM22)</f>
        <v>0</v>
      </c>
      <c r="AN38" s="0" t="n">
        <f aca="false">SUM(AN13:AN22)</f>
        <v>2</v>
      </c>
      <c r="AO38" s="0" t="n">
        <f aca="false">SUM(AO13:AO22)</f>
        <v>8</v>
      </c>
      <c r="AP38" s="0" t="n">
        <f aca="false">SUM(AP13:AP22)</f>
        <v>0</v>
      </c>
      <c r="AQ38" s="0" t="n">
        <f aca="false">SUM(AQ13:AQ22)</f>
        <v>0</v>
      </c>
      <c r="AR38" s="0" t="n">
        <f aca="false">SUM(AR13:AR22)</f>
        <v>0</v>
      </c>
      <c r="AS38" s="0" t="n">
        <f aca="false">SUM(AS13:AS22)</f>
        <v>1</v>
      </c>
      <c r="AT38" s="0" t="n">
        <f aca="false">SUM(AT13:AT22)</f>
        <v>0</v>
      </c>
      <c r="AU38" s="0" t="n">
        <f aca="false">SUM(AU13:AU22)</f>
        <v>0</v>
      </c>
      <c r="AV38" s="0" t="n">
        <f aca="false">SUM(AV13:AV22)</f>
        <v>0</v>
      </c>
      <c r="AW38" s="0" t="n">
        <f aca="false">SUM(AW13:AW22)</f>
        <v>3</v>
      </c>
      <c r="AX38" s="0" t="n">
        <f aca="false">SUM(AX13:AX22)</f>
        <v>1</v>
      </c>
      <c r="AY38" s="0" t="n">
        <f aca="false">SUM(AY13:AY22)</f>
        <v>1</v>
      </c>
      <c r="AZ38" s="0" t="n">
        <f aca="false">SUM(AZ13:AZ22)</f>
        <v>118</v>
      </c>
    </row>
    <row r="39" customFormat="false" ht="15" hidden="false" customHeight="false" outlineLevel="0" collapsed="false">
      <c r="A39" s="19" t="s">
        <v>64</v>
      </c>
      <c r="B39" s="19"/>
      <c r="C39" s="79" t="n">
        <f aca="false">SUM(C23:C33)/11</f>
        <v>21.0909090909091</v>
      </c>
      <c r="D39" s="79" t="n">
        <f aca="false">SUM(D23:D33)/11</f>
        <v>18.9363636363636</v>
      </c>
      <c r="E39" s="79" t="n">
        <f aca="false">SUM(E23:E33)/11</f>
        <v>19.9181818181818</v>
      </c>
      <c r="F39" s="79" t="n">
        <f aca="false">SUM(F23:F33)/11</f>
        <v>21.1727272727273</v>
      </c>
      <c r="G39" s="79" t="n">
        <f aca="false">SUM(G23:G33)/11</f>
        <v>18.6727272727273</v>
      </c>
      <c r="H39" s="79" t="n">
        <f aca="false">SUM(H23:H33)/11</f>
        <v>17.4181818181818</v>
      </c>
      <c r="I39" s="79" t="n">
        <f aca="false">SUM(I23:I33)/11</f>
        <v>77.6363636363636</v>
      </c>
      <c r="J39" s="79" t="n">
        <f aca="false">SUM(J23:J33)/11</f>
        <v>93.9090909090909</v>
      </c>
      <c r="K39" s="79" t="n">
        <f aca="false">SUM(K23:K33)/11</f>
        <v>60.3636363636364</v>
      </c>
      <c r="L39" s="79" t="n">
        <f aca="false">SUM(L23:L33)/11</f>
        <v>849.645454545455</v>
      </c>
      <c r="M39" s="79" t="n">
        <f aca="false">SUM(M23:M33)/11</f>
        <v>850.745454545455</v>
      </c>
      <c r="N39" s="79" t="n">
        <f aca="false">SUM(N23:N33)/11</f>
        <v>848.2</v>
      </c>
      <c r="O39" s="79" t="n">
        <f aca="false">SUM(O23:O33)/11</f>
        <v>2.54545454545454</v>
      </c>
      <c r="P39" s="79" t="n">
        <f aca="false">SUM(P23:P33)/11</f>
        <v>1010.36363636364</v>
      </c>
      <c r="Q39" s="79" t="n">
        <f aca="false">SUM(Q23:Q33)/11</f>
        <v>1012.21818181818</v>
      </c>
      <c r="R39" s="79" t="n">
        <f aca="false">SUM(R23:R33)/11</f>
        <v>1007.79090909091</v>
      </c>
      <c r="S39" s="79" t="n">
        <f aca="false">SUM(S23:S33)/11</f>
        <v>4.42727272727271</v>
      </c>
      <c r="T39" s="79" t="n">
        <f aca="false">SUM(T23:T33)/11</f>
        <v>849.627272727273</v>
      </c>
      <c r="U39" s="79" t="n">
        <f aca="false">SUM(U23:U33)/11</f>
        <v>0</v>
      </c>
      <c r="V39" s="79" t="n">
        <f aca="false">SUM(V23:V33)/11</f>
        <v>6.18181818181818</v>
      </c>
      <c r="W39" s="79" t="n">
        <f aca="false">SUM(W23:W33)/11</f>
        <v>1.63636363636364</v>
      </c>
      <c r="X39" s="79" t="n">
        <f aca="false">SUM(X23:X33)/11</f>
        <v>23.8181818181818</v>
      </c>
      <c r="Y39" s="79" t="n">
        <f aca="false">SUM(Y23:Y33)/11</f>
        <v>0</v>
      </c>
      <c r="Z39" s="79" t="n">
        <f aca="false">SUM(Z23:Z33)/11</f>
        <v>0</v>
      </c>
      <c r="AA39" s="79" t="n">
        <f aca="false">SUM(AA23:AA33)/11</f>
        <v>2.11818181818182</v>
      </c>
      <c r="AB39" s="79" t="n">
        <f aca="false">SUM(AB23:AB33)/11</f>
        <v>0</v>
      </c>
      <c r="AC39" s="79" t="n">
        <f aca="false">SUM(AC23:AC33)/11</f>
        <v>5.53636363636364</v>
      </c>
      <c r="AD39" s="79" t="n">
        <f aca="false">SUM(AD23:AD33)/11</f>
        <v>1.78181818181818</v>
      </c>
      <c r="AE39" s="79" t="n">
        <f aca="false">SUM(AE23:AE33)/11</f>
        <v>9.76363636363636</v>
      </c>
      <c r="AF39" s="79" t="n">
        <f aca="false">SUM(AF23:AF33)/11</f>
        <v>0.200505050505051</v>
      </c>
      <c r="AG39" s="79" t="n">
        <f aca="false">SUM(AG23:AG33)/11</f>
        <v>9.77272727272727</v>
      </c>
      <c r="AH39" s="79" t="n">
        <f aca="false">SUM(AH23:AH33)/11</f>
        <v>4.34181818181818</v>
      </c>
      <c r="AI39" s="79" t="n">
        <f aca="false">SUM(AI23:AI33)/11</f>
        <v>27.5727272727273</v>
      </c>
      <c r="AJ39" s="79" t="n">
        <f aca="false">SUM(AJ23:AJ33)/11</f>
        <v>17.5090909090909</v>
      </c>
      <c r="AK39" s="79" t="n">
        <f aca="false">SUM(AK23:AK33)/11</f>
        <v>10.0636363636364</v>
      </c>
      <c r="AL39" s="79" t="n">
        <f aca="false">SUM(AL23:AL33)/11</f>
        <v>14.9090909090909</v>
      </c>
      <c r="AM39" s="31" t="n">
        <f aca="false">SUM(AM23:AM33)/11</f>
        <v>0</v>
      </c>
      <c r="AN39" s="31" t="n">
        <f aca="false">SUM(AN23:AN33)/11</f>
        <v>0</v>
      </c>
      <c r="AO39" s="31" t="n">
        <f aca="false">SUM(AO23:AO33)/11</f>
        <v>0.909090909090909</v>
      </c>
      <c r="AP39" s="31" t="n">
        <f aca="false">SUM(AP23:AP33)/11</f>
        <v>0</v>
      </c>
      <c r="AQ39" s="31" t="n">
        <f aca="false">SUM(AQ23:AQ33)/11</f>
        <v>0</v>
      </c>
      <c r="AR39" s="31" t="n">
        <f aca="false">SUM(AR23:AR33)/11</f>
        <v>0</v>
      </c>
      <c r="AS39" s="31" t="n">
        <f aca="false">SUM(AS23:AS33)/11</f>
        <v>0</v>
      </c>
      <c r="AT39" s="31" t="n">
        <f aca="false">SUM(AT23:AT33)/11</f>
        <v>0</v>
      </c>
      <c r="AU39" s="31" t="n">
        <f aca="false">SUM(AU23:AU33)/11</f>
        <v>0</v>
      </c>
      <c r="AV39" s="31" t="n">
        <f aca="false">SUM(AV23:AV33)/11</f>
        <v>0</v>
      </c>
      <c r="AW39" s="31" t="n">
        <f aca="false">SUM(AW23:AW33)/11</f>
        <v>0.181818181818182</v>
      </c>
      <c r="AX39" s="31" t="n">
        <f aca="false">SUM(AX23:AX33)/11</f>
        <v>0</v>
      </c>
      <c r="AY39" s="31" t="n">
        <f aca="false">SUM(AY23:AY33)/11</f>
        <v>0</v>
      </c>
      <c r="AZ39" s="31" t="n">
        <f aca="false">SUM(AZ23:AZ33)/265</f>
        <v>0.449056603773585</v>
      </c>
    </row>
    <row r="40" customFormat="false" ht="15" hidden="false" customHeight="false" outlineLevel="0" collapsed="false">
      <c r="A40" s="20" t="s">
        <v>65</v>
      </c>
      <c r="B40" s="20"/>
      <c r="C40" s="0" t="n">
        <f aca="false">SUM(C3:C33)</f>
        <v>630.9</v>
      </c>
      <c r="D40" s="0" t="n">
        <f aca="false">SUM(D3:D33)</f>
        <v>555.8</v>
      </c>
      <c r="E40" s="0" t="n">
        <f aca="false">SUM(E3:E33)</f>
        <v>578.1</v>
      </c>
      <c r="F40" s="0" t="n">
        <f aca="false">SUM(F3:F33)</f>
        <v>627.2</v>
      </c>
      <c r="G40" s="0" t="n">
        <f aca="false">SUM(G3:G33)</f>
        <v>536</v>
      </c>
      <c r="H40" s="0" t="n">
        <f aca="false">SUM(H3:H33)</f>
        <v>506</v>
      </c>
      <c r="I40" s="0" t="n">
        <f aca="false">SUM(I3:I33)</f>
        <v>2283</v>
      </c>
      <c r="J40" s="0" t="n">
        <f aca="false">SUM(J3:J33)</f>
        <v>2809</v>
      </c>
      <c r="K40" s="0" t="n">
        <f aca="false">SUM(K3:K33)</f>
        <v>1753</v>
      </c>
      <c r="L40" s="0" t="n">
        <f aca="false">SUM(L3:L33)</f>
        <v>25530</v>
      </c>
      <c r="M40" s="0" t="n">
        <f aca="false">SUM(M3:M33)</f>
        <v>25562.4</v>
      </c>
      <c r="N40" s="0" t="n">
        <f aca="false">SUM(N3:N33)</f>
        <v>25487.5</v>
      </c>
      <c r="O40" s="0" t="n">
        <f aca="false">SUM(O3:O33)</f>
        <v>74.8999999999999</v>
      </c>
      <c r="P40" s="0" t="n">
        <f aca="false">SUM(P3:P33)</f>
        <v>30364.1</v>
      </c>
      <c r="Q40" s="0" t="n">
        <f aca="false">SUM(Q3:Q33)</f>
        <v>30423.3</v>
      </c>
      <c r="R40" s="0" t="n">
        <f aca="false">SUM(R3:R33)</f>
        <v>30282.2</v>
      </c>
      <c r="S40" s="0" t="n">
        <f aca="false">SUM(S3:S33)</f>
        <v>141.1</v>
      </c>
      <c r="T40" s="0" t="n">
        <f aca="false">SUM(T3:T33)</f>
        <v>25528.5</v>
      </c>
      <c r="U40" s="0" t="n">
        <f aca="false">SUM(U3:U33)</f>
        <v>0</v>
      </c>
      <c r="V40" s="0" t="n">
        <f aca="false">SUM(V3:V33)</f>
        <v>165</v>
      </c>
      <c r="W40" s="0" t="n">
        <f aca="false">SUM(W3:W33)</f>
        <v>27</v>
      </c>
      <c r="X40" s="0" t="n">
        <f aca="false">SUM(X3:X33)</f>
        <v>727</v>
      </c>
      <c r="Y40" s="0" t="n">
        <f aca="false">SUM(Y3:Y33)</f>
        <v>0</v>
      </c>
      <c r="Z40" s="0" t="n">
        <f aca="false">SUM(Z3:Z33)</f>
        <v>0</v>
      </c>
      <c r="AA40" s="0" t="n">
        <f aca="false">SUM(AA3:AA33)</f>
        <v>57.6</v>
      </c>
      <c r="AB40" s="0" t="n">
        <f aca="false">SUM(AB3:AB33)</f>
        <v>0</v>
      </c>
      <c r="AC40" s="0" t="n">
        <f aca="false">SUM(AC3:AC33)</f>
        <v>165.8</v>
      </c>
      <c r="AD40" s="0" t="n">
        <f aca="false">SUM(AD3:AD33)</f>
        <v>50.7</v>
      </c>
      <c r="AE40" s="0" t="n">
        <f aca="false">SUM(AE3:AE33)</f>
        <v>170.5</v>
      </c>
      <c r="AF40" s="6" t="n">
        <f aca="false">SUM(AF3:AF33)</f>
        <v>6.79861111111111</v>
      </c>
      <c r="AG40" s="0" t="n">
        <f aca="false">SUM(AG3:AG33)</f>
        <v>175.4</v>
      </c>
      <c r="AH40" s="0" t="n">
        <f aca="false">SUM(AH3:AH33)</f>
        <v>122.33</v>
      </c>
      <c r="AI40" s="0" t="n">
        <f aca="false">SUM(AI3:AI33)</f>
        <v>838.4</v>
      </c>
      <c r="AJ40" s="0" t="n">
        <f aca="false">SUM(AJ3:AJ33)</f>
        <v>500.2</v>
      </c>
      <c r="AK40" s="0" t="n">
        <f aca="false">SUM(AK3:AK33)</f>
        <v>338.2</v>
      </c>
      <c r="AL40" s="0" t="n">
        <f aca="false">SUM(AL3:AL33)</f>
        <v>409.4</v>
      </c>
      <c r="AM40" s="0" t="n">
        <f aca="false">SUM(AM3:AM33)</f>
        <v>0</v>
      </c>
      <c r="AN40" s="0" t="n">
        <f aca="false">SUM(AN3:AN33)</f>
        <v>7</v>
      </c>
      <c r="AO40" s="0" t="n">
        <f aca="false">SUM(AO3:AO33)</f>
        <v>25</v>
      </c>
      <c r="AP40" s="0" t="n">
        <f aca="false">SUM(AP3:AP33)</f>
        <v>0</v>
      </c>
      <c r="AQ40" s="0" t="n">
        <f aca="false">SUM(AQ3:AQ33)</f>
        <v>0</v>
      </c>
      <c r="AR40" s="0" t="n">
        <f aca="false">SUM(AR3:AR33)</f>
        <v>0</v>
      </c>
      <c r="AS40" s="0" t="n">
        <f aca="false">SUM(AS3:AS33)</f>
        <v>1</v>
      </c>
      <c r="AT40" s="0" t="n">
        <f aca="false">SUM(AT3:AT33)</f>
        <v>1</v>
      </c>
      <c r="AU40" s="0" t="n">
        <f aca="false">SUM(AU3:AU33)</f>
        <v>0</v>
      </c>
      <c r="AV40" s="0" t="n">
        <f aca="false">SUM(AV3:AV33)</f>
        <v>0</v>
      </c>
      <c r="AW40" s="0" t="n">
        <f aca="false">SUM(AW3:AW33)</f>
        <v>6</v>
      </c>
      <c r="AX40" s="0" t="n">
        <f aca="false">SUM(AX3:AX33)</f>
        <v>2</v>
      </c>
      <c r="AY40" s="0" t="n">
        <f aca="false">SUM(AY3:AY33)</f>
        <v>2</v>
      </c>
      <c r="AZ40" s="0" t="n">
        <f aca="false">SUM(AZ3:AZ33)</f>
        <v>318</v>
      </c>
    </row>
    <row r="41" customFormat="false" ht="15" hidden="false" customHeight="false" outlineLevel="0" collapsed="false">
      <c r="A41" s="21" t="s">
        <v>66</v>
      </c>
      <c r="B41" s="21"/>
      <c r="C41" s="5" t="n">
        <f aca="false">AVERAGE(C3:C33)</f>
        <v>21.03</v>
      </c>
      <c r="D41" s="5" t="n">
        <f aca="false">AVERAGE(D3:D33)</f>
        <v>18.5266666666667</v>
      </c>
      <c r="E41" s="5" t="n">
        <f aca="false">AVERAGE(E3:E33)</f>
        <v>19.27</v>
      </c>
      <c r="F41" s="5" t="n">
        <f aca="false">AVERAGE(F3:F33)</f>
        <v>20.9066666666667</v>
      </c>
      <c r="G41" s="5" t="n">
        <f aca="false">AVERAGE(G3:G33)</f>
        <v>17.8666666666667</v>
      </c>
      <c r="H41" s="5" t="n">
        <f aca="false">AVERAGE(H3:H33)</f>
        <v>16.8666666666667</v>
      </c>
      <c r="I41" s="5" t="n">
        <f aca="false">AVERAGE(I3:I33)</f>
        <v>76.1</v>
      </c>
      <c r="J41" s="5" t="n">
        <f aca="false">AVERAGE(J3:J33)</f>
        <v>93.6333333333333</v>
      </c>
      <c r="K41" s="5" t="n">
        <f aca="false">AVERAGE(K3:K33)</f>
        <v>58.4333333333333</v>
      </c>
      <c r="L41" s="5" t="n">
        <f aca="false">AVERAGE(L3:L33)</f>
        <v>851</v>
      </c>
      <c r="M41" s="5" t="n">
        <f aca="false">AVERAGE(M3:M33)</f>
        <v>852.08</v>
      </c>
      <c r="N41" s="5" t="n">
        <f aca="false">AVERAGE(N3:N33)</f>
        <v>849.583333333334</v>
      </c>
      <c r="O41" s="5" t="n">
        <f aca="false">AVERAGE(O3:O33)</f>
        <v>2.49666666666666</v>
      </c>
      <c r="P41" s="5" t="n">
        <f aca="false">AVERAGE(P3:P33)</f>
        <v>1012.13666666667</v>
      </c>
      <c r="Q41" s="5" t="n">
        <f aca="false">AVERAGE(Q3:Q33)</f>
        <v>1014.11</v>
      </c>
      <c r="R41" s="5" t="n">
        <f aca="false">AVERAGE(R3:R33)</f>
        <v>1009.40666666667</v>
      </c>
      <c r="S41" s="5" t="n">
        <f aca="false">AVERAGE(S3:S33)</f>
        <v>4.55161290322579</v>
      </c>
      <c r="T41" s="5" t="n">
        <f aca="false">AVERAGE(T3:T33)</f>
        <v>850.95</v>
      </c>
      <c r="U41" s="5" t="e">
        <f aca="false">AVERAGE(U3:U33)</f>
        <v>#DIV/0!</v>
      </c>
      <c r="V41" s="5" t="n">
        <f aca="false">AVERAGE(V3:V33)</f>
        <v>5.5</v>
      </c>
      <c r="W41" s="5" t="n">
        <f aca="false">AVERAGE(W3:W33)</f>
        <v>9</v>
      </c>
      <c r="X41" s="5" t="n">
        <f aca="false">AVERAGE(X3:X33)</f>
        <v>24.2333333333333</v>
      </c>
      <c r="Y41" s="5" t="e">
        <f aca="false">AVERAGE(Y3:Y33)</f>
        <v>#DIV/0!</v>
      </c>
      <c r="Z41" s="5" t="e">
        <f aca="false">AVERAGE(Z3:Z33)</f>
        <v>#DIV/0!</v>
      </c>
      <c r="AA41" s="5" t="n">
        <f aca="false">AVERAGE(AA3:AA33)</f>
        <v>1.92</v>
      </c>
      <c r="AB41" s="5" t="e">
        <f aca="false">AVERAGE(AB3:AB33)</f>
        <v>#DIV/0!</v>
      </c>
      <c r="AC41" s="5" t="n">
        <f aca="false">AVERAGE(AC3:AC33)</f>
        <v>5.52666666666667</v>
      </c>
      <c r="AD41" s="5" t="n">
        <f aca="false">AVERAGE(AD3:AD33)</f>
        <v>1.69</v>
      </c>
      <c r="AE41" s="5" t="n">
        <f aca="false">AVERAGE(AE3:AE33)</f>
        <v>5.68333333333333</v>
      </c>
      <c r="AF41" s="5" t="n">
        <f aca="false">AVERAGE(AF3:AF33)</f>
        <v>0.22662037037037</v>
      </c>
      <c r="AG41" s="5" t="n">
        <f aca="false">AVERAGE(AG3:AG33)</f>
        <v>5.84666666666667</v>
      </c>
      <c r="AH41" s="5" t="n">
        <f aca="false">AVERAGE(AH3:AH33)</f>
        <v>4.21827586206897</v>
      </c>
      <c r="AI41" s="5" t="n">
        <f aca="false">AVERAGE(AI3:AI33)</f>
        <v>27.9466666666667</v>
      </c>
      <c r="AJ41" s="5" t="n">
        <f aca="false">AVERAGE(AJ3:AJ33)</f>
        <v>16.6733333333333</v>
      </c>
      <c r="AK41" s="5" t="n">
        <f aca="false">AVERAGE(AK3:AK33)</f>
        <v>10.9096774193548</v>
      </c>
      <c r="AL41" s="5" t="n">
        <f aca="false">AVERAGE(AL3:AL33)</f>
        <v>13.6466666666667</v>
      </c>
      <c r="AM41" s="0" t="e">
        <f aca="false">AVERAGE(AM3:AM33)</f>
        <v>#DIV/0!</v>
      </c>
      <c r="AN41" s="0" t="n">
        <f aca="false">AVERAGE(AN3:AN33)</f>
        <v>1</v>
      </c>
      <c r="AO41" s="0" t="n">
        <f aca="false">AVERAGE(AO3:AO33)</f>
        <v>1</v>
      </c>
      <c r="AP41" s="0" t="e">
        <f aca="false">AVERAGE(AP3:AP33)</f>
        <v>#DIV/0!</v>
      </c>
      <c r="AQ41" s="0" t="e">
        <f aca="false">AVERAGE(AQ3:AQ33)</f>
        <v>#DIV/0!</v>
      </c>
      <c r="AR41" s="0" t="e">
        <f aca="false">AVERAGE(AR3:AR33)</f>
        <v>#DIV/0!</v>
      </c>
      <c r="AS41" s="0" t="n">
        <f aca="false">AVERAGE(AS3:AS33)</f>
        <v>1</v>
      </c>
      <c r="AT41" s="0" t="n">
        <f aca="false">AVERAGE(AT3:AT33)</f>
        <v>1</v>
      </c>
      <c r="AU41" s="0" t="e">
        <f aca="false">AVERAGE(AU3:AU33)</f>
        <v>#DIV/0!</v>
      </c>
      <c r="AV41" s="0" t="e">
        <f aca="false">AVERAGE(AV3:AV33)</f>
        <v>#DIV/0!</v>
      </c>
      <c r="AW41" s="0" t="n">
        <f aca="false">AVERAGE(AW3:AW33)</f>
        <v>1</v>
      </c>
      <c r="AX41" s="0" t="n">
        <f aca="false">AVERAGE(AX3:AX33)</f>
        <v>1</v>
      </c>
      <c r="AY41" s="0" t="n">
        <f aca="false">AVERAGE(AY3:AY33)</f>
        <v>1</v>
      </c>
      <c r="AZ41" s="0" t="n">
        <f aca="false">AVERAGE(AZ3:AZ33)</f>
        <v>10.258064516129</v>
      </c>
    </row>
    <row r="43" customFormat="false" ht="15" hidden="false" customHeight="false" outlineLevel="0" collapsed="false">
      <c r="B43" s="0" t="s">
        <v>75</v>
      </c>
      <c r="C43" s="9" t="n">
        <f aca="false">STDEV(C3:C33)</f>
        <v>0.927417623444725</v>
      </c>
    </row>
  </sheetData>
  <mergeCells count="9">
    <mergeCell ref="A3:A33"/>
    <mergeCell ref="A34:B34"/>
    <mergeCell ref="A35:B35"/>
    <mergeCell ref="A36:B36"/>
    <mergeCell ref="A37:B37"/>
    <mergeCell ref="A38:B38"/>
    <mergeCell ref="A39:B39"/>
    <mergeCell ref="A40:B40"/>
    <mergeCell ref="A41:B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N28" activeCellId="0" sqref="AN28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</v>
      </c>
      <c r="K1" s="2" t="s">
        <v>5</v>
      </c>
      <c r="L1" s="2" t="s">
        <v>8</v>
      </c>
      <c r="M1" s="2" t="s">
        <v>4</v>
      </c>
      <c r="N1" s="2" t="s">
        <v>5</v>
      </c>
      <c r="O1" s="2" t="s">
        <v>9</v>
      </c>
      <c r="P1" s="2" t="s">
        <v>10</v>
      </c>
      <c r="Q1" s="2" t="s">
        <v>4</v>
      </c>
      <c r="R1" s="2" t="s">
        <v>5</v>
      </c>
      <c r="S1" s="2" t="s">
        <v>9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0</v>
      </c>
      <c r="Y1" s="2" t="s">
        <v>15</v>
      </c>
      <c r="Z1" s="2" t="s">
        <v>16</v>
      </c>
      <c r="AA1" s="2" t="s">
        <v>17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  <c r="AI1" s="2" t="s">
        <v>4</v>
      </c>
      <c r="AJ1" s="2" t="s">
        <v>5</v>
      </c>
      <c r="AK1" s="2" t="s">
        <v>9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71</v>
      </c>
      <c r="AW1" s="2" t="s">
        <v>32</v>
      </c>
      <c r="AX1" s="2" t="s">
        <v>33</v>
      </c>
      <c r="AY1" s="2" t="s">
        <v>34</v>
      </c>
      <c r="AZ1" s="59" t="s">
        <v>35</v>
      </c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 t="s">
        <v>36</v>
      </c>
      <c r="AF2" s="2" t="s">
        <v>36</v>
      </c>
      <c r="AG2" s="2" t="s">
        <v>37</v>
      </c>
      <c r="AH2" s="2"/>
      <c r="AI2" s="2"/>
      <c r="AJ2" s="2"/>
      <c r="AK2" s="2"/>
      <c r="AL2" s="2"/>
      <c r="AM2" s="2" t="s">
        <v>38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60"/>
    </row>
    <row r="3" customFormat="false" ht="15" hidden="false" customHeight="false" outlineLevel="0" collapsed="false">
      <c r="A3" s="81" t="s">
        <v>92</v>
      </c>
      <c r="B3" s="4" t="n">
        <v>1</v>
      </c>
      <c r="C3" s="0" t="n">
        <v>21.8</v>
      </c>
      <c r="D3" s="0" t="n">
        <v>19.3</v>
      </c>
      <c r="E3" s="0" t="n">
        <v>19.2</v>
      </c>
      <c r="F3" s="0" t="n">
        <v>20.8</v>
      </c>
      <c r="G3" s="0" t="n">
        <v>17.8</v>
      </c>
      <c r="H3" s="0" t="n">
        <v>16.9</v>
      </c>
      <c r="I3" s="0" t="n">
        <v>66</v>
      </c>
      <c r="J3" s="0" t="n">
        <v>92</v>
      </c>
      <c r="K3" s="0" t="n">
        <v>49</v>
      </c>
      <c r="L3" s="0" t="n">
        <v>852.1</v>
      </c>
      <c r="M3" s="0" t="n">
        <v>853.5</v>
      </c>
      <c r="N3" s="5" t="n">
        <v>850</v>
      </c>
      <c r="O3" s="0" t="n">
        <f aca="false">M3-N3</f>
        <v>3.5</v>
      </c>
      <c r="P3" s="0" t="n">
        <v>1012.8</v>
      </c>
      <c r="Q3" s="0" t="n">
        <v>1015.8</v>
      </c>
      <c r="R3" s="0" t="n">
        <v>1008.5</v>
      </c>
      <c r="S3" s="0" t="n">
        <f aca="false">Q3-R3</f>
        <v>7.29999999999995</v>
      </c>
      <c r="T3" s="5" t="n">
        <v>852</v>
      </c>
      <c r="U3" s="0" t="s">
        <v>77</v>
      </c>
      <c r="V3" s="0" t="n">
        <v>3</v>
      </c>
      <c r="W3" s="0" t="s">
        <v>53</v>
      </c>
      <c r="X3" s="0" t="n">
        <v>25</v>
      </c>
      <c r="Z3" s="0" t="s">
        <v>42</v>
      </c>
      <c r="AA3" s="0" t="n">
        <v>2.6</v>
      </c>
      <c r="AB3" s="0" t="s">
        <v>42</v>
      </c>
      <c r="AC3" s="0" t="n">
        <v>5.6</v>
      </c>
      <c r="AD3" s="0" t="n">
        <v>2.1</v>
      </c>
      <c r="AE3" s="0" t="n">
        <v>0</v>
      </c>
      <c r="AF3" s="22" t="n">
        <v>0.388888888888889</v>
      </c>
      <c r="AG3" s="0" t="n">
        <v>0</v>
      </c>
      <c r="AH3" s="0" t="n">
        <v>5.97</v>
      </c>
      <c r="AI3" s="5" t="n">
        <v>29</v>
      </c>
      <c r="AJ3" s="0" t="n">
        <v>16.6</v>
      </c>
      <c r="AK3" s="0" t="n">
        <f aca="false">AI3-AJ3</f>
        <v>12.4</v>
      </c>
      <c r="AL3" s="0" t="n">
        <v>13.6</v>
      </c>
      <c r="AZ3" s="0" t="n">
        <v>13</v>
      </c>
    </row>
    <row r="4" customFormat="false" ht="15" hidden="false" customHeight="false" outlineLevel="0" collapsed="false">
      <c r="A4" s="81"/>
      <c r="B4" s="7" t="n">
        <v>2</v>
      </c>
      <c r="C4" s="0" t="n">
        <v>22.1</v>
      </c>
      <c r="D4" s="0" t="n">
        <v>19.2</v>
      </c>
      <c r="E4" s="0" t="n">
        <v>19.6</v>
      </c>
      <c r="F4" s="0" t="n">
        <v>22.5</v>
      </c>
      <c r="G4" s="0" t="n">
        <v>17.2</v>
      </c>
      <c r="H4" s="0" t="n">
        <v>17.1</v>
      </c>
      <c r="I4" s="0" t="n">
        <v>70</v>
      </c>
      <c r="J4" s="0" t="n">
        <v>92</v>
      </c>
      <c r="K4" s="0" t="n">
        <v>49</v>
      </c>
      <c r="L4" s="0" t="n">
        <v>851.3</v>
      </c>
      <c r="M4" s="0" t="n">
        <v>853.4</v>
      </c>
      <c r="N4" s="0" t="n">
        <v>848.1</v>
      </c>
      <c r="O4" s="0" t="n">
        <f aca="false">M4-N4</f>
        <v>5.29999999999995</v>
      </c>
      <c r="P4" s="0" t="n">
        <v>1012.3</v>
      </c>
      <c r="Q4" s="0" t="n">
        <v>1016.1</v>
      </c>
      <c r="R4" s="0" t="n">
        <v>1006.2</v>
      </c>
      <c r="S4" s="0" t="n">
        <f aca="false">Q4-R4</f>
        <v>9.89999999999998</v>
      </c>
      <c r="T4" s="0" t="n">
        <v>851.3</v>
      </c>
      <c r="U4" s="0" t="s">
        <v>77</v>
      </c>
      <c r="V4" s="0" t="n">
        <v>4</v>
      </c>
      <c r="W4" s="0" t="s">
        <v>53</v>
      </c>
      <c r="X4" s="0" t="n">
        <v>25</v>
      </c>
      <c r="Z4" s="0" t="s">
        <v>45</v>
      </c>
      <c r="AA4" s="0" t="n">
        <v>1.5</v>
      </c>
      <c r="AB4" s="0" t="s">
        <v>70</v>
      </c>
      <c r="AC4" s="0" t="n">
        <v>4.5</v>
      </c>
      <c r="AD4" s="0" t="n">
        <v>1.4</v>
      </c>
      <c r="AE4" s="70" t="s">
        <v>85</v>
      </c>
      <c r="AF4" s="22" t="n">
        <v>0.326388888888889</v>
      </c>
      <c r="AG4" s="0" t="n">
        <v>0</v>
      </c>
      <c r="AH4" s="0" t="n">
        <v>4.18</v>
      </c>
      <c r="AI4" s="0" t="n">
        <v>29.4</v>
      </c>
      <c r="AJ4" s="0" t="n">
        <v>15.6</v>
      </c>
      <c r="AK4" s="0" t="n">
        <f aca="false">AI4-AJ4</f>
        <v>13.8</v>
      </c>
      <c r="AL4" s="0" t="n">
        <v>13.6</v>
      </c>
      <c r="AO4" s="0" t="n">
        <v>1</v>
      </c>
      <c r="AZ4" s="0" t="n">
        <v>13</v>
      </c>
    </row>
    <row r="5" customFormat="false" ht="15" hidden="false" customHeight="false" outlineLevel="0" collapsed="false">
      <c r="A5" s="81"/>
      <c r="B5" s="7" t="n">
        <v>3</v>
      </c>
      <c r="C5" s="0" t="n">
        <v>22.6</v>
      </c>
      <c r="D5" s="0" t="n">
        <v>20.5</v>
      </c>
      <c r="E5" s="0" t="n">
        <v>21.7</v>
      </c>
      <c r="F5" s="0" t="n">
        <v>23.7</v>
      </c>
      <c r="G5" s="0" t="n">
        <v>20.1</v>
      </c>
      <c r="H5" s="0" t="n">
        <v>18.7</v>
      </c>
      <c r="I5" s="0" t="n">
        <v>74</v>
      </c>
      <c r="J5" s="0" t="n">
        <v>95</v>
      </c>
      <c r="K5" s="0" t="n">
        <v>55</v>
      </c>
      <c r="L5" s="0" t="n">
        <v>849.4</v>
      </c>
      <c r="M5" s="5" t="n">
        <v>851</v>
      </c>
      <c r="N5" s="0" t="n">
        <v>846.8</v>
      </c>
      <c r="O5" s="0" t="n">
        <f aca="false">M5-N5</f>
        <v>4.20000000000005</v>
      </c>
      <c r="P5" s="0" t="n">
        <v>1008.8</v>
      </c>
      <c r="Q5" s="0" t="n">
        <v>1011.6</v>
      </c>
      <c r="R5" s="0" t="n">
        <v>1004.3</v>
      </c>
      <c r="S5" s="0" t="n">
        <f aca="false">Q5-R5</f>
        <v>7.30000000000007</v>
      </c>
      <c r="T5" s="0" t="n">
        <v>849.3</v>
      </c>
      <c r="U5" s="0" t="s">
        <v>77</v>
      </c>
      <c r="V5" s="0" t="n">
        <v>5</v>
      </c>
      <c r="W5" s="0" t="s">
        <v>53</v>
      </c>
      <c r="X5" s="0" t="n">
        <v>25</v>
      </c>
      <c r="Z5" s="0" t="s">
        <v>45</v>
      </c>
      <c r="AA5" s="0" t="n">
        <v>1.3</v>
      </c>
      <c r="AB5" s="0" t="s">
        <v>54</v>
      </c>
      <c r="AC5" s="0" t="n">
        <v>4.5</v>
      </c>
      <c r="AD5" s="0" t="n">
        <v>1.5</v>
      </c>
      <c r="AE5" s="0" t="n">
        <v>1.9</v>
      </c>
      <c r="AF5" s="22" t="n">
        <v>0.302083333333333</v>
      </c>
      <c r="AG5" s="0" t="n">
        <v>1.9</v>
      </c>
      <c r="AH5" s="0" t="n">
        <v>3.88</v>
      </c>
      <c r="AI5" s="0" t="n">
        <v>29.8</v>
      </c>
      <c r="AJ5" s="5" t="n">
        <v>19</v>
      </c>
      <c r="AK5" s="0" t="n">
        <f aca="false">AI5-AJ5</f>
        <v>10.8</v>
      </c>
      <c r="AL5" s="0" t="n">
        <v>17.6</v>
      </c>
      <c r="AO5" s="0" t="n">
        <v>1</v>
      </c>
      <c r="AZ5" s="0" t="n">
        <v>13</v>
      </c>
    </row>
    <row r="6" customFormat="false" ht="15" hidden="false" customHeight="false" outlineLevel="0" collapsed="false">
      <c r="A6" s="81"/>
      <c r="B6" s="7" t="n">
        <v>4</v>
      </c>
      <c r="C6" s="0" t="n">
        <v>23.4</v>
      </c>
      <c r="D6" s="0" t="n">
        <v>19.6</v>
      </c>
      <c r="E6" s="0" t="n">
        <v>19.1</v>
      </c>
      <c r="F6" s="0" t="n">
        <v>20.5</v>
      </c>
      <c r="G6" s="0" t="n">
        <v>18.1</v>
      </c>
      <c r="H6" s="0" t="n">
        <v>16.8</v>
      </c>
      <c r="I6" s="0" t="n">
        <v>63</v>
      </c>
      <c r="J6" s="0" t="n">
        <v>94</v>
      </c>
      <c r="K6" s="0" t="n">
        <v>47</v>
      </c>
      <c r="L6" s="0" t="n">
        <v>849.2</v>
      </c>
      <c r="M6" s="0" t="n">
        <v>850.9</v>
      </c>
      <c r="N6" s="0" t="n">
        <v>846.4</v>
      </c>
      <c r="O6" s="0" t="n">
        <f aca="false">M6-N6</f>
        <v>4.5</v>
      </c>
      <c r="P6" s="0" t="n">
        <v>1008.8</v>
      </c>
      <c r="Q6" s="0" t="n">
        <v>1011.9</v>
      </c>
      <c r="R6" s="0" t="n">
        <v>1003.3</v>
      </c>
      <c r="S6" s="0" t="n">
        <f aca="false">Q6-R6</f>
        <v>8.60000000000002</v>
      </c>
      <c r="T6" s="0" t="n">
        <v>849.1</v>
      </c>
      <c r="U6" s="0" t="s">
        <v>77</v>
      </c>
      <c r="V6" s="0" t="n">
        <v>3</v>
      </c>
      <c r="W6" s="0" t="s">
        <v>55</v>
      </c>
      <c r="X6" s="0" t="n">
        <v>25</v>
      </c>
      <c r="Z6" s="0" t="s">
        <v>53</v>
      </c>
      <c r="AA6" s="0" t="n">
        <v>0.4</v>
      </c>
      <c r="AB6" s="0" t="s">
        <v>70</v>
      </c>
      <c r="AC6" s="5" t="n">
        <v>4</v>
      </c>
      <c r="AD6" s="5" t="n">
        <v>1</v>
      </c>
      <c r="AE6" s="0" t="n">
        <v>0</v>
      </c>
      <c r="AF6" s="22" t="n">
        <v>0.419444444444444</v>
      </c>
      <c r="AG6" s="0" t="n">
        <v>0</v>
      </c>
      <c r="AH6" s="0" t="n">
        <v>4.98</v>
      </c>
      <c r="AI6" s="0" t="n">
        <v>30.4</v>
      </c>
      <c r="AJ6" s="5" t="n">
        <v>17</v>
      </c>
      <c r="AK6" s="0" t="n">
        <f aca="false">AI6-AJ6</f>
        <v>13.4</v>
      </c>
      <c r="AL6" s="5" t="n">
        <v>14</v>
      </c>
      <c r="AN6" s="8" t="n">
        <v>1</v>
      </c>
      <c r="AZ6" s="0" t="n">
        <v>13</v>
      </c>
    </row>
    <row r="7" customFormat="false" ht="15" hidden="false" customHeight="false" outlineLevel="0" collapsed="false">
      <c r="A7" s="81"/>
      <c r="B7" s="7" t="n">
        <v>5</v>
      </c>
      <c r="C7" s="0" t="n">
        <v>21.9</v>
      </c>
      <c r="D7" s="0" t="n">
        <v>17.5</v>
      </c>
      <c r="E7" s="0" t="n">
        <v>17.8</v>
      </c>
      <c r="F7" s="0" t="n">
        <v>20.8</v>
      </c>
      <c r="G7" s="0" t="n">
        <v>16.7</v>
      </c>
      <c r="H7" s="0" t="n">
        <v>15.6</v>
      </c>
      <c r="I7" s="0" t="n">
        <v>72</v>
      </c>
      <c r="J7" s="0" t="n">
        <v>80</v>
      </c>
      <c r="K7" s="0" t="n">
        <v>62</v>
      </c>
      <c r="L7" s="0" t="n">
        <v>851.6</v>
      </c>
      <c r="M7" s="0" t="n">
        <v>852.5</v>
      </c>
      <c r="N7" s="0" t="n">
        <v>850.4</v>
      </c>
      <c r="O7" s="0" t="n">
        <f aca="false">M7-N7</f>
        <v>2.10000000000002</v>
      </c>
      <c r="P7" s="0" t="n">
        <v>1012.3</v>
      </c>
      <c r="Q7" s="0" t="n">
        <v>1013.5</v>
      </c>
      <c r="R7" s="0" t="n">
        <v>1010.5</v>
      </c>
      <c r="S7" s="5" t="n">
        <f aca="false">Q7-R7</f>
        <v>3</v>
      </c>
      <c r="T7" s="0" t="n">
        <v>851.6</v>
      </c>
      <c r="U7" s="0" t="s">
        <v>79</v>
      </c>
      <c r="V7" s="0" t="n">
        <v>6</v>
      </c>
      <c r="W7" s="0" t="s">
        <v>41</v>
      </c>
      <c r="X7" s="0" t="n">
        <v>25</v>
      </c>
      <c r="Z7" s="0" t="s">
        <v>45</v>
      </c>
      <c r="AA7" s="0" t="n">
        <v>0.9</v>
      </c>
      <c r="AB7" s="0" t="s">
        <v>45</v>
      </c>
      <c r="AC7" s="0" t="n">
        <v>2.3</v>
      </c>
      <c r="AD7" s="5" t="n">
        <v>1</v>
      </c>
      <c r="AE7" s="0" t="n">
        <v>8.3</v>
      </c>
      <c r="AF7" s="22" t="n">
        <v>0.122222222222222</v>
      </c>
      <c r="AG7" s="0" t="n">
        <v>9.4</v>
      </c>
      <c r="AH7" s="0" t="n">
        <v>4.58</v>
      </c>
      <c r="AI7" s="0" t="n">
        <v>28.8</v>
      </c>
      <c r="AJ7" s="5" t="n">
        <v>18</v>
      </c>
      <c r="AK7" s="0" t="n">
        <f aca="false">AI7-AJ7</f>
        <v>10.8</v>
      </c>
      <c r="AL7" s="5" t="n">
        <v>15</v>
      </c>
      <c r="AO7" s="0" t="n">
        <v>1</v>
      </c>
      <c r="AZ7" s="0" t="n">
        <v>7</v>
      </c>
    </row>
    <row r="8" customFormat="false" ht="15" hidden="false" customHeight="false" outlineLevel="0" collapsed="false">
      <c r="A8" s="81"/>
      <c r="B8" s="7" t="n">
        <v>6</v>
      </c>
      <c r="C8" s="0" t="n">
        <v>21.7</v>
      </c>
      <c r="D8" s="0" t="n">
        <v>18.5</v>
      </c>
      <c r="E8" s="0" t="n">
        <v>19.9</v>
      </c>
      <c r="F8" s="0" t="n">
        <v>20.2</v>
      </c>
      <c r="G8" s="0" t="n">
        <v>19.6</v>
      </c>
      <c r="H8" s="0" t="n">
        <v>17.4</v>
      </c>
      <c r="I8" s="0" t="n">
        <v>83</v>
      </c>
      <c r="J8" s="0" t="n">
        <v>96</v>
      </c>
      <c r="K8" s="0" t="n">
        <v>63</v>
      </c>
      <c r="L8" s="0" t="n">
        <v>853.2</v>
      </c>
      <c r="M8" s="0" t="n">
        <v>853.7</v>
      </c>
      <c r="N8" s="0" t="n">
        <v>852.2</v>
      </c>
      <c r="O8" s="0" t="n">
        <f aca="false">M8-N8</f>
        <v>1.5</v>
      </c>
      <c r="P8" s="0" t="n">
        <v>1014.9</v>
      </c>
      <c r="Q8" s="0" t="n">
        <v>1015.8</v>
      </c>
      <c r="R8" s="0" t="n">
        <v>1013.6</v>
      </c>
      <c r="S8" s="0" t="n">
        <f aca="false">Q8-R8</f>
        <v>2.19999999999993</v>
      </c>
      <c r="T8" s="0" t="n">
        <v>853.1</v>
      </c>
      <c r="U8" s="0" t="s">
        <v>43</v>
      </c>
      <c r="V8" s="0" t="n">
        <v>7</v>
      </c>
      <c r="W8" s="74" t="n">
        <v>9</v>
      </c>
      <c r="X8" s="0" t="n">
        <v>25</v>
      </c>
      <c r="Z8" s="0" t="s">
        <v>42</v>
      </c>
      <c r="AA8" s="0" t="n">
        <v>1.3</v>
      </c>
      <c r="AB8" s="0" t="s">
        <v>42</v>
      </c>
      <c r="AC8" s="0" t="n">
        <v>2.8</v>
      </c>
      <c r="AD8" s="0" t="n">
        <v>1.2</v>
      </c>
      <c r="AE8" s="0" t="n">
        <v>4.8</v>
      </c>
      <c r="AF8" s="22" t="n">
        <v>0.25</v>
      </c>
      <c r="AG8" s="0" t="n">
        <v>3.7</v>
      </c>
      <c r="AH8" s="0" t="n">
        <v>4.03</v>
      </c>
      <c r="AI8" s="0" t="n">
        <v>28.6</v>
      </c>
      <c r="AJ8" s="5" t="n">
        <v>17.2</v>
      </c>
      <c r="AK8" s="0" t="n">
        <f aca="false">AI8-AJ8</f>
        <v>11.4</v>
      </c>
      <c r="AL8" s="5" t="n">
        <v>15</v>
      </c>
      <c r="AO8" s="0" t="n">
        <v>1</v>
      </c>
      <c r="AZ8" s="0" t="n">
        <v>7</v>
      </c>
    </row>
    <row r="9" customFormat="false" ht="15" hidden="false" customHeight="false" outlineLevel="0" collapsed="false">
      <c r="A9" s="81"/>
      <c r="B9" s="7" t="n">
        <v>7</v>
      </c>
      <c r="C9" s="0" t="n">
        <v>20.7</v>
      </c>
      <c r="D9" s="5" t="n">
        <v>19</v>
      </c>
      <c r="E9" s="0" t="n">
        <v>19.9</v>
      </c>
      <c r="F9" s="0" t="n">
        <v>21.2</v>
      </c>
      <c r="G9" s="0" t="n">
        <v>18.8</v>
      </c>
      <c r="H9" s="0" t="n">
        <v>17.4</v>
      </c>
      <c r="I9" s="0" t="n">
        <v>76</v>
      </c>
      <c r="J9" s="0" t="n">
        <v>94</v>
      </c>
      <c r="K9" s="0" t="n">
        <v>61</v>
      </c>
      <c r="L9" s="0" t="n">
        <v>849.5</v>
      </c>
      <c r="M9" s="0" t="n">
        <v>851.2</v>
      </c>
      <c r="N9" s="0" t="n">
        <v>847.2</v>
      </c>
      <c r="O9" s="5" t="n">
        <f aca="false">M9-N9</f>
        <v>4</v>
      </c>
      <c r="P9" s="5" t="n">
        <v>1010</v>
      </c>
      <c r="Q9" s="0" t="n">
        <v>1012.7</v>
      </c>
      <c r="R9" s="0" t="n">
        <v>1006.1</v>
      </c>
      <c r="S9" s="0" t="n">
        <f aca="false">Q9-R9</f>
        <v>6.60000000000002</v>
      </c>
      <c r="T9" s="0" t="n">
        <v>849.5</v>
      </c>
      <c r="U9" s="0" t="s">
        <v>77</v>
      </c>
      <c r="V9" s="0" t="n">
        <v>6</v>
      </c>
      <c r="W9" s="0" t="s">
        <v>55</v>
      </c>
      <c r="X9" s="0" t="n">
        <v>25</v>
      </c>
      <c r="Z9" s="0" t="s">
        <v>45</v>
      </c>
      <c r="AA9" s="0" t="n">
        <v>0.7</v>
      </c>
      <c r="AB9" s="0" t="s">
        <v>49</v>
      </c>
      <c r="AC9" s="5" t="n">
        <v>3</v>
      </c>
      <c r="AD9" s="0" t="n">
        <v>0.9</v>
      </c>
      <c r="AE9" s="0" t="n">
        <v>0.5</v>
      </c>
      <c r="AF9" s="22" t="n">
        <v>0.20625</v>
      </c>
      <c r="AG9" s="0" t="n">
        <v>0.5</v>
      </c>
      <c r="AH9" s="0" t="n">
        <v>3.01</v>
      </c>
      <c r="AI9" s="0" t="n">
        <v>27.2</v>
      </c>
      <c r="AJ9" s="5" t="n">
        <v>17.2</v>
      </c>
      <c r="AK9" s="5" t="n">
        <f aca="false">AI9-AJ9</f>
        <v>10</v>
      </c>
      <c r="AL9" s="5" t="n">
        <v>14.8</v>
      </c>
      <c r="AO9" s="0" t="n">
        <v>1</v>
      </c>
      <c r="AZ9" s="0" t="n">
        <v>13</v>
      </c>
    </row>
    <row r="10" customFormat="false" ht="15" hidden="false" customHeight="false" outlineLevel="0" collapsed="false">
      <c r="A10" s="81"/>
      <c r="B10" s="7" t="n">
        <v>8</v>
      </c>
      <c r="C10" s="0" t="n">
        <v>21.2</v>
      </c>
      <c r="D10" s="5" t="n">
        <v>19</v>
      </c>
      <c r="E10" s="0" t="n">
        <v>19.4</v>
      </c>
      <c r="F10" s="0" t="n">
        <v>20.5</v>
      </c>
      <c r="G10" s="0" t="n">
        <v>18.4</v>
      </c>
      <c r="H10" s="5" t="n">
        <v>17</v>
      </c>
      <c r="I10" s="0" t="n">
        <v>71</v>
      </c>
      <c r="J10" s="0" t="n">
        <v>94</v>
      </c>
      <c r="K10" s="0" t="n">
        <v>51</v>
      </c>
      <c r="L10" s="0" t="n">
        <v>847.3</v>
      </c>
      <c r="M10" s="0" t="n">
        <v>848.8</v>
      </c>
      <c r="N10" s="0" t="n">
        <v>845.3</v>
      </c>
      <c r="O10" s="0" t="n">
        <f aca="false">M10-N10</f>
        <v>3.5</v>
      </c>
      <c r="P10" s="0" t="n">
        <v>1007.3</v>
      </c>
      <c r="Q10" s="0" t="n">
        <v>1009.5</v>
      </c>
      <c r="R10" s="0" t="n">
        <v>1003.5</v>
      </c>
      <c r="S10" s="5" t="n">
        <f aca="false">Q10-R10</f>
        <v>6</v>
      </c>
      <c r="T10" s="0" t="n">
        <v>847.3</v>
      </c>
      <c r="U10" s="0" t="s">
        <v>77</v>
      </c>
      <c r="V10" s="0" t="n">
        <v>6</v>
      </c>
      <c r="W10" s="0" t="s">
        <v>55</v>
      </c>
      <c r="X10" s="0" t="n">
        <v>25</v>
      </c>
      <c r="Z10" s="0" t="s">
        <v>42</v>
      </c>
      <c r="AA10" s="0" t="n">
        <v>2.2</v>
      </c>
      <c r="AB10" s="0" t="s">
        <v>48</v>
      </c>
      <c r="AC10" s="0" t="n">
        <v>5.6</v>
      </c>
      <c r="AD10" s="0" t="n">
        <v>1.9</v>
      </c>
      <c r="AE10" s="0" t="n">
        <v>0</v>
      </c>
      <c r="AF10" s="22" t="n">
        <v>0.253472222222222</v>
      </c>
      <c r="AG10" s="0" t="n">
        <v>0</v>
      </c>
      <c r="AH10" s="0" t="n">
        <v>3.72</v>
      </c>
      <c r="AI10" s="0" t="n">
        <v>28.4</v>
      </c>
      <c r="AJ10" s="5" t="n">
        <v>17.6</v>
      </c>
      <c r="AK10" s="0" t="n">
        <f aca="false">AI10-AJ10</f>
        <v>10.8</v>
      </c>
      <c r="AL10" s="5" t="n">
        <v>16</v>
      </c>
      <c r="AZ10" s="0" t="n">
        <v>13</v>
      </c>
    </row>
    <row r="11" customFormat="false" ht="15" hidden="false" customHeight="false" outlineLevel="0" collapsed="false">
      <c r="A11" s="81"/>
      <c r="B11" s="7" t="n">
        <v>9</v>
      </c>
      <c r="C11" s="0" t="n">
        <v>20.9</v>
      </c>
      <c r="D11" s="0" t="n">
        <v>18.7</v>
      </c>
      <c r="E11" s="0" t="n">
        <v>19.1</v>
      </c>
      <c r="F11" s="0" t="n">
        <v>20.3</v>
      </c>
      <c r="G11" s="0" t="n">
        <v>18.5</v>
      </c>
      <c r="H11" s="0" t="n">
        <v>16.8</v>
      </c>
      <c r="I11" s="0" t="n">
        <v>72</v>
      </c>
      <c r="J11" s="0" t="n">
        <v>96</v>
      </c>
      <c r="K11" s="0" t="n">
        <v>57</v>
      </c>
      <c r="L11" s="0" t="n">
        <v>849.2</v>
      </c>
      <c r="M11" s="0" t="n">
        <v>850.1</v>
      </c>
      <c r="N11" s="5" t="n">
        <v>848</v>
      </c>
      <c r="O11" s="0" t="n">
        <f aca="false">M11-N11</f>
        <v>2.10000000000002</v>
      </c>
      <c r="P11" s="0" t="n">
        <v>1009.9</v>
      </c>
      <c r="Q11" s="0" t="n">
        <v>1011.9</v>
      </c>
      <c r="R11" s="0" t="n">
        <v>1006.9</v>
      </c>
      <c r="S11" s="5" t="n">
        <f aca="false">Q11-R11</f>
        <v>5</v>
      </c>
      <c r="T11" s="0" t="n">
        <v>849.1</v>
      </c>
      <c r="U11" s="0" t="s">
        <v>77</v>
      </c>
      <c r="V11" s="0" t="n">
        <v>6</v>
      </c>
      <c r="W11" s="0" t="s">
        <v>55</v>
      </c>
      <c r="X11" s="0" t="n">
        <v>25</v>
      </c>
      <c r="Z11" s="0" t="s">
        <v>42</v>
      </c>
      <c r="AA11" s="0" t="n">
        <v>2.4</v>
      </c>
      <c r="AB11" s="0" t="s">
        <v>42</v>
      </c>
      <c r="AC11" s="0" t="n">
        <v>4.7</v>
      </c>
      <c r="AD11" s="0" t="n">
        <v>2.2</v>
      </c>
      <c r="AE11" s="0" t="n">
        <v>0</v>
      </c>
      <c r="AF11" s="22" t="n">
        <v>0.256944444444444</v>
      </c>
      <c r="AG11" s="0" t="n">
        <v>1.6</v>
      </c>
      <c r="AH11" s="0" t="n">
        <v>4.3</v>
      </c>
      <c r="AI11" s="0" t="n">
        <v>26.9</v>
      </c>
      <c r="AJ11" s="5" t="n">
        <v>16.6</v>
      </c>
      <c r="AK11" s="0" t="n">
        <f aca="false">AI11-AJ11</f>
        <v>10.3</v>
      </c>
      <c r="AL11" s="5" t="n">
        <v>14</v>
      </c>
      <c r="AN11" s="8" t="n">
        <v>1</v>
      </c>
      <c r="AZ11" s="0" t="n">
        <v>13</v>
      </c>
    </row>
    <row r="12" customFormat="false" ht="15" hidden="false" customHeight="false" outlineLevel="0" collapsed="false">
      <c r="A12" s="81"/>
      <c r="B12" s="7" t="n">
        <v>10</v>
      </c>
      <c r="C12" s="0" t="n">
        <v>21.6</v>
      </c>
      <c r="D12" s="0" t="n">
        <v>19.7</v>
      </c>
      <c r="E12" s="0" t="n">
        <v>20.3</v>
      </c>
      <c r="F12" s="0" t="n">
        <v>21.5</v>
      </c>
      <c r="G12" s="0" t="n">
        <v>19.5</v>
      </c>
      <c r="H12" s="0" t="n">
        <v>17.8</v>
      </c>
      <c r="I12" s="0" t="n">
        <v>72</v>
      </c>
      <c r="J12" s="0" t="n">
        <v>94</v>
      </c>
      <c r="K12" s="0" t="n">
        <v>52</v>
      </c>
      <c r="L12" s="0" t="n">
        <v>851.2</v>
      </c>
      <c r="M12" s="0" t="n">
        <v>852.2</v>
      </c>
      <c r="N12" s="5" t="n">
        <v>850</v>
      </c>
      <c r="O12" s="0" t="n">
        <f aca="false">M12-N12</f>
        <v>2.20000000000005</v>
      </c>
      <c r="P12" s="0" t="n">
        <v>1011.6</v>
      </c>
      <c r="Q12" s="0" t="n">
        <v>1013.9</v>
      </c>
      <c r="R12" s="0" t="n">
        <v>1008.7</v>
      </c>
      <c r="S12" s="0" t="n">
        <f aca="false">Q12-R12</f>
        <v>5.19999999999993</v>
      </c>
      <c r="T12" s="0" t="n">
        <v>851.2</v>
      </c>
      <c r="U12" s="0" t="s">
        <v>77</v>
      </c>
      <c r="V12" s="0" t="n">
        <v>5</v>
      </c>
      <c r="W12" s="0" t="s">
        <v>55</v>
      </c>
      <c r="X12" s="0" t="n">
        <v>25</v>
      </c>
      <c r="Z12" s="0" t="s">
        <v>42</v>
      </c>
      <c r="AA12" s="0" t="n">
        <v>2.6</v>
      </c>
      <c r="AB12" s="0" t="s">
        <v>42</v>
      </c>
      <c r="AC12" s="0" t="n">
        <v>4.5</v>
      </c>
      <c r="AD12" s="0" t="n">
        <v>1.5</v>
      </c>
      <c r="AE12" s="0" t="n">
        <v>1.7</v>
      </c>
      <c r="AF12" s="22" t="n">
        <v>0.291666666666667</v>
      </c>
      <c r="AG12" s="0" t="n">
        <v>26.3</v>
      </c>
      <c r="AH12" s="0" t="n">
        <v>5.33</v>
      </c>
      <c r="AI12" s="0" t="n">
        <v>29.6</v>
      </c>
      <c r="AJ12" s="5" t="n">
        <v>17.4</v>
      </c>
      <c r="AK12" s="0" t="n">
        <f aca="false">AI12-AJ12</f>
        <v>12.2</v>
      </c>
      <c r="AL12" s="5" t="n">
        <v>15</v>
      </c>
      <c r="AO12" s="0" t="n">
        <v>1</v>
      </c>
      <c r="AW12" s="0" t="n">
        <v>1</v>
      </c>
      <c r="AZ12" s="0" t="n">
        <v>13</v>
      </c>
    </row>
    <row r="13" customFormat="false" ht="15" hidden="false" customHeight="false" outlineLevel="0" collapsed="false">
      <c r="A13" s="81"/>
      <c r="B13" s="7" t="n">
        <v>11</v>
      </c>
      <c r="C13" s="0" t="n">
        <v>21.2</v>
      </c>
      <c r="D13" s="0" t="n">
        <v>18.8</v>
      </c>
      <c r="E13" s="0" t="n">
        <v>19.2</v>
      </c>
      <c r="F13" s="0" t="n">
        <v>20.5</v>
      </c>
      <c r="G13" s="0" t="n">
        <v>17.6</v>
      </c>
      <c r="H13" s="0" t="n">
        <v>16.8</v>
      </c>
      <c r="I13" s="0" t="n">
        <v>72</v>
      </c>
      <c r="J13" s="0" t="n">
        <v>98</v>
      </c>
      <c r="K13" s="0" t="n">
        <v>50</v>
      </c>
      <c r="L13" s="0" t="n">
        <v>851.2</v>
      </c>
      <c r="M13" s="0" t="n">
        <v>853.2</v>
      </c>
      <c r="N13" s="0" t="n">
        <v>848.4</v>
      </c>
      <c r="O13" s="0" t="n">
        <f aca="false">M13-N13</f>
        <v>4.80000000000007</v>
      </c>
      <c r="P13" s="0" t="n">
        <v>1012.3</v>
      </c>
      <c r="Q13" s="0" t="n">
        <v>1015.7</v>
      </c>
      <c r="R13" s="0" t="n">
        <v>1007.1</v>
      </c>
      <c r="S13" s="0" t="n">
        <f aca="false">Q13-R13</f>
        <v>8.60000000000002</v>
      </c>
      <c r="T13" s="0" t="n">
        <v>851.1</v>
      </c>
      <c r="U13" s="0" t="s">
        <v>50</v>
      </c>
      <c r="V13" s="0" t="n">
        <v>4</v>
      </c>
      <c r="W13" s="0" t="s">
        <v>41</v>
      </c>
      <c r="X13" s="0" t="n">
        <v>25</v>
      </c>
      <c r="Z13" s="0" t="s">
        <v>42</v>
      </c>
      <c r="AA13" s="5" t="n">
        <v>2</v>
      </c>
      <c r="AB13" s="0" t="s">
        <v>42</v>
      </c>
      <c r="AC13" s="0" t="n">
        <v>5.6</v>
      </c>
      <c r="AD13" s="0" t="n">
        <v>1.3</v>
      </c>
      <c r="AE13" s="0" t="n">
        <v>26.2</v>
      </c>
      <c r="AF13" s="22" t="n">
        <v>0.248611111111111</v>
      </c>
      <c r="AG13" s="0" t="n">
        <v>0</v>
      </c>
      <c r="AH13" s="0" t="n">
        <v>4.73</v>
      </c>
      <c r="AI13" s="0" t="n">
        <v>29.4</v>
      </c>
      <c r="AJ13" s="5" t="n">
        <v>15.8</v>
      </c>
      <c r="AK13" s="0" t="n">
        <f aca="false">AI13-AJ13</f>
        <v>13.6</v>
      </c>
      <c r="AL13" s="5" t="n">
        <v>13.8</v>
      </c>
      <c r="AO13" s="0" t="n">
        <v>1</v>
      </c>
      <c r="AZ13" s="0" t="n">
        <v>13</v>
      </c>
    </row>
    <row r="14" customFormat="false" ht="15" hidden="false" customHeight="false" outlineLevel="0" collapsed="false">
      <c r="A14" s="81"/>
      <c r="B14" s="7" t="n">
        <v>12</v>
      </c>
      <c r="C14" s="0" t="n">
        <v>21.6</v>
      </c>
      <c r="D14" s="0" t="n">
        <v>18.3</v>
      </c>
      <c r="E14" s="0" t="n">
        <v>19.2</v>
      </c>
      <c r="F14" s="0" t="n">
        <v>19.8</v>
      </c>
      <c r="G14" s="0" t="n">
        <v>18.1</v>
      </c>
      <c r="H14" s="0" t="n">
        <v>16.8</v>
      </c>
      <c r="I14" s="0" t="n">
        <v>78</v>
      </c>
      <c r="J14" s="0" t="n">
        <v>94</v>
      </c>
      <c r="K14" s="0" t="n">
        <v>57</v>
      </c>
      <c r="L14" s="0" t="n">
        <v>850.7</v>
      </c>
      <c r="M14" s="0" t="n">
        <v>851.2</v>
      </c>
      <c r="N14" s="0" t="n">
        <v>849.9</v>
      </c>
      <c r="O14" s="0" t="n">
        <f aca="false">M14-N14</f>
        <v>1.30000000000007</v>
      </c>
      <c r="P14" s="0" t="n">
        <v>1011.9</v>
      </c>
      <c r="Q14" s="0" t="n">
        <v>1012.6</v>
      </c>
      <c r="R14" s="0" t="n">
        <v>1010.6</v>
      </c>
      <c r="S14" s="5" t="n">
        <f aca="false">Q14-R14</f>
        <v>2</v>
      </c>
      <c r="T14" s="0" t="n">
        <v>850.6</v>
      </c>
      <c r="U14" s="0" t="s">
        <v>77</v>
      </c>
      <c r="V14" s="0" t="n">
        <v>3</v>
      </c>
      <c r="W14" s="0" t="s">
        <v>55</v>
      </c>
      <c r="X14" s="0" t="n">
        <v>25</v>
      </c>
      <c r="Z14" s="0" t="s">
        <v>42</v>
      </c>
      <c r="AA14" s="0" t="n">
        <v>2.5</v>
      </c>
      <c r="AB14" s="0" t="s">
        <v>42</v>
      </c>
      <c r="AC14" s="0" t="n">
        <v>5.6</v>
      </c>
      <c r="AD14" s="0" t="n">
        <v>1.9</v>
      </c>
      <c r="AE14" s="0" t="n">
        <v>0</v>
      </c>
      <c r="AF14" s="22" t="n">
        <v>0.377083333333333</v>
      </c>
      <c r="AG14" s="0" t="n">
        <v>0</v>
      </c>
      <c r="AH14" s="0" t="n">
        <v>4.29</v>
      </c>
      <c r="AI14" s="0" t="n">
        <v>28.8</v>
      </c>
      <c r="AJ14" s="5" t="n">
        <v>17</v>
      </c>
      <c r="AK14" s="0" t="n">
        <f aca="false">AI14-AJ14</f>
        <v>11.8</v>
      </c>
      <c r="AL14" s="5" t="n">
        <v>15</v>
      </c>
      <c r="AN14" s="8" t="n">
        <v>1</v>
      </c>
      <c r="AZ14" s="0" t="n">
        <v>7</v>
      </c>
    </row>
    <row r="15" customFormat="false" ht="15" hidden="false" customHeight="false" outlineLevel="0" collapsed="false">
      <c r="A15" s="81"/>
      <c r="B15" s="7" t="n">
        <v>13</v>
      </c>
      <c r="C15" s="0" t="n">
        <v>20.8</v>
      </c>
      <c r="D15" s="0" t="n">
        <v>18.5</v>
      </c>
      <c r="E15" s="0" t="n">
        <v>19.2</v>
      </c>
      <c r="F15" s="0" t="n">
        <v>19.9</v>
      </c>
      <c r="G15" s="0" t="n">
        <v>18.5</v>
      </c>
      <c r="H15" s="0" t="n">
        <v>16.9</v>
      </c>
      <c r="I15" s="0" t="n">
        <v>76</v>
      </c>
      <c r="J15" s="0" t="n">
        <v>91</v>
      </c>
      <c r="K15" s="0" t="n">
        <v>57</v>
      </c>
      <c r="L15" s="0" t="n">
        <v>850.7</v>
      </c>
      <c r="M15" s="5" t="n">
        <v>851</v>
      </c>
      <c r="N15" s="5" t="n">
        <v>850</v>
      </c>
      <c r="O15" s="5" t="n">
        <f aca="false">M15-N15</f>
        <v>1</v>
      </c>
      <c r="P15" s="5" t="n">
        <v>1011.8</v>
      </c>
      <c r="Q15" s="5" t="n">
        <v>1012.3</v>
      </c>
      <c r="R15" s="5" t="n">
        <v>1011</v>
      </c>
      <c r="S15" s="0" t="n">
        <f aca="false">Q15-R15</f>
        <v>1.29999999999995</v>
      </c>
      <c r="T15" s="5" t="n">
        <v>850.6</v>
      </c>
      <c r="U15" s="0" t="s">
        <v>77</v>
      </c>
      <c r="V15" s="8" t="n">
        <v>3</v>
      </c>
      <c r="W15" s="0" t="s">
        <v>70</v>
      </c>
      <c r="X15" s="0" t="n">
        <v>25</v>
      </c>
      <c r="Z15" s="0" t="s">
        <v>53</v>
      </c>
      <c r="AA15" s="0" t="n">
        <v>1.2</v>
      </c>
      <c r="AB15" s="0" t="s">
        <v>53</v>
      </c>
      <c r="AC15" s="0" t="n">
        <v>4.5</v>
      </c>
      <c r="AD15" s="0" t="n">
        <v>1.5</v>
      </c>
      <c r="AE15" s="0" t="n">
        <v>0.8</v>
      </c>
      <c r="AF15" s="22" t="n">
        <v>0.204861111111111</v>
      </c>
      <c r="AG15" s="0" t="n">
        <v>1.4</v>
      </c>
      <c r="AH15" s="9" t="n">
        <v>3.3</v>
      </c>
      <c r="AI15" s="0" t="n">
        <v>27.2</v>
      </c>
      <c r="AJ15" s="5" t="n">
        <v>17.4</v>
      </c>
      <c r="AK15" s="0" t="n">
        <f aca="false">AI15-AJ15</f>
        <v>9.8</v>
      </c>
      <c r="AL15" s="5" t="n">
        <v>15.4</v>
      </c>
      <c r="AO15" s="0" t="n">
        <v>1</v>
      </c>
      <c r="AZ15" s="0" t="n">
        <v>7</v>
      </c>
    </row>
    <row r="16" customFormat="false" ht="15" hidden="false" customHeight="false" outlineLevel="0" collapsed="false">
      <c r="A16" s="81"/>
      <c r="B16" s="7" t="n">
        <v>14</v>
      </c>
      <c r="C16" s="0" t="n">
        <v>22.3</v>
      </c>
      <c r="D16" s="0" t="n">
        <v>19.1</v>
      </c>
      <c r="E16" s="0" t="n">
        <v>19.1</v>
      </c>
      <c r="F16" s="0" t="n">
        <v>20.3</v>
      </c>
      <c r="G16" s="0" t="n">
        <v>17.7</v>
      </c>
      <c r="H16" s="0" t="n">
        <v>16.8</v>
      </c>
      <c r="I16" s="0" t="n">
        <v>68</v>
      </c>
      <c r="J16" s="0" t="n">
        <v>96</v>
      </c>
      <c r="K16" s="0" t="n">
        <v>46</v>
      </c>
      <c r="L16" s="0" t="n">
        <v>851.2</v>
      </c>
      <c r="M16" s="0" t="n">
        <v>852.8</v>
      </c>
      <c r="N16" s="5" t="n">
        <v>848.9</v>
      </c>
      <c r="O16" s="0" t="n">
        <f aca="false">M16-N16</f>
        <v>3.89999999999998</v>
      </c>
      <c r="P16" s="0" t="n">
        <v>1012.1</v>
      </c>
      <c r="Q16" s="0" t="n">
        <v>1015.1</v>
      </c>
      <c r="R16" s="0" t="n">
        <v>1007.5</v>
      </c>
      <c r="S16" s="0" t="n">
        <f aca="false">Q16-R16</f>
        <v>7.60000000000002</v>
      </c>
      <c r="T16" s="0" t="n">
        <v>851.2</v>
      </c>
      <c r="U16" s="0" t="s">
        <v>43</v>
      </c>
      <c r="V16" s="0" t="n">
        <v>5</v>
      </c>
      <c r="W16" s="74" t="n">
        <v>9</v>
      </c>
      <c r="X16" s="0" t="n">
        <v>25</v>
      </c>
      <c r="Z16" s="0" t="s">
        <v>45</v>
      </c>
      <c r="AA16" s="5" t="n">
        <v>2</v>
      </c>
      <c r="AB16" s="0" t="s">
        <v>42</v>
      </c>
      <c r="AC16" s="0" t="n">
        <v>3.9</v>
      </c>
      <c r="AD16" s="0" t="n">
        <v>1.8</v>
      </c>
      <c r="AE16" s="0" t="n">
        <v>0.6</v>
      </c>
      <c r="AF16" s="22" t="n">
        <v>0.316666666666667</v>
      </c>
      <c r="AG16" s="0" t="n">
        <v>0</v>
      </c>
      <c r="AH16" s="0" t="n">
        <v>4.84</v>
      </c>
      <c r="AI16" s="0" t="n">
        <v>29.6</v>
      </c>
      <c r="AJ16" s="5" t="n">
        <v>17</v>
      </c>
      <c r="AK16" s="0" t="n">
        <f aca="false">AI16-AJ16</f>
        <v>12.6</v>
      </c>
      <c r="AL16" s="5" t="n">
        <v>15</v>
      </c>
      <c r="AO16" s="0" t="n">
        <v>1</v>
      </c>
      <c r="AZ16" s="0" t="n">
        <v>13</v>
      </c>
    </row>
    <row r="17" customFormat="false" ht="15" hidden="false" customHeight="false" outlineLevel="0" collapsed="false">
      <c r="A17" s="81"/>
      <c r="B17" s="7" t="n">
        <v>15</v>
      </c>
      <c r="C17" s="5" t="n">
        <v>21</v>
      </c>
      <c r="D17" s="0" t="n">
        <v>19.5</v>
      </c>
      <c r="E17" s="0" t="n">
        <v>20.9</v>
      </c>
      <c r="F17" s="0" t="n">
        <v>22.5</v>
      </c>
      <c r="G17" s="0" t="n">
        <v>19.6</v>
      </c>
      <c r="H17" s="0" t="n">
        <v>18.2</v>
      </c>
      <c r="I17" s="0" t="n">
        <v>79</v>
      </c>
      <c r="J17" s="0" t="n">
        <v>94</v>
      </c>
      <c r="K17" s="0" t="n">
        <v>62</v>
      </c>
      <c r="L17" s="5" t="n">
        <v>852</v>
      </c>
      <c r="M17" s="0" t="n">
        <v>853.4</v>
      </c>
      <c r="N17" s="5" t="n">
        <v>850.2</v>
      </c>
      <c r="O17" s="0" t="n">
        <f aca="false">M17-N17</f>
        <v>3.19999999999993</v>
      </c>
      <c r="P17" s="5" t="n">
        <v>1012.4</v>
      </c>
      <c r="Q17" s="0" t="n">
        <v>1014.6</v>
      </c>
      <c r="R17" s="5" t="n">
        <v>1009.8</v>
      </c>
      <c r="S17" s="0" t="n">
        <f aca="false">Q17-R17</f>
        <v>4.80000000000007</v>
      </c>
      <c r="T17" s="5" t="n">
        <v>851.9</v>
      </c>
      <c r="U17" s="0" t="s">
        <v>79</v>
      </c>
      <c r="V17" s="8" t="n">
        <v>6</v>
      </c>
      <c r="W17" s="0" t="s">
        <v>53</v>
      </c>
      <c r="X17" s="0" t="n">
        <v>25</v>
      </c>
      <c r="Z17" s="0" t="s">
        <v>45</v>
      </c>
      <c r="AA17" s="0" t="n">
        <v>1.1</v>
      </c>
      <c r="AB17" s="0" t="s">
        <v>42</v>
      </c>
      <c r="AC17" s="0" t="n">
        <v>4.7</v>
      </c>
      <c r="AD17" s="0" t="n">
        <v>1.3</v>
      </c>
      <c r="AE17" s="0" t="n">
        <v>12.2</v>
      </c>
      <c r="AF17" s="22" t="n">
        <v>0.177083333333333</v>
      </c>
      <c r="AG17" s="0" t="n">
        <v>12.2</v>
      </c>
      <c r="AH17" s="0" t="n">
        <v>3.97</v>
      </c>
      <c r="AI17" s="0" t="n">
        <v>27.2</v>
      </c>
      <c r="AJ17" s="5" t="n">
        <v>18.6</v>
      </c>
      <c r="AK17" s="0" t="n">
        <f aca="false">AI17-AJ17</f>
        <v>8.6</v>
      </c>
      <c r="AL17" s="5" t="n">
        <v>16</v>
      </c>
      <c r="AO17" s="0" t="n">
        <v>1</v>
      </c>
      <c r="AS17" s="0" t="n">
        <v>1</v>
      </c>
      <c r="AW17" s="0" t="n">
        <v>1</v>
      </c>
      <c r="AX17" s="0" t="n">
        <v>1</v>
      </c>
      <c r="AY17" s="0" t="n">
        <v>1</v>
      </c>
      <c r="AZ17" s="0" t="n">
        <v>13</v>
      </c>
    </row>
    <row r="18" customFormat="false" ht="15" hidden="false" customHeight="false" outlineLevel="0" collapsed="false">
      <c r="A18" s="81"/>
      <c r="B18" s="7" t="n">
        <v>16</v>
      </c>
      <c r="C18" s="0" t="n">
        <v>21.2</v>
      </c>
      <c r="D18" s="0" t="n">
        <v>19.6</v>
      </c>
      <c r="E18" s="0" t="n">
        <v>21.1</v>
      </c>
      <c r="F18" s="0" t="n">
        <v>22.4</v>
      </c>
      <c r="G18" s="0" t="n">
        <v>20.3</v>
      </c>
      <c r="H18" s="0" t="n">
        <v>18.3</v>
      </c>
      <c r="I18" s="0" t="n">
        <v>79</v>
      </c>
      <c r="J18" s="0" t="n">
        <v>96</v>
      </c>
      <c r="K18" s="0" t="n">
        <v>62</v>
      </c>
      <c r="L18" s="0" t="n">
        <v>851.3</v>
      </c>
      <c r="M18" s="0" t="n">
        <v>852.6</v>
      </c>
      <c r="N18" s="5" t="n">
        <v>849.8</v>
      </c>
      <c r="O18" s="0" t="n">
        <f aca="false">M18-N18</f>
        <v>2.80000000000007</v>
      </c>
      <c r="P18" s="5" t="n">
        <v>1012</v>
      </c>
      <c r="Q18" s="0" t="n">
        <v>1014.3</v>
      </c>
      <c r="R18" s="5" t="n">
        <v>1009.2</v>
      </c>
      <c r="S18" s="0" t="n">
        <f aca="false">Q18-R18</f>
        <v>5.09999999999991</v>
      </c>
      <c r="T18" s="5" t="n">
        <v>851.2</v>
      </c>
      <c r="U18" s="0" t="s">
        <v>79</v>
      </c>
      <c r="V18" s="8" t="n">
        <v>7</v>
      </c>
      <c r="W18" s="0" t="s">
        <v>55</v>
      </c>
      <c r="X18" s="0" t="n">
        <v>25</v>
      </c>
      <c r="Z18" s="0" t="s">
        <v>42</v>
      </c>
      <c r="AA18" s="0" t="n">
        <v>2.2</v>
      </c>
      <c r="AB18" s="0" t="s">
        <v>42</v>
      </c>
      <c r="AC18" s="0" t="n">
        <v>4.5</v>
      </c>
      <c r="AD18" s="5" t="n">
        <v>2</v>
      </c>
      <c r="AE18" s="0" t="n">
        <v>0.5</v>
      </c>
      <c r="AF18" s="22" t="n">
        <v>0.0902777777777778</v>
      </c>
      <c r="AG18" s="0" t="n">
        <v>0.5</v>
      </c>
      <c r="AH18" s="0" t="n">
        <v>2.67</v>
      </c>
      <c r="AI18" s="0" t="n">
        <v>27.4</v>
      </c>
      <c r="AJ18" s="5" t="n">
        <v>18</v>
      </c>
      <c r="AK18" s="0" t="n">
        <f aca="false">AI18-AJ18</f>
        <v>9.4</v>
      </c>
      <c r="AL18" s="5" t="n">
        <v>16</v>
      </c>
      <c r="AM18" s="0" t="n">
        <v>1</v>
      </c>
      <c r="AN18" s="8" t="n">
        <v>1</v>
      </c>
      <c r="AO18" s="0" t="n">
        <v>1</v>
      </c>
      <c r="AZ18" s="0" t="n">
        <v>13</v>
      </c>
    </row>
    <row r="19" customFormat="false" ht="15" hidden="false" customHeight="false" outlineLevel="0" collapsed="false">
      <c r="A19" s="81"/>
      <c r="B19" s="7" t="n">
        <v>17</v>
      </c>
      <c r="C19" s="0" t="n">
        <v>21.6</v>
      </c>
      <c r="D19" s="0" t="n">
        <v>19.3</v>
      </c>
      <c r="E19" s="0" t="n">
        <v>20.6</v>
      </c>
      <c r="F19" s="0" t="n">
        <v>21.3</v>
      </c>
      <c r="G19" s="0" t="n">
        <v>19.8</v>
      </c>
      <c r="H19" s="5" t="n">
        <v>18</v>
      </c>
      <c r="I19" s="0" t="n">
        <v>78</v>
      </c>
      <c r="J19" s="0" t="n">
        <v>94</v>
      </c>
      <c r="K19" s="0" t="n">
        <v>65</v>
      </c>
      <c r="L19" s="5" t="n">
        <v>850</v>
      </c>
      <c r="M19" s="0" t="n">
        <v>851.6</v>
      </c>
      <c r="N19" s="5" t="n">
        <v>847.8</v>
      </c>
      <c r="O19" s="0" t="n">
        <f aca="false">M19-N19</f>
        <v>3.80000000000007</v>
      </c>
      <c r="P19" s="5" t="n">
        <v>1010.5</v>
      </c>
      <c r="Q19" s="0" t="n">
        <v>1012.9</v>
      </c>
      <c r="R19" s="5" t="n">
        <v>1007</v>
      </c>
      <c r="S19" s="0" t="n">
        <f aca="false">Q19-R19</f>
        <v>5.89999999999998</v>
      </c>
      <c r="T19" s="5" t="n">
        <v>850</v>
      </c>
      <c r="U19" s="0" t="s">
        <v>77</v>
      </c>
      <c r="V19" s="8" t="n">
        <v>6</v>
      </c>
      <c r="W19" s="0" t="s">
        <v>53</v>
      </c>
      <c r="X19" s="0" t="n">
        <v>25</v>
      </c>
      <c r="Z19" s="0" t="s">
        <v>42</v>
      </c>
      <c r="AA19" s="0" t="n">
        <v>1.4</v>
      </c>
      <c r="AB19" s="0" t="s">
        <v>42</v>
      </c>
      <c r="AC19" s="0" t="n">
        <v>3.4</v>
      </c>
      <c r="AD19" s="0" t="n">
        <v>1.2</v>
      </c>
      <c r="AE19" s="0" t="n">
        <v>1.6</v>
      </c>
      <c r="AF19" s="22" t="n">
        <v>0.120138888888889</v>
      </c>
      <c r="AG19" s="0" t="n">
        <v>1.6</v>
      </c>
      <c r="AH19" s="9" t="n">
        <v>2.4</v>
      </c>
      <c r="AI19" s="0" t="n">
        <v>26.4</v>
      </c>
      <c r="AJ19" s="5" t="n">
        <v>17.8</v>
      </c>
      <c r="AK19" s="0" t="n">
        <f aca="false">AI19-AJ19</f>
        <v>8.6</v>
      </c>
      <c r="AL19" s="5" t="n">
        <v>15</v>
      </c>
      <c r="AO19" s="0" t="n">
        <v>1</v>
      </c>
      <c r="AW19" s="0" t="n">
        <v>1</v>
      </c>
      <c r="AX19" s="0" t="n">
        <v>1</v>
      </c>
      <c r="AY19" s="0" t="n">
        <v>1</v>
      </c>
      <c r="AZ19" s="0" t="n">
        <v>13</v>
      </c>
    </row>
    <row r="20" customFormat="false" ht="15" hidden="false" customHeight="false" outlineLevel="0" collapsed="false">
      <c r="A20" s="81"/>
      <c r="B20" s="7" t="n">
        <v>18</v>
      </c>
      <c r="C20" s="0" t="n">
        <v>21.6</v>
      </c>
      <c r="D20" s="0" t="n">
        <v>19.5</v>
      </c>
      <c r="E20" s="0" t="n">
        <v>20.7</v>
      </c>
      <c r="F20" s="0" t="n">
        <v>22.7</v>
      </c>
      <c r="G20" s="0" t="n">
        <v>19.6</v>
      </c>
      <c r="H20" s="5" t="n">
        <v>18</v>
      </c>
      <c r="I20" s="0" t="n">
        <v>77</v>
      </c>
      <c r="J20" s="0" t="n">
        <v>94</v>
      </c>
      <c r="K20" s="0" t="n">
        <v>53</v>
      </c>
      <c r="L20" s="0" t="n">
        <v>849.4</v>
      </c>
      <c r="M20" s="0" t="n">
        <v>850.9</v>
      </c>
      <c r="N20" s="5" t="n">
        <v>848</v>
      </c>
      <c r="O20" s="0" t="n">
        <f aca="false">M20-N20</f>
        <v>2.89999999999998</v>
      </c>
      <c r="P20" s="5" t="n">
        <v>1009.3</v>
      </c>
      <c r="Q20" s="0" t="n">
        <v>1011.7</v>
      </c>
      <c r="R20" s="5" t="n">
        <v>1006.9</v>
      </c>
      <c r="S20" s="0" t="n">
        <f aca="false">Q20-R20</f>
        <v>4.80000000000007</v>
      </c>
      <c r="T20" s="5" t="n">
        <v>849.4</v>
      </c>
      <c r="U20" s="0" t="s">
        <v>52</v>
      </c>
      <c r="V20" s="8" t="n">
        <v>6</v>
      </c>
      <c r="W20" s="0" t="s">
        <v>70</v>
      </c>
      <c r="X20" s="0" t="n">
        <v>25</v>
      </c>
      <c r="Z20" s="0" t="s">
        <v>45</v>
      </c>
      <c r="AA20" s="0" t="n">
        <v>0.7</v>
      </c>
      <c r="AB20" s="0" t="s">
        <v>42</v>
      </c>
      <c r="AC20" s="0" t="n">
        <v>3.4</v>
      </c>
      <c r="AD20" s="0" t="n">
        <v>1.1</v>
      </c>
      <c r="AE20" s="5" t="n">
        <v>2</v>
      </c>
      <c r="AF20" s="22" t="n">
        <v>0.151388888888889</v>
      </c>
      <c r="AG20" s="5" t="n">
        <v>2</v>
      </c>
      <c r="AH20" s="0" t="n">
        <v>3.66</v>
      </c>
      <c r="AI20" s="0" t="n">
        <v>29.4</v>
      </c>
      <c r="AJ20" s="5" t="n">
        <v>18.5</v>
      </c>
      <c r="AK20" s="0" t="n">
        <f aca="false">AI20-AJ20</f>
        <v>10.9</v>
      </c>
      <c r="AL20" s="5" t="n">
        <v>17</v>
      </c>
      <c r="AO20" s="0" t="n">
        <v>1</v>
      </c>
      <c r="AZ20" s="0" t="n">
        <v>13</v>
      </c>
    </row>
    <row r="21" customFormat="false" ht="15" hidden="false" customHeight="false" outlineLevel="0" collapsed="false">
      <c r="A21" s="81"/>
      <c r="B21" s="7" t="n">
        <v>19</v>
      </c>
      <c r="C21" s="0" t="n">
        <v>20.7</v>
      </c>
      <c r="D21" s="0" t="n">
        <v>18.1</v>
      </c>
      <c r="E21" s="0" t="n">
        <v>18.9</v>
      </c>
      <c r="F21" s="5" t="n">
        <v>19.9</v>
      </c>
      <c r="G21" s="5" t="n">
        <v>18</v>
      </c>
      <c r="H21" s="0" t="n">
        <v>16.6</v>
      </c>
      <c r="I21" s="0" t="n">
        <v>78</v>
      </c>
      <c r="J21" s="0" t="n">
        <v>91</v>
      </c>
      <c r="K21" s="0" t="n">
        <v>63</v>
      </c>
      <c r="L21" s="5" t="n">
        <v>850.4</v>
      </c>
      <c r="M21" s="0" t="n">
        <v>851.4</v>
      </c>
      <c r="N21" s="5" t="n">
        <v>849.3</v>
      </c>
      <c r="O21" s="0" t="n">
        <f aca="false">M21-N21</f>
        <v>2.10000000000002</v>
      </c>
      <c r="P21" s="5" t="n">
        <v>1011.5</v>
      </c>
      <c r="Q21" s="0" t="n">
        <v>1012.6</v>
      </c>
      <c r="R21" s="5" t="n">
        <v>1010</v>
      </c>
      <c r="S21" s="0" t="n">
        <f aca="false">Q21-R21</f>
        <v>2.60000000000002</v>
      </c>
      <c r="T21" s="5" t="n">
        <v>850.4</v>
      </c>
      <c r="U21" s="0" t="s">
        <v>77</v>
      </c>
      <c r="V21" s="8" t="n">
        <v>5</v>
      </c>
      <c r="W21" s="0" t="s">
        <v>53</v>
      </c>
      <c r="X21" s="0" t="n">
        <v>25</v>
      </c>
      <c r="Z21" s="0" t="s">
        <v>42</v>
      </c>
      <c r="AA21" s="0" t="n">
        <v>2.2</v>
      </c>
      <c r="AB21" s="0" t="s">
        <v>55</v>
      </c>
      <c r="AC21" s="0" t="n">
        <v>6.2</v>
      </c>
      <c r="AD21" s="0" t="n">
        <v>1.6</v>
      </c>
      <c r="AE21" s="0" t="n">
        <v>20.1</v>
      </c>
      <c r="AF21" s="22" t="n">
        <v>0.159722222222222</v>
      </c>
      <c r="AG21" s="5" t="n">
        <v>20</v>
      </c>
      <c r="AH21" s="0" t="n">
        <v>4.99</v>
      </c>
      <c r="AI21" s="5" t="n">
        <v>26</v>
      </c>
      <c r="AJ21" s="5" t="n">
        <v>18</v>
      </c>
      <c r="AK21" s="5" t="n">
        <f aca="false">AI21-AJ21</f>
        <v>8</v>
      </c>
      <c r="AL21" s="5" t="n">
        <v>15</v>
      </c>
      <c r="AO21" s="0" t="n">
        <v>1</v>
      </c>
      <c r="AZ21" s="0" t="n">
        <v>7</v>
      </c>
    </row>
    <row r="22" customFormat="false" ht="15" hidden="false" customHeight="false" outlineLevel="0" collapsed="false">
      <c r="A22" s="81"/>
      <c r="B22" s="7" t="n">
        <v>20</v>
      </c>
      <c r="C22" s="0" t="n">
        <v>21.6</v>
      </c>
      <c r="D22" s="0" t="n">
        <v>18.1</v>
      </c>
      <c r="E22" s="5" t="n">
        <v>19</v>
      </c>
      <c r="F22" s="0" t="n">
        <v>19.8</v>
      </c>
      <c r="G22" s="0" t="n">
        <v>18.3</v>
      </c>
      <c r="H22" s="0" t="n">
        <v>16.7</v>
      </c>
      <c r="I22" s="0" t="n">
        <v>79</v>
      </c>
      <c r="J22" s="0" t="n">
        <v>96</v>
      </c>
      <c r="K22" s="0" t="n">
        <v>60</v>
      </c>
      <c r="L22" s="0" t="n">
        <v>851.1</v>
      </c>
      <c r="M22" s="0" t="n">
        <v>851.7</v>
      </c>
      <c r="N22" s="5" t="n">
        <v>850.1</v>
      </c>
      <c r="O22" s="0" t="n">
        <f aca="false">M22-N22</f>
        <v>1.60000000000002</v>
      </c>
      <c r="P22" s="5" t="n">
        <v>1012.8</v>
      </c>
      <c r="Q22" s="0" t="n">
        <v>1013.6</v>
      </c>
      <c r="R22" s="5" t="n">
        <v>1011.7</v>
      </c>
      <c r="S22" s="0" t="n">
        <f aca="false">Q22-R22</f>
        <v>1.89999999999998</v>
      </c>
      <c r="T22" s="5" t="n">
        <v>851</v>
      </c>
      <c r="U22" s="0" t="s">
        <v>43</v>
      </c>
      <c r="V22" s="0" t="n">
        <v>4</v>
      </c>
      <c r="W22" s="0" t="s">
        <v>41</v>
      </c>
      <c r="X22" s="0" t="n">
        <v>25</v>
      </c>
      <c r="Z22" s="0" t="s">
        <v>42</v>
      </c>
      <c r="AA22" s="0" t="n">
        <v>1.9</v>
      </c>
      <c r="AB22" s="0" t="s">
        <v>42</v>
      </c>
      <c r="AC22" s="0" t="n">
        <v>5.3</v>
      </c>
      <c r="AD22" s="0" t="n">
        <v>1.8</v>
      </c>
      <c r="AE22" s="0" t="n">
        <v>0</v>
      </c>
      <c r="AF22" s="22" t="n">
        <v>0.39375</v>
      </c>
      <c r="AG22" s="0" t="n">
        <v>0</v>
      </c>
      <c r="AH22" s="0" t="n">
        <v>4.82</v>
      </c>
      <c r="AI22" s="5" t="n">
        <v>28</v>
      </c>
      <c r="AJ22" s="5" t="n">
        <v>16.8</v>
      </c>
      <c r="AK22" s="0" t="n">
        <f aca="false">AI22-AJ22</f>
        <v>11.2</v>
      </c>
      <c r="AL22" s="5" t="n">
        <v>14</v>
      </c>
      <c r="AZ22" s="0" t="n">
        <v>7</v>
      </c>
    </row>
    <row r="23" customFormat="false" ht="15" hidden="false" customHeight="false" outlineLevel="0" collapsed="false">
      <c r="A23" s="81"/>
      <c r="B23" s="7" t="n">
        <v>21</v>
      </c>
      <c r="C23" s="0" t="n">
        <v>20.5</v>
      </c>
      <c r="D23" s="0" t="n">
        <v>18.9</v>
      </c>
      <c r="E23" s="0" t="n">
        <v>19.5</v>
      </c>
      <c r="F23" s="0" t="n">
        <v>20.7</v>
      </c>
      <c r="G23" s="0" t="n">
        <v>18.5</v>
      </c>
      <c r="H23" s="5" t="n">
        <v>17</v>
      </c>
      <c r="I23" s="0" t="n">
        <v>74</v>
      </c>
      <c r="J23" s="0" t="n">
        <v>94</v>
      </c>
      <c r="K23" s="0" t="n">
        <v>51</v>
      </c>
      <c r="L23" s="5" t="n">
        <v>851.8</v>
      </c>
      <c r="M23" s="0" t="n">
        <v>852.6</v>
      </c>
      <c r="N23" s="5" t="n">
        <v>850.4</v>
      </c>
      <c r="O23" s="0" t="n">
        <f aca="false">M23-N23</f>
        <v>2.20000000000005</v>
      </c>
      <c r="P23" s="5" t="n">
        <v>1012.4</v>
      </c>
      <c r="Q23" s="0" t="n">
        <v>1014.4</v>
      </c>
      <c r="R23" s="5" t="n">
        <v>1009.5</v>
      </c>
      <c r="S23" s="0" t="n">
        <f aca="false">Q23-R23</f>
        <v>4.89999999999998</v>
      </c>
      <c r="T23" s="5" t="n">
        <v>851.7</v>
      </c>
      <c r="U23" s="0" t="s">
        <v>77</v>
      </c>
      <c r="V23" s="8" t="n">
        <v>5</v>
      </c>
      <c r="W23" s="0" t="s">
        <v>55</v>
      </c>
      <c r="X23" s="0" t="n">
        <v>25</v>
      </c>
      <c r="Z23" s="0" t="s">
        <v>42</v>
      </c>
      <c r="AA23" s="0" t="n">
        <v>2.3</v>
      </c>
      <c r="AB23" s="0" t="s">
        <v>56</v>
      </c>
      <c r="AC23" s="0" t="n">
        <v>6.7</v>
      </c>
      <c r="AD23" s="0" t="n">
        <v>1.6</v>
      </c>
      <c r="AE23" s="0" t="n">
        <v>53.5</v>
      </c>
      <c r="AF23" s="22" t="n">
        <v>0.263888888888889</v>
      </c>
      <c r="AG23" s="0" t="n">
        <v>53.9</v>
      </c>
      <c r="AH23" s="0" t="n">
        <v>3.52</v>
      </c>
      <c r="AI23" s="0" t="n">
        <v>29.2</v>
      </c>
      <c r="AJ23" s="5" t="n">
        <v>16.8</v>
      </c>
      <c r="AK23" s="0" t="n">
        <f aca="false">AI23-AJ23</f>
        <v>12.4</v>
      </c>
      <c r="AL23" s="5" t="n">
        <v>13.8</v>
      </c>
      <c r="AO23" s="0" t="n">
        <v>1</v>
      </c>
      <c r="AW23" s="0" t="n">
        <v>1</v>
      </c>
      <c r="AX23" s="0" t="n">
        <v>1</v>
      </c>
      <c r="AY23" s="0" t="n">
        <v>1</v>
      </c>
      <c r="AZ23" s="0" t="n">
        <v>13</v>
      </c>
    </row>
    <row r="24" customFormat="false" ht="15" hidden="false" customHeight="false" outlineLevel="0" collapsed="false">
      <c r="A24" s="81"/>
      <c r="B24" s="7" t="n">
        <v>22</v>
      </c>
      <c r="C24" s="5" t="n">
        <v>20</v>
      </c>
      <c r="D24" s="0" t="n">
        <v>19.1</v>
      </c>
      <c r="E24" s="0" t="n">
        <v>20.7</v>
      </c>
      <c r="F24" s="5" t="n">
        <v>22</v>
      </c>
      <c r="G24" s="0" t="n">
        <v>19.3</v>
      </c>
      <c r="H24" s="5" t="n">
        <v>18</v>
      </c>
      <c r="I24" s="0" t="n">
        <v>82</v>
      </c>
      <c r="J24" s="8" t="n">
        <v>96</v>
      </c>
      <c r="K24" s="0" t="n">
        <v>62</v>
      </c>
      <c r="L24" s="5" t="n">
        <v>851.9</v>
      </c>
      <c r="M24" s="5" t="n">
        <v>853</v>
      </c>
      <c r="N24" s="5" t="n">
        <v>850</v>
      </c>
      <c r="O24" s="5" t="n">
        <f aca="false">M24-N24</f>
        <v>3</v>
      </c>
      <c r="P24" s="5" t="n">
        <v>1013.3</v>
      </c>
      <c r="Q24" s="5" t="n">
        <v>1015.7</v>
      </c>
      <c r="R24" s="5" t="n">
        <v>1010</v>
      </c>
      <c r="S24" s="0" t="n">
        <f aca="false">Q24-R24</f>
        <v>5.70000000000005</v>
      </c>
      <c r="T24" s="5" t="n">
        <v>851.8</v>
      </c>
      <c r="U24" s="0" t="s">
        <v>88</v>
      </c>
      <c r="V24" s="8" t="n">
        <v>5</v>
      </c>
      <c r="W24" s="0" t="s">
        <v>70</v>
      </c>
      <c r="X24" s="0" t="n">
        <v>25</v>
      </c>
      <c r="Z24" s="0" t="s">
        <v>42</v>
      </c>
      <c r="AA24" s="0" t="n">
        <v>1.2</v>
      </c>
      <c r="AB24" s="0" t="s">
        <v>49</v>
      </c>
      <c r="AC24" s="0" t="n">
        <v>5.3</v>
      </c>
      <c r="AD24" s="0" t="n">
        <v>1.3</v>
      </c>
      <c r="AE24" s="0" t="n">
        <v>15.5</v>
      </c>
      <c r="AF24" s="22" t="n">
        <v>0.128472222222222</v>
      </c>
      <c r="AG24" s="0" t="n">
        <v>14.6</v>
      </c>
      <c r="AH24" s="0" t="n">
        <v>2.02</v>
      </c>
      <c r="AI24" s="0" t="n">
        <v>27.4</v>
      </c>
      <c r="AJ24" s="5" t="n">
        <v>17</v>
      </c>
      <c r="AK24" s="0" t="n">
        <f aca="false">AI24-AJ24</f>
        <v>10.4</v>
      </c>
      <c r="AL24" s="5" t="n">
        <v>15</v>
      </c>
      <c r="AO24" s="0" t="n">
        <v>1</v>
      </c>
      <c r="AW24" s="0" t="n">
        <v>1</v>
      </c>
      <c r="AX24" s="0" t="n">
        <v>1</v>
      </c>
      <c r="AY24" s="0" t="n">
        <v>1</v>
      </c>
      <c r="AZ24" s="0" t="n">
        <v>13</v>
      </c>
    </row>
    <row r="25" customFormat="false" ht="15" hidden="false" customHeight="false" outlineLevel="0" collapsed="false">
      <c r="A25" s="81"/>
      <c r="B25" s="7" t="n">
        <v>23</v>
      </c>
      <c r="C25" s="0" t="n">
        <v>21.3</v>
      </c>
      <c r="D25" s="0" t="n">
        <v>17.7</v>
      </c>
      <c r="E25" s="0" t="n">
        <v>18.7</v>
      </c>
      <c r="F25" s="0" t="n">
        <v>20.2</v>
      </c>
      <c r="G25" s="0" t="n">
        <v>17.3</v>
      </c>
      <c r="H25" s="5" t="n">
        <v>16.4</v>
      </c>
      <c r="I25" s="0" t="n">
        <v>80</v>
      </c>
      <c r="J25" s="0" t="n">
        <v>94</v>
      </c>
      <c r="K25" s="0" t="n">
        <v>62</v>
      </c>
      <c r="L25" s="5" t="n">
        <v>852.3</v>
      </c>
      <c r="M25" s="5" t="n">
        <v>853</v>
      </c>
      <c r="N25" s="5" t="n">
        <v>851.7</v>
      </c>
      <c r="O25" s="0" t="n">
        <f aca="false">M25-N25</f>
        <v>1.29999999999995</v>
      </c>
      <c r="P25" s="5" t="n">
        <v>1014.9</v>
      </c>
      <c r="Q25" s="5" t="n">
        <v>1016</v>
      </c>
      <c r="R25" s="5" t="n">
        <v>1013.9</v>
      </c>
      <c r="S25" s="0" t="n">
        <f aca="false">Q25-R25</f>
        <v>2.10000000000002</v>
      </c>
      <c r="T25" s="5" t="n">
        <v>852.3</v>
      </c>
      <c r="U25" s="0" t="s">
        <v>79</v>
      </c>
      <c r="V25" s="8" t="n">
        <v>2</v>
      </c>
      <c r="W25" s="0" t="s">
        <v>53</v>
      </c>
      <c r="X25" s="0" t="n">
        <v>25</v>
      </c>
      <c r="Z25" s="0" t="s">
        <v>45</v>
      </c>
      <c r="AA25" s="0" t="n">
        <v>1.8</v>
      </c>
      <c r="AB25" s="0" t="s">
        <v>42</v>
      </c>
      <c r="AC25" s="0" t="n">
        <v>4.5</v>
      </c>
      <c r="AD25" s="0" t="n">
        <v>1.6</v>
      </c>
      <c r="AE25" s="0" t="n">
        <v>0.6</v>
      </c>
      <c r="AF25" s="22" t="n">
        <v>0.368055555555556</v>
      </c>
      <c r="AG25" s="0" t="n">
        <v>0</v>
      </c>
      <c r="AH25" s="0" t="n">
        <v>5.82</v>
      </c>
      <c r="AI25" s="0" t="n">
        <v>29.5</v>
      </c>
      <c r="AJ25" s="5" t="n">
        <v>15.4</v>
      </c>
      <c r="AK25" s="0" t="n">
        <f aca="false">AI25-AJ25</f>
        <v>14.1</v>
      </c>
      <c r="AL25" s="5" t="n">
        <v>14</v>
      </c>
      <c r="AN25" s="8" t="n">
        <v>1</v>
      </c>
      <c r="AO25" s="0" t="n">
        <v>1</v>
      </c>
      <c r="AZ25" s="0" t="n">
        <v>7</v>
      </c>
    </row>
    <row r="26" customFormat="false" ht="15" hidden="false" customHeight="false" outlineLevel="0" collapsed="false">
      <c r="A26" s="81"/>
      <c r="B26" s="7" t="n">
        <v>24</v>
      </c>
      <c r="C26" s="0" t="n">
        <v>21.4</v>
      </c>
      <c r="D26" s="0" t="n">
        <v>19.3</v>
      </c>
      <c r="E26" s="0" t="n">
        <v>19.7</v>
      </c>
      <c r="F26" s="0" t="n">
        <v>21.1</v>
      </c>
      <c r="G26" s="0" t="n">
        <v>17.6</v>
      </c>
      <c r="H26" s="5" t="n">
        <v>17.2</v>
      </c>
      <c r="I26" s="0" t="n">
        <v>70</v>
      </c>
      <c r="J26" s="0" t="n">
        <v>94</v>
      </c>
      <c r="K26" s="0" t="n">
        <v>54</v>
      </c>
      <c r="L26" s="5" t="n">
        <v>850.7</v>
      </c>
      <c r="M26" s="0" t="n">
        <v>851.8</v>
      </c>
      <c r="N26" s="5" t="n">
        <v>849.2</v>
      </c>
      <c r="O26" s="0" t="n">
        <f aca="false">M26-N26</f>
        <v>2.59999999999991</v>
      </c>
      <c r="P26" s="5" t="n">
        <v>1011.1</v>
      </c>
      <c r="Q26" s="0" t="n">
        <v>1013.3</v>
      </c>
      <c r="R26" s="5" t="n">
        <v>1008.1</v>
      </c>
      <c r="S26" s="0" t="n">
        <f aca="false">Q26-R26</f>
        <v>5.19999999999993</v>
      </c>
      <c r="T26" s="5" t="n">
        <v>850.6</v>
      </c>
      <c r="U26" s="0" t="s">
        <v>77</v>
      </c>
      <c r="V26" s="8" t="n">
        <v>5</v>
      </c>
      <c r="W26" s="0" t="s">
        <v>70</v>
      </c>
      <c r="X26" s="0" t="n">
        <v>25</v>
      </c>
      <c r="Z26" s="0" t="s">
        <v>42</v>
      </c>
      <c r="AA26" s="0" t="n">
        <v>1.6</v>
      </c>
      <c r="AB26" s="0" t="s">
        <v>86</v>
      </c>
      <c r="AC26" s="0" t="n">
        <v>4.5</v>
      </c>
      <c r="AD26" s="0" t="n">
        <v>1.4</v>
      </c>
      <c r="AE26" s="0" t="n">
        <v>0</v>
      </c>
      <c r="AF26" s="22" t="n">
        <v>0.239583333333333</v>
      </c>
      <c r="AG26" s="0" t="n">
        <v>0</v>
      </c>
      <c r="AH26" s="0" t="n">
        <v>3.97</v>
      </c>
      <c r="AI26" s="0" t="n">
        <v>30.2</v>
      </c>
      <c r="AJ26" s="5" t="n">
        <v>17</v>
      </c>
      <c r="AK26" s="0" t="n">
        <f aca="false">AI26-AJ26</f>
        <v>13.2</v>
      </c>
      <c r="AL26" s="5" t="n">
        <v>15</v>
      </c>
      <c r="AW26" s="0" t="n">
        <v>1</v>
      </c>
      <c r="AZ26" s="0" t="n">
        <v>13</v>
      </c>
    </row>
    <row r="27" customFormat="false" ht="15" hidden="false" customHeight="false" outlineLevel="0" collapsed="false">
      <c r="A27" s="81"/>
      <c r="B27" s="7" t="n">
        <v>25</v>
      </c>
      <c r="C27" s="0" t="n">
        <v>19.6</v>
      </c>
      <c r="D27" s="0" t="n">
        <v>17.8</v>
      </c>
      <c r="E27" s="5" t="n">
        <v>18</v>
      </c>
      <c r="F27" s="0" t="n">
        <v>19.7</v>
      </c>
      <c r="G27" s="0" t="n">
        <v>16.4</v>
      </c>
      <c r="H27" s="5" t="n">
        <v>15.8</v>
      </c>
      <c r="I27" s="0" t="n">
        <v>72</v>
      </c>
      <c r="J27" s="0" t="n">
        <v>90</v>
      </c>
      <c r="K27" s="0" t="n">
        <v>51</v>
      </c>
      <c r="L27" s="5" t="n">
        <v>851.8</v>
      </c>
      <c r="M27" s="0" t="n">
        <v>853.3</v>
      </c>
      <c r="N27" s="5" t="n">
        <v>850.1</v>
      </c>
      <c r="O27" s="0" t="n">
        <f aca="false">M27-N27</f>
        <v>3.19999999999993</v>
      </c>
      <c r="P27" s="5" t="n">
        <v>1013.4</v>
      </c>
      <c r="Q27" s="0" t="n">
        <v>1016.3</v>
      </c>
      <c r="R27" s="5" t="n">
        <v>1009.8</v>
      </c>
      <c r="S27" s="0" t="n">
        <f aca="false">Q27-R27</f>
        <v>6.5</v>
      </c>
      <c r="T27" s="5" t="n">
        <v>851.8</v>
      </c>
      <c r="U27" s="0" t="s">
        <v>79</v>
      </c>
      <c r="V27" s="8" t="n">
        <v>5</v>
      </c>
      <c r="W27" s="0" t="s">
        <v>55</v>
      </c>
      <c r="X27" s="0" t="n">
        <v>25</v>
      </c>
      <c r="Z27" s="0" t="s">
        <v>86</v>
      </c>
      <c r="AA27" s="0" t="n">
        <v>0.3</v>
      </c>
      <c r="AB27" s="0" t="s">
        <v>56</v>
      </c>
      <c r="AC27" s="0" t="n">
        <v>7.3</v>
      </c>
      <c r="AD27" s="0" t="n">
        <v>1.4</v>
      </c>
      <c r="AE27" s="5" t="n">
        <v>18</v>
      </c>
      <c r="AF27" s="22" t="n">
        <v>0.154166666666667</v>
      </c>
      <c r="AG27" s="5" t="n">
        <v>17</v>
      </c>
      <c r="AH27" s="9" t="n">
        <v>4.2</v>
      </c>
      <c r="AI27" s="0" t="n">
        <v>29.2</v>
      </c>
      <c r="AJ27" s="5" t="n">
        <v>15.4</v>
      </c>
      <c r="AK27" s="0" t="n">
        <f aca="false">AI27-AJ27</f>
        <v>13.8</v>
      </c>
      <c r="AL27" s="5" t="n">
        <v>14</v>
      </c>
      <c r="AO27" s="0" t="n">
        <v>1</v>
      </c>
      <c r="AZ27" s="0" t="n">
        <v>13</v>
      </c>
    </row>
    <row r="28" customFormat="false" ht="15" hidden="false" customHeight="false" outlineLevel="0" collapsed="false">
      <c r="A28" s="81"/>
      <c r="B28" s="7" t="n">
        <v>26</v>
      </c>
      <c r="C28" s="0" t="n">
        <v>20.2</v>
      </c>
      <c r="D28" s="0" t="n">
        <v>16.7</v>
      </c>
      <c r="E28" s="0" t="n">
        <v>17.7</v>
      </c>
      <c r="F28" s="0" t="n">
        <v>19.6</v>
      </c>
      <c r="G28" s="0" t="n">
        <v>15.8</v>
      </c>
      <c r="H28" s="5" t="n">
        <v>15.5</v>
      </c>
      <c r="I28" s="0" t="n">
        <v>83</v>
      </c>
      <c r="J28" s="0" t="n">
        <v>98</v>
      </c>
      <c r="K28" s="0" t="n">
        <v>63</v>
      </c>
      <c r="L28" s="5" t="n">
        <v>852.4</v>
      </c>
      <c r="M28" s="0" t="n">
        <v>852.9</v>
      </c>
      <c r="N28" s="5" t="n">
        <v>851.6</v>
      </c>
      <c r="O28" s="0" t="n">
        <f aca="false">M28-N28</f>
        <v>1.29999999999995</v>
      </c>
      <c r="P28" s="5" t="n">
        <v>1015.5</v>
      </c>
      <c r="Q28" s="0" t="n">
        <v>1016.2</v>
      </c>
      <c r="R28" s="5" t="n">
        <v>1014.5</v>
      </c>
      <c r="S28" s="0" t="n">
        <f aca="false">Q28-R28</f>
        <v>1.70000000000005</v>
      </c>
      <c r="T28" s="5" t="n">
        <v>852.3</v>
      </c>
      <c r="U28" s="0" t="s">
        <v>40</v>
      </c>
      <c r="V28" s="8" t="n">
        <v>3</v>
      </c>
      <c r="W28" s="0" t="s">
        <v>41</v>
      </c>
      <c r="X28" s="0" t="n">
        <v>25</v>
      </c>
      <c r="Z28" s="0" t="s">
        <v>45</v>
      </c>
      <c r="AA28" s="0" t="n">
        <v>0.9</v>
      </c>
      <c r="AB28" s="0" t="s">
        <v>42</v>
      </c>
      <c r="AC28" s="0" t="n">
        <v>4.5</v>
      </c>
      <c r="AD28" s="0" t="n">
        <v>1.1</v>
      </c>
      <c r="AE28" s="0" t="n">
        <v>1.6</v>
      </c>
      <c r="AF28" s="22" t="n">
        <v>0.195833333333333</v>
      </c>
      <c r="AG28" s="0" t="n">
        <v>1.6</v>
      </c>
      <c r="AH28" s="0" t="n">
        <v>3.76</v>
      </c>
      <c r="AI28" s="0" t="n">
        <v>28.6</v>
      </c>
      <c r="AJ28" s="5" t="n">
        <v>14</v>
      </c>
      <c r="AK28" s="0" t="n">
        <f aca="false">AI28-AJ28</f>
        <v>14.6</v>
      </c>
      <c r="AL28" s="5" t="n">
        <v>12</v>
      </c>
      <c r="AN28" s="8" t="n">
        <v>1</v>
      </c>
      <c r="AO28" s="0" t="n">
        <v>1</v>
      </c>
      <c r="AZ28" s="0" t="n">
        <v>7</v>
      </c>
    </row>
    <row r="29" customFormat="false" ht="15" hidden="false" customHeight="false" outlineLevel="0" collapsed="false">
      <c r="A29" s="81"/>
      <c r="B29" s="7" t="n">
        <v>27</v>
      </c>
      <c r="C29" s="0" t="n">
        <v>21.1</v>
      </c>
      <c r="D29" s="0" t="n">
        <v>17.3</v>
      </c>
      <c r="E29" s="0" t="n">
        <v>18.3</v>
      </c>
      <c r="F29" s="0" t="n">
        <v>20.6</v>
      </c>
      <c r="G29" s="0" t="n">
        <v>16.3</v>
      </c>
      <c r="H29" s="5" t="n">
        <v>16</v>
      </c>
      <c r="I29" s="0" t="n">
        <v>81</v>
      </c>
      <c r="J29" s="0" t="n">
        <v>96</v>
      </c>
      <c r="K29" s="0" t="n">
        <v>60</v>
      </c>
      <c r="L29" s="5" t="n">
        <v>850.9</v>
      </c>
      <c r="M29" s="0" t="n">
        <v>851.3</v>
      </c>
      <c r="N29" s="5" t="n">
        <v>850.4</v>
      </c>
      <c r="O29" s="0" t="n">
        <f aca="false">M29-N29</f>
        <v>0.899999999999977</v>
      </c>
      <c r="P29" s="5" t="n">
        <v>1013.3</v>
      </c>
      <c r="Q29" s="0" t="n">
        <v>1014.2</v>
      </c>
      <c r="R29" s="5" t="n">
        <v>1012.2</v>
      </c>
      <c r="S29" s="5" t="n">
        <f aca="false">Q29-R29</f>
        <v>2</v>
      </c>
      <c r="T29" s="5" t="n">
        <v>850.8</v>
      </c>
      <c r="U29" s="0" t="s">
        <v>77</v>
      </c>
      <c r="V29" s="8" t="n">
        <v>1</v>
      </c>
      <c r="W29" s="0" t="s">
        <v>53</v>
      </c>
      <c r="X29" s="0" t="n">
        <v>25</v>
      </c>
      <c r="Z29" s="0" t="s">
        <v>42</v>
      </c>
      <c r="AA29" s="0" t="n">
        <v>1.8</v>
      </c>
      <c r="AB29" s="0" t="s">
        <v>49</v>
      </c>
      <c r="AC29" s="5" t="n">
        <v>5</v>
      </c>
      <c r="AD29" s="0" t="n">
        <v>1.3</v>
      </c>
      <c r="AE29" s="0" t="n">
        <v>0</v>
      </c>
      <c r="AF29" s="22" t="n">
        <v>0.256944444444444</v>
      </c>
      <c r="AG29" s="0" t="n">
        <v>0</v>
      </c>
      <c r="AH29" s="5" t="n">
        <v>3</v>
      </c>
      <c r="AI29" s="0" t="n">
        <v>29.4</v>
      </c>
      <c r="AJ29" s="5" t="n">
        <v>14.4</v>
      </c>
      <c r="AK29" s="5" t="n">
        <f aca="false">AI29-AJ29</f>
        <v>15</v>
      </c>
      <c r="AL29" s="5" t="n">
        <v>12.4</v>
      </c>
      <c r="AN29" s="8" t="n">
        <v>1</v>
      </c>
      <c r="AZ29" s="0" t="n">
        <v>7</v>
      </c>
    </row>
    <row r="30" customFormat="false" ht="15" hidden="false" customHeight="false" outlineLevel="0" collapsed="false">
      <c r="A30" s="81"/>
      <c r="B30" s="7" t="n">
        <v>28</v>
      </c>
      <c r="C30" s="0" t="n">
        <v>22.4</v>
      </c>
      <c r="D30" s="0" t="n">
        <v>19.9</v>
      </c>
      <c r="E30" s="0" t="n">
        <v>20.6</v>
      </c>
      <c r="F30" s="0" t="n">
        <v>22.9</v>
      </c>
      <c r="G30" s="5" t="n">
        <v>19</v>
      </c>
      <c r="H30" s="5" t="n">
        <v>17.9</v>
      </c>
      <c r="I30" s="0" t="n">
        <v>70</v>
      </c>
      <c r="J30" s="0" t="n">
        <v>94</v>
      </c>
      <c r="K30" s="0" t="n">
        <v>54</v>
      </c>
      <c r="L30" s="5" t="n">
        <v>848.5</v>
      </c>
      <c r="M30" s="0" t="n">
        <v>850.1</v>
      </c>
      <c r="N30" s="5" t="n">
        <v>846.5</v>
      </c>
      <c r="O30" s="0" t="n">
        <f aca="false">M30-N30</f>
        <v>3.60000000000002</v>
      </c>
      <c r="P30" s="5" t="n">
        <v>1008.4</v>
      </c>
      <c r="Q30" s="0" t="n">
        <v>1011.2</v>
      </c>
      <c r="R30" s="5" t="n">
        <v>1004.3</v>
      </c>
      <c r="S30" s="0" t="n">
        <f aca="false">Q30-R30</f>
        <v>6.90000000000009</v>
      </c>
      <c r="T30" s="5" t="n">
        <v>848.5</v>
      </c>
      <c r="U30" s="0" t="s">
        <v>77</v>
      </c>
      <c r="V30" s="8" t="n">
        <v>5</v>
      </c>
      <c r="W30" s="0" t="s">
        <v>53</v>
      </c>
      <c r="X30" s="0" t="n">
        <v>25</v>
      </c>
      <c r="Z30" s="0" t="s">
        <v>42</v>
      </c>
      <c r="AA30" s="0" t="n">
        <v>1.9</v>
      </c>
      <c r="AB30" s="0" t="s">
        <v>42</v>
      </c>
      <c r="AC30" s="0" t="n">
        <v>4.2</v>
      </c>
      <c r="AD30" s="0" t="n">
        <v>1.6</v>
      </c>
      <c r="AE30" s="0" t="n">
        <v>0</v>
      </c>
      <c r="AF30" s="22" t="n">
        <v>0.338194444444444</v>
      </c>
      <c r="AG30" s="0" t="n">
        <v>0</v>
      </c>
      <c r="AH30" s="0" t="n">
        <v>4.09</v>
      </c>
      <c r="AI30" s="0" t="n">
        <v>29.2</v>
      </c>
      <c r="AJ30" s="5" t="n">
        <v>17</v>
      </c>
      <c r="AK30" s="0" t="n">
        <f aca="false">AI30-AJ30</f>
        <v>12.2</v>
      </c>
      <c r="AL30" s="5" t="n">
        <v>15</v>
      </c>
      <c r="AZ30" s="0" t="n">
        <v>13</v>
      </c>
    </row>
    <row r="31" customFormat="false" ht="15" hidden="false" customHeight="false" outlineLevel="0" collapsed="false">
      <c r="A31" s="81"/>
      <c r="B31" s="7" t="n">
        <v>29</v>
      </c>
      <c r="C31" s="0" t="n">
        <v>21.1</v>
      </c>
      <c r="D31" s="0" t="n">
        <v>18.5</v>
      </c>
      <c r="E31" s="0" t="n">
        <v>17.9</v>
      </c>
      <c r="F31" s="0" t="n">
        <v>19.5</v>
      </c>
      <c r="G31" s="0" t="n">
        <v>15.3</v>
      </c>
      <c r="H31" s="5" t="n">
        <v>15.7</v>
      </c>
      <c r="I31" s="0" t="n">
        <v>65</v>
      </c>
      <c r="J31" s="0" t="n">
        <v>91</v>
      </c>
      <c r="K31" s="0" t="n">
        <v>41</v>
      </c>
      <c r="L31" s="5" t="n">
        <v>851.1</v>
      </c>
      <c r="M31" s="0" t="n">
        <v>852.3</v>
      </c>
      <c r="N31" s="5" t="n">
        <v>849.4</v>
      </c>
      <c r="O31" s="0" t="n">
        <f aca="false">M31-N31</f>
        <v>2.89999999999998</v>
      </c>
      <c r="P31" s="5" t="n">
        <v>1011.4</v>
      </c>
      <c r="Q31" s="0" t="n">
        <v>1013.8</v>
      </c>
      <c r="R31" s="5" t="n">
        <v>1008.2</v>
      </c>
      <c r="S31" s="0" t="n">
        <f aca="false">Q31-R31</f>
        <v>5.59999999999991</v>
      </c>
      <c r="T31" s="5" t="n">
        <v>851.1</v>
      </c>
      <c r="U31" s="0" t="s">
        <v>77</v>
      </c>
      <c r="V31" s="8" t="n">
        <v>6</v>
      </c>
      <c r="W31" s="0" t="s">
        <v>53</v>
      </c>
      <c r="X31" s="0" t="n">
        <v>25</v>
      </c>
      <c r="Z31" s="0" t="s">
        <v>93</v>
      </c>
      <c r="AA31" s="0" t="n">
        <v>1.2</v>
      </c>
      <c r="AB31" s="0" t="s">
        <v>53</v>
      </c>
      <c r="AC31" s="0" t="n">
        <v>9.6</v>
      </c>
      <c r="AD31" s="0" t="n">
        <v>1.2</v>
      </c>
      <c r="AE31" s="0" t="n">
        <v>19.4</v>
      </c>
      <c r="AF31" s="22" t="n">
        <v>0.33125</v>
      </c>
      <c r="AG31" s="0" t="n">
        <v>19</v>
      </c>
      <c r="AH31" s="9" t="n">
        <v>7.4</v>
      </c>
      <c r="AI31" s="0" t="n">
        <v>29.4</v>
      </c>
      <c r="AJ31" s="5" t="n">
        <v>18</v>
      </c>
      <c r="AK31" s="0" t="n">
        <f aca="false">AI31-AJ31</f>
        <v>11.4</v>
      </c>
      <c r="AL31" s="5" t="n">
        <v>16</v>
      </c>
      <c r="AO31" s="0" t="n">
        <v>1</v>
      </c>
      <c r="AW31" s="0" t="n">
        <v>1</v>
      </c>
      <c r="AX31" s="0" t="n">
        <v>1</v>
      </c>
      <c r="AZ31" s="0" t="n">
        <v>13</v>
      </c>
    </row>
    <row r="32" customFormat="false" ht="15" hidden="false" customHeight="false" outlineLevel="0" collapsed="false">
      <c r="A32" s="81"/>
      <c r="B32" s="7" t="n">
        <v>30</v>
      </c>
      <c r="C32" s="0" t="n">
        <v>19.6</v>
      </c>
      <c r="D32" s="0" t="n">
        <v>15.8</v>
      </c>
      <c r="E32" s="0" t="n">
        <v>14.2</v>
      </c>
      <c r="F32" s="0" t="n">
        <v>16.9</v>
      </c>
      <c r="G32" s="0" t="n">
        <v>12.1</v>
      </c>
      <c r="H32" s="5" t="n">
        <v>12.1</v>
      </c>
      <c r="I32" s="0" t="n">
        <v>56</v>
      </c>
      <c r="J32" s="0" t="n">
        <v>76</v>
      </c>
      <c r="K32" s="0" t="n">
        <v>43</v>
      </c>
      <c r="L32" s="5" t="n">
        <v>852.3</v>
      </c>
      <c r="M32" s="0" t="n">
        <v>854.2</v>
      </c>
      <c r="N32" s="5" t="n">
        <v>850.2</v>
      </c>
      <c r="O32" s="5" t="n">
        <f aca="false">M32-N32</f>
        <v>4</v>
      </c>
      <c r="P32" s="5" t="n">
        <v>1014.6</v>
      </c>
      <c r="Q32" s="5" t="n">
        <v>1018.2</v>
      </c>
      <c r="R32" s="5" t="n">
        <v>1009.8</v>
      </c>
      <c r="S32" s="0" t="n">
        <f aca="false">Q32-R32</f>
        <v>8.40000000000009</v>
      </c>
      <c r="T32" s="5" t="n">
        <v>852.2</v>
      </c>
      <c r="U32" s="0" t="s">
        <v>77</v>
      </c>
      <c r="V32" s="8" t="n">
        <v>2</v>
      </c>
      <c r="W32" s="0" t="s">
        <v>53</v>
      </c>
      <c r="X32" s="0" t="n">
        <v>25</v>
      </c>
      <c r="Z32" s="0" t="s">
        <v>53</v>
      </c>
      <c r="AA32" s="0" t="n">
        <v>1.3</v>
      </c>
      <c r="AB32" s="0" t="s">
        <v>45</v>
      </c>
      <c r="AC32" s="0" t="n">
        <v>3.4</v>
      </c>
      <c r="AD32" s="0" t="n">
        <v>1.4</v>
      </c>
      <c r="AE32" s="0" t="n">
        <v>0</v>
      </c>
      <c r="AF32" s="22" t="n">
        <v>0.359722222222222</v>
      </c>
      <c r="AG32" s="0" t="n">
        <v>0</v>
      </c>
      <c r="AH32" s="0" t="n">
        <v>3.76</v>
      </c>
      <c r="AI32" s="0" t="n">
        <v>27.4</v>
      </c>
      <c r="AJ32" s="5" t="n">
        <v>13.8</v>
      </c>
      <c r="AK32" s="0" t="n">
        <f aca="false">AI32-AJ32</f>
        <v>13.6</v>
      </c>
      <c r="AL32" s="5" t="n">
        <v>11</v>
      </c>
      <c r="AZ32" s="0" t="n">
        <v>13</v>
      </c>
    </row>
    <row r="33" customFormat="false" ht="15" hidden="false" customHeight="false" outlineLevel="0" collapsed="false">
      <c r="A33" s="81"/>
      <c r="B33" s="4" t="n">
        <v>31</v>
      </c>
      <c r="O33" s="0" t="n">
        <f aca="false">M33-N33</f>
        <v>0</v>
      </c>
      <c r="S33" s="0" t="n">
        <f aca="false">Q33-R33</f>
        <v>0</v>
      </c>
      <c r="AK33" s="0" t="n">
        <f aca="false">AI33-AJ33</f>
        <v>0</v>
      </c>
    </row>
    <row r="34" customFormat="false" ht="15" hidden="false" customHeight="false" outlineLevel="0" collapsed="false">
      <c r="A34" s="12" t="s">
        <v>60</v>
      </c>
      <c r="B34" s="12"/>
      <c r="C34" s="0" t="n">
        <f aca="false">SUM(C3:C12)</f>
        <v>217.9</v>
      </c>
      <c r="D34" s="0" t="n">
        <f aca="false">SUM(D3:D12)</f>
        <v>191</v>
      </c>
      <c r="E34" s="0" t="n">
        <f aca="false">SUM(E3:E12)</f>
        <v>196</v>
      </c>
      <c r="F34" s="0" t="n">
        <f aca="false">SUM(F3:F12)</f>
        <v>212</v>
      </c>
      <c r="G34" s="0" t="n">
        <f aca="false">SUM(G3:G12)</f>
        <v>184.7</v>
      </c>
      <c r="H34" s="0" t="n">
        <f aca="false">SUM(H3:H12)</f>
        <v>171.5</v>
      </c>
      <c r="I34" s="0" t="n">
        <f aca="false">SUM(I3:I12)</f>
        <v>719</v>
      </c>
      <c r="J34" s="0" t="n">
        <f aca="false">SUM(J3:J12)</f>
        <v>927</v>
      </c>
      <c r="K34" s="0" t="n">
        <f aca="false">SUM(K3:K12)</f>
        <v>546</v>
      </c>
      <c r="L34" s="0" t="n">
        <f aca="false">SUM(L3:L12)</f>
        <v>8504</v>
      </c>
      <c r="M34" s="0" t="n">
        <f aca="false">SUM(M3:M12)</f>
        <v>8517.3</v>
      </c>
      <c r="N34" s="0" t="n">
        <f aca="false">SUM(N3:N12)</f>
        <v>8484.4</v>
      </c>
      <c r="O34" s="0" t="n">
        <f aca="false">SUM(O3:O12)</f>
        <v>32.9000000000001</v>
      </c>
      <c r="P34" s="0" t="n">
        <f aca="false">SUM(P3:P12)</f>
        <v>10108.7</v>
      </c>
      <c r="Q34" s="0" t="n">
        <f aca="false">SUM(Q3:Q12)</f>
        <v>10132.7</v>
      </c>
      <c r="R34" s="0" t="n">
        <f aca="false">SUM(R3:R12)</f>
        <v>10071.6</v>
      </c>
      <c r="S34" s="0" t="n">
        <f aca="false">SUM(S3:S12)</f>
        <v>61.0999999999999</v>
      </c>
      <c r="T34" s="0" t="n">
        <f aca="false">SUM(T3:T12)</f>
        <v>8503.5</v>
      </c>
      <c r="U34" s="0" t="n">
        <f aca="false">SUM(U3:U12)</f>
        <v>0</v>
      </c>
      <c r="V34" s="0" t="n">
        <f aca="false">SUM(V3:V12)</f>
        <v>51</v>
      </c>
      <c r="W34" s="0" t="n">
        <f aca="false">SUM(W3:W12)</f>
        <v>9</v>
      </c>
      <c r="X34" s="0" t="n">
        <f aca="false">SUM(X3:X12)</f>
        <v>250</v>
      </c>
      <c r="Y34" s="0" t="n">
        <f aca="false">SUM(Y3:Y12)</f>
        <v>0</v>
      </c>
      <c r="Z34" s="0" t="n">
        <f aca="false">SUM(Z3:Z12)</f>
        <v>0</v>
      </c>
      <c r="AA34" s="0" t="n">
        <f aca="false">SUM(AA3:AA12)</f>
        <v>15.9</v>
      </c>
      <c r="AB34" s="0" t="n">
        <f aca="false">SUM(AB3:AB12)</f>
        <v>0</v>
      </c>
      <c r="AC34" s="0" t="n">
        <f aca="false">SUM(AC3:AC12)</f>
        <v>41.5</v>
      </c>
      <c r="AD34" s="0" t="n">
        <f aca="false">SUM(AD3:AD12)</f>
        <v>14.7</v>
      </c>
      <c r="AE34" s="31" t="n">
        <f aca="false">SUM(AE3:AE12)</f>
        <v>17.2</v>
      </c>
      <c r="AF34" s="6" t="n">
        <f aca="false">SUM(AF3:AF12)</f>
        <v>2.81736111111111</v>
      </c>
      <c r="AG34" s="0" t="n">
        <f aca="false">SUM(AG3:AG12)</f>
        <v>43.4</v>
      </c>
      <c r="AH34" s="0" t="n">
        <f aca="false">SUM(AH3:AH12)</f>
        <v>43.98</v>
      </c>
      <c r="AI34" s="0" t="n">
        <f aca="false">SUM(AI3:AI12)</f>
        <v>288.1</v>
      </c>
      <c r="AJ34" s="0" t="n">
        <f aca="false">SUM(AJ3:AJ12)</f>
        <v>172.2</v>
      </c>
      <c r="AK34" s="0" t="n">
        <f aca="false">SUM(AK3:AK12)</f>
        <v>115.9</v>
      </c>
      <c r="AL34" s="0" t="n">
        <f aca="false">SUM(AL3:AL12)</f>
        <v>148.6</v>
      </c>
      <c r="AM34" s="0" t="n">
        <f aca="false">SUM(AM3:AM12)</f>
        <v>0</v>
      </c>
      <c r="AN34" s="0" t="n">
        <f aca="false">SUM(AN3:AN12)</f>
        <v>2</v>
      </c>
      <c r="AO34" s="0" t="n">
        <f aca="false">SUM(AO3:AO12)</f>
        <v>6</v>
      </c>
      <c r="AP34" s="0" t="n">
        <f aca="false">SUM(AP3:AP12)</f>
        <v>0</v>
      </c>
      <c r="AQ34" s="0" t="n">
        <f aca="false">SUM(AQ3:AQ12)</f>
        <v>0</v>
      </c>
      <c r="AR34" s="0" t="n">
        <f aca="false">SUM(AR3:AR12)</f>
        <v>0</v>
      </c>
      <c r="AS34" s="0" t="n">
        <f aca="false">SUM(AS3:AS12)</f>
        <v>0</v>
      </c>
      <c r="AT34" s="0" t="n">
        <f aca="false">SUM(AT3:AT12)</f>
        <v>0</v>
      </c>
      <c r="AU34" s="0" t="n">
        <f aca="false">SUM(AU3:AU12)</f>
        <v>0</v>
      </c>
      <c r="AV34" s="0" t="n">
        <f aca="false">SUM(AV3:AV12)</f>
        <v>0</v>
      </c>
      <c r="AW34" s="0" t="n">
        <f aca="false">SUM(AW3:AW12)</f>
        <v>1</v>
      </c>
      <c r="AX34" s="0" t="n">
        <f aca="false">SUM(AX3:AX12)</f>
        <v>0</v>
      </c>
      <c r="AY34" s="0" t="n">
        <f aca="false">SUM(AY3:AY12)</f>
        <v>0</v>
      </c>
      <c r="AZ34" s="0" t="n">
        <f aca="false">SUM(AZ3:AZ12)</f>
        <v>118</v>
      </c>
    </row>
    <row r="35" customFormat="false" ht="15" hidden="false" customHeight="false" outlineLevel="0" collapsed="false">
      <c r="A35" s="13" t="s">
        <v>61</v>
      </c>
      <c r="B35" s="13"/>
      <c r="C35" s="31" t="n">
        <f aca="false">SUM(C3:C12)/10</f>
        <v>21.79</v>
      </c>
      <c r="D35" s="31" t="n">
        <f aca="false">SUM(D3:D12)/10</f>
        <v>19.1</v>
      </c>
      <c r="E35" s="31" t="n">
        <f aca="false">SUM(E3:E12)/10</f>
        <v>19.6</v>
      </c>
      <c r="F35" s="31" t="n">
        <f aca="false">SUM(F3:F12)/10</f>
        <v>21.2</v>
      </c>
      <c r="G35" s="31" t="n">
        <f aca="false">SUM(G3:G12)/10</f>
        <v>18.47</v>
      </c>
      <c r="H35" s="31" t="n">
        <f aca="false">SUM(H3:H12)/10</f>
        <v>17.15</v>
      </c>
      <c r="I35" s="31" t="n">
        <f aca="false">SUM(I3:I12)/10</f>
        <v>71.9</v>
      </c>
      <c r="J35" s="31" t="n">
        <f aca="false">SUM(J3:J12)/10</f>
        <v>92.7</v>
      </c>
      <c r="K35" s="31" t="n">
        <f aca="false">SUM(K3:K12)/10</f>
        <v>54.6</v>
      </c>
      <c r="L35" s="31" t="n">
        <f aca="false">SUM(L3:L12)/10</f>
        <v>850.4</v>
      </c>
      <c r="M35" s="31" t="n">
        <f aca="false">SUM(M3:M12)/10</f>
        <v>851.73</v>
      </c>
      <c r="N35" s="31" t="n">
        <f aca="false">SUM(N3:N12)/10</f>
        <v>848.44</v>
      </c>
      <c r="O35" s="31" t="n">
        <f aca="false">SUM(O3:O12)/10</f>
        <v>3.29000000000001</v>
      </c>
      <c r="P35" s="31" t="n">
        <f aca="false">SUM(P3:P12)/10</f>
        <v>1010.87</v>
      </c>
      <c r="Q35" s="31" t="n">
        <f aca="false">SUM(Q3:Q12)/10</f>
        <v>1013.27</v>
      </c>
      <c r="R35" s="31" t="n">
        <f aca="false">SUM(R3:R12)/10</f>
        <v>1007.16</v>
      </c>
      <c r="S35" s="31" t="n">
        <f aca="false">SUM(S3:S12)/10</f>
        <v>6.10999999999999</v>
      </c>
      <c r="T35" s="31" t="n">
        <f aca="false">SUM(T3:T12)/10</f>
        <v>850.35</v>
      </c>
      <c r="U35" s="31" t="n">
        <f aca="false">SUM(U3:U12)/10</f>
        <v>0</v>
      </c>
      <c r="V35" s="31" t="n">
        <f aca="false">SUM(V3:V12)/10</f>
        <v>5.1</v>
      </c>
      <c r="W35" s="31" t="n">
        <f aca="false">SUM(W3:W12)/10</f>
        <v>0.9</v>
      </c>
      <c r="X35" s="31" t="n">
        <f aca="false">SUM(X3:X12)/10</f>
        <v>25</v>
      </c>
      <c r="Y35" s="31" t="n">
        <f aca="false">SUM(Y3:Y12)/10</f>
        <v>0</v>
      </c>
      <c r="Z35" s="31" t="n">
        <f aca="false">SUM(Z3:Z12)/10</f>
        <v>0</v>
      </c>
      <c r="AA35" s="31" t="n">
        <f aca="false">SUM(AA3:AA12)/10</f>
        <v>1.59</v>
      </c>
      <c r="AB35" s="31" t="n">
        <f aca="false">SUM(AB3:AB12)/10</f>
        <v>0</v>
      </c>
      <c r="AC35" s="31" t="n">
        <f aca="false">SUM(AC3:AC12)/10</f>
        <v>4.15</v>
      </c>
      <c r="AD35" s="31" t="n">
        <f aca="false">SUM(AD3:AD12)/10</f>
        <v>1.47</v>
      </c>
      <c r="AE35" s="0" t="n">
        <f aca="false">SUM(AE4:AE13)/10</f>
        <v>4.34</v>
      </c>
      <c r="AF35" s="31" t="n">
        <f aca="false">SUM(AF3:AF12)/10</f>
        <v>0.281736111111111</v>
      </c>
      <c r="AG35" s="31" t="n">
        <f aca="false">SUM(AG3:AG12)/10</f>
        <v>4.34</v>
      </c>
      <c r="AH35" s="31" t="n">
        <f aca="false">SUM(AH3:AH12)/10</f>
        <v>4.398</v>
      </c>
      <c r="AI35" s="31" t="n">
        <f aca="false">SUM(AI3:AI12)/10</f>
        <v>28.81</v>
      </c>
      <c r="AJ35" s="31" t="n">
        <f aca="false">SUM(AJ3:AJ12)/10</f>
        <v>17.22</v>
      </c>
      <c r="AK35" s="31" t="n">
        <f aca="false">SUM(AK3:AK12)/10</f>
        <v>11.59</v>
      </c>
      <c r="AL35" s="31" t="n">
        <f aca="false">SUM(AL3:AL12)/10</f>
        <v>14.86</v>
      </c>
      <c r="AM35" s="31" t="n">
        <f aca="false">SUM(AM3:AM12)/10</f>
        <v>0</v>
      </c>
      <c r="AN35" s="31" t="n">
        <f aca="false">SUM(AN3:AN12)/10</f>
        <v>0.2</v>
      </c>
      <c r="AO35" s="31" t="n">
        <f aca="false">SUM(AO3:AO12)/10</f>
        <v>0.6</v>
      </c>
      <c r="AP35" s="31" t="n">
        <f aca="false">SUM(AP3:AP12)/10</f>
        <v>0</v>
      </c>
      <c r="AQ35" s="31" t="n">
        <f aca="false">SUM(AQ3:AQ12)/10</f>
        <v>0</v>
      </c>
      <c r="AR35" s="31" t="n">
        <f aca="false">SUM(AR3:AR12)/10</f>
        <v>0</v>
      </c>
      <c r="AS35" s="31" t="n">
        <f aca="false">SUM(AS3:AS12)/10</f>
        <v>0</v>
      </c>
      <c r="AT35" s="31" t="n">
        <f aca="false">SUM(AT3:AT12)/10</f>
        <v>0</v>
      </c>
      <c r="AU35" s="31" t="n">
        <f aca="false">SUM(AU3:AU12)/10</f>
        <v>0</v>
      </c>
      <c r="AV35" s="31" t="n">
        <f aca="false">SUM(AV3:AV12)/10</f>
        <v>0</v>
      </c>
      <c r="AW35" s="31" t="n">
        <f aca="false">SUM(AW3:AW12)/10</f>
        <v>0.1</v>
      </c>
      <c r="AX35" s="31" t="n">
        <f aca="false">SUM(AX3:AX12)/10</f>
        <v>0</v>
      </c>
      <c r="AY35" s="31" t="n">
        <f aca="false">SUM(AY3:AY12)/10</f>
        <v>0</v>
      </c>
      <c r="AZ35" s="31" t="n">
        <f aca="false">SUM(AZ3:AZ12)/240</f>
        <v>0.491666666666667</v>
      </c>
    </row>
    <row r="36" customFormat="false" ht="15" hidden="false" customHeight="false" outlineLevel="0" collapsed="false">
      <c r="A36" s="12" t="s">
        <v>62</v>
      </c>
      <c r="B36" s="12"/>
      <c r="C36" s="0" t="n">
        <f aca="false">SUM(C13:C22)</f>
        <v>213.6</v>
      </c>
      <c r="D36" s="0" t="n">
        <f aca="false">SUM(D13:D22)</f>
        <v>188.8</v>
      </c>
      <c r="E36" s="0" t="n">
        <f aca="false">SUM(E13:E22)</f>
        <v>197.9</v>
      </c>
      <c r="F36" s="0" t="n">
        <f aca="false">SUM(F13:F22)</f>
        <v>209.1</v>
      </c>
      <c r="G36" s="0" t="n">
        <f aca="false">SUM(G13:G22)</f>
        <v>187.5</v>
      </c>
      <c r="H36" s="0" t="n">
        <f aca="false">SUM(H13:H22)</f>
        <v>173.1</v>
      </c>
      <c r="I36" s="0" t="n">
        <f aca="false">SUM(I13:I22)</f>
        <v>764</v>
      </c>
      <c r="J36" s="0" t="n">
        <f aca="false">SUM(J13:J22)</f>
        <v>944</v>
      </c>
      <c r="K36" s="0" t="n">
        <f aca="false">SUM(K13:K22)</f>
        <v>575</v>
      </c>
      <c r="L36" s="0" t="n">
        <f aca="false">SUM(L13:L22)</f>
        <v>8508</v>
      </c>
      <c r="M36" s="0" t="n">
        <f aca="false">SUM(M13:M22)</f>
        <v>8519.8</v>
      </c>
      <c r="N36" s="0" t="n">
        <f aca="false">SUM(N13:N22)</f>
        <v>8492.4</v>
      </c>
      <c r="O36" s="0" t="n">
        <f aca="false">SUM(O13:O22)</f>
        <v>27.4000000000002</v>
      </c>
      <c r="P36" s="0" t="n">
        <f aca="false">SUM(P13:P22)</f>
        <v>10116.6</v>
      </c>
      <c r="Q36" s="0" t="n">
        <f aca="false">SUM(Q13:Q22)</f>
        <v>10135.4</v>
      </c>
      <c r="R36" s="0" t="n">
        <f aca="false">SUM(R13:R22)</f>
        <v>10090.8</v>
      </c>
      <c r="S36" s="0" t="n">
        <f aca="false">SUM(S13:S22)</f>
        <v>44.6</v>
      </c>
      <c r="T36" s="0" t="n">
        <f aca="false">SUM(T13:T22)</f>
        <v>8507.4</v>
      </c>
      <c r="U36" s="0" t="n">
        <f aca="false">SUM(U13:U22)</f>
        <v>0</v>
      </c>
      <c r="V36" s="0" t="n">
        <f aca="false">SUM(V13:V22)</f>
        <v>49</v>
      </c>
      <c r="W36" s="0" t="n">
        <f aca="false">SUM(W13:W22)</f>
        <v>9</v>
      </c>
      <c r="X36" s="0" t="n">
        <f aca="false">SUM(X13:X22)</f>
        <v>250</v>
      </c>
      <c r="Y36" s="0" t="n">
        <f aca="false">SUM(Y13:Y22)</f>
        <v>0</v>
      </c>
      <c r="Z36" s="0" t="n">
        <f aca="false">SUM(Z13:Z22)</f>
        <v>0</v>
      </c>
      <c r="AA36" s="0" t="n">
        <f aca="false">SUM(AA13:AA22)</f>
        <v>17.2</v>
      </c>
      <c r="AB36" s="0" t="n">
        <f aca="false">SUM(AB13:AB22)</f>
        <v>0</v>
      </c>
      <c r="AC36" s="0" t="n">
        <f aca="false">SUM(AC13:AC22)</f>
        <v>47.1</v>
      </c>
      <c r="AD36" s="0" t="n">
        <f aca="false">SUM(AD13:AD22)</f>
        <v>15.5</v>
      </c>
      <c r="AE36" s="0" t="n">
        <f aca="false">SUM(AE13:AE22)</f>
        <v>64</v>
      </c>
      <c r="AF36" s="6" t="n">
        <f aca="false">SUM(AF13:AF22)</f>
        <v>2.23958333333333</v>
      </c>
      <c r="AG36" s="0" t="n">
        <f aca="false">SUM(AG13:AG22)</f>
        <v>37.7</v>
      </c>
      <c r="AH36" s="0" t="n">
        <f aca="false">SUM(AH13:AH22)</f>
        <v>39.67</v>
      </c>
      <c r="AI36" s="0" t="n">
        <f aca="false">SUM(AI13:AI22)</f>
        <v>279.4</v>
      </c>
      <c r="AJ36" s="0" t="n">
        <f aca="false">SUM(AJ13:AJ22)</f>
        <v>174.9</v>
      </c>
      <c r="AK36" s="0" t="n">
        <f aca="false">SUM(AK13:AK22)</f>
        <v>104.5</v>
      </c>
      <c r="AL36" s="0" t="n">
        <f aca="false">SUM(AL13:AL22)</f>
        <v>152.2</v>
      </c>
      <c r="AM36" s="0" t="n">
        <f aca="false">SUM(AM13:AM22)</f>
        <v>1</v>
      </c>
      <c r="AN36" s="0" t="n">
        <f aca="false">SUM(AN13:AN22)</f>
        <v>2</v>
      </c>
      <c r="AO36" s="0" t="n">
        <f aca="false">SUM(AO13:AO22)</f>
        <v>8</v>
      </c>
      <c r="AP36" s="0" t="n">
        <f aca="false">SUM(AP13:AP22)</f>
        <v>0</v>
      </c>
      <c r="AQ36" s="0" t="n">
        <f aca="false">SUM(AQ13:AQ22)</f>
        <v>0</v>
      </c>
      <c r="AR36" s="0" t="n">
        <f aca="false">SUM(AR13:AR22)</f>
        <v>0</v>
      </c>
      <c r="AS36" s="0" t="n">
        <f aca="false">SUM(AS13:AS22)</f>
        <v>1</v>
      </c>
      <c r="AT36" s="0" t="n">
        <f aca="false">SUM(AT13:AT22)</f>
        <v>0</v>
      </c>
      <c r="AU36" s="0" t="n">
        <f aca="false">SUM(AU13:AU22)</f>
        <v>0</v>
      </c>
      <c r="AV36" s="0" t="n">
        <f aca="false">SUM(AV13:AV22)</f>
        <v>0</v>
      </c>
      <c r="AW36" s="0" t="n">
        <f aca="false">SUM(AW13:AW22)</f>
        <v>2</v>
      </c>
      <c r="AX36" s="0" t="n">
        <f aca="false">SUM(AX13:AX22)</f>
        <v>2</v>
      </c>
      <c r="AY36" s="0" t="n">
        <f aca="false">SUM(AY13:AY22)</f>
        <v>2</v>
      </c>
      <c r="AZ36" s="0" t="n">
        <f aca="false">SUM(AZ13:AZ22)</f>
        <v>106</v>
      </c>
    </row>
    <row r="37" customFormat="false" ht="15" hidden="false" customHeight="false" outlineLevel="0" collapsed="false">
      <c r="A37" s="16" t="s">
        <v>63</v>
      </c>
      <c r="B37" s="16"/>
      <c r="C37" s="31" t="n">
        <f aca="false">SUM(C13:C22)/10</f>
        <v>21.36</v>
      </c>
      <c r="D37" s="31" t="n">
        <f aca="false">SUM(D13:D22)/10</f>
        <v>18.88</v>
      </c>
      <c r="E37" s="31" t="n">
        <f aca="false">SUM(E13:E22)/10</f>
        <v>19.79</v>
      </c>
      <c r="F37" s="31" t="n">
        <f aca="false">SUM(F13:F22)/10</f>
        <v>20.91</v>
      </c>
      <c r="G37" s="31" t="n">
        <f aca="false">SUM(G13:G22)/10</f>
        <v>18.75</v>
      </c>
      <c r="H37" s="31" t="n">
        <f aca="false">SUM(H13:H22)/10</f>
        <v>17.31</v>
      </c>
      <c r="I37" s="31" t="n">
        <f aca="false">SUM(I13:I22)/10</f>
        <v>76.4</v>
      </c>
      <c r="J37" s="31" t="n">
        <f aca="false">SUM(J13:J22)/10</f>
        <v>94.4</v>
      </c>
      <c r="K37" s="31" t="n">
        <f aca="false">SUM(K13:K22)/10</f>
        <v>57.5</v>
      </c>
      <c r="L37" s="31" t="n">
        <f aca="false">SUM(L13:L22)/10</f>
        <v>850.8</v>
      </c>
      <c r="M37" s="31" t="n">
        <f aca="false">SUM(M13:M22)/10</f>
        <v>851.98</v>
      </c>
      <c r="N37" s="31" t="n">
        <f aca="false">SUM(N13:N22)/10</f>
        <v>849.24</v>
      </c>
      <c r="O37" s="31" t="n">
        <f aca="false">SUM(O13:O22)/10</f>
        <v>2.74000000000002</v>
      </c>
      <c r="P37" s="31" t="n">
        <f aca="false">SUM(P13:P22)/10</f>
        <v>1011.66</v>
      </c>
      <c r="Q37" s="31" t="n">
        <f aca="false">SUM(Q13:Q22)/10</f>
        <v>1013.54</v>
      </c>
      <c r="R37" s="31" t="n">
        <f aca="false">SUM(R13:R22)/10</f>
        <v>1009.08</v>
      </c>
      <c r="S37" s="31" t="n">
        <f aca="false">SUM(S13:S22)/10</f>
        <v>4.46</v>
      </c>
      <c r="T37" s="31" t="n">
        <f aca="false">SUM(T13:T22)/10</f>
        <v>850.74</v>
      </c>
      <c r="U37" s="31" t="n">
        <f aca="false">SUM(U13:U22)/10</f>
        <v>0</v>
      </c>
      <c r="V37" s="31" t="n">
        <f aca="false">SUM(V13:V22)/10</f>
        <v>4.9</v>
      </c>
      <c r="W37" s="31" t="n">
        <f aca="false">SUM(W13:W22)/10</f>
        <v>0.9</v>
      </c>
      <c r="X37" s="31" t="n">
        <f aca="false">SUM(X13:X22)/10</f>
        <v>25</v>
      </c>
      <c r="Y37" s="31" t="n">
        <f aca="false">SUM(Y13:Y22)/10</f>
        <v>0</v>
      </c>
      <c r="Z37" s="31" t="n">
        <f aca="false">SUM(Z13:Z22)/10</f>
        <v>0</v>
      </c>
      <c r="AA37" s="31" t="n">
        <f aca="false">SUM(AA13:AA22)/10</f>
        <v>1.72</v>
      </c>
      <c r="AB37" s="31" t="n">
        <f aca="false">SUM(AB13:AB22)/10</f>
        <v>0</v>
      </c>
      <c r="AC37" s="31" t="n">
        <f aca="false">SUM(AC13:AC22)/10</f>
        <v>4.71</v>
      </c>
      <c r="AD37" s="31" t="n">
        <f aca="false">SUM(AD13:AD22)/10</f>
        <v>1.55</v>
      </c>
      <c r="AF37" s="31" t="n">
        <f aca="false">SUM(AF13:AF22)/10</f>
        <v>0.223958333333333</v>
      </c>
      <c r="AG37" s="31" t="n">
        <f aca="false">SUM(AG13:AG22)/10</f>
        <v>3.77</v>
      </c>
      <c r="AH37" s="31" t="n">
        <f aca="false">SUM(AH13:AH22)/10</f>
        <v>3.967</v>
      </c>
      <c r="AI37" s="31" t="n">
        <f aca="false">SUM(AI13:AI22)/10</f>
        <v>27.94</v>
      </c>
      <c r="AJ37" s="31" t="n">
        <f aca="false">SUM(AJ13:AJ22)/10</f>
        <v>17.49</v>
      </c>
      <c r="AK37" s="31" t="n">
        <f aca="false">SUM(AK13:AK22)/10</f>
        <v>10.45</v>
      </c>
      <c r="AL37" s="31" t="n">
        <f aca="false">SUM(AL13:AL22)/10</f>
        <v>15.22</v>
      </c>
      <c r="AM37" s="31" t="n">
        <f aca="false">SUM(AM13:AM22)/10</f>
        <v>0.1</v>
      </c>
      <c r="AN37" s="31" t="n">
        <f aca="false">SUM(AN13:AN22)/10</f>
        <v>0.2</v>
      </c>
      <c r="AO37" s="31" t="n">
        <f aca="false">SUM(AO13:AO22)/10</f>
        <v>0.8</v>
      </c>
      <c r="AP37" s="31" t="n">
        <f aca="false">SUM(AP13:AP22)/10</f>
        <v>0</v>
      </c>
      <c r="AQ37" s="31" t="n">
        <f aca="false">SUM(AQ13:AQ22)/10</f>
        <v>0</v>
      </c>
      <c r="AR37" s="31" t="n">
        <f aca="false">SUM(AR13:AR22)/10</f>
        <v>0</v>
      </c>
      <c r="AS37" s="31" t="n">
        <f aca="false">SUM(AS13:AS22)/10</f>
        <v>0.1</v>
      </c>
      <c r="AT37" s="31" t="n">
        <f aca="false">SUM(AT13:AT22)/10</f>
        <v>0</v>
      </c>
      <c r="AU37" s="31" t="n">
        <f aca="false">SUM(AU13:AU22)/10</f>
        <v>0</v>
      </c>
      <c r="AV37" s="31" t="n">
        <f aca="false">SUM(AV13:AV22)/10</f>
        <v>0</v>
      </c>
      <c r="AW37" s="31" t="n">
        <f aca="false">SUM(AW13:AW22)/10</f>
        <v>0.2</v>
      </c>
      <c r="AX37" s="31" t="n">
        <f aca="false">SUM(AX13:AX22)/10</f>
        <v>0.2</v>
      </c>
      <c r="AY37" s="31" t="n">
        <f aca="false">SUM(AY13:AY22)/10</f>
        <v>0.2</v>
      </c>
      <c r="AZ37" s="31" t="n">
        <f aca="false">SUM(AZ13:AZ22)/240</f>
        <v>0.441666666666667</v>
      </c>
    </row>
    <row r="38" customFormat="false" ht="15" hidden="false" customHeight="false" outlineLevel="0" collapsed="false">
      <c r="A38" s="12" t="s">
        <v>62</v>
      </c>
      <c r="B38" s="12"/>
      <c r="C38" s="0" t="n">
        <f aca="false">SUM(C23:C32)</f>
        <v>207.2</v>
      </c>
      <c r="D38" s="0" t="n">
        <f aca="false">SUM(D23:D32)</f>
        <v>181</v>
      </c>
      <c r="E38" s="0" t="n">
        <f aca="false">SUM(E23:E32)</f>
        <v>185.3</v>
      </c>
      <c r="F38" s="0" t="n">
        <f aca="false">SUM(F23:F32)</f>
        <v>203.2</v>
      </c>
      <c r="G38" s="0" t="n">
        <f aca="false">SUM(G23:G32)</f>
        <v>167.6</v>
      </c>
      <c r="H38" s="0" t="n">
        <f aca="false">SUM(H23:H32)</f>
        <v>161.6</v>
      </c>
      <c r="I38" s="0" t="n">
        <f aca="false">SUM(I23:I32)</f>
        <v>733</v>
      </c>
      <c r="J38" s="0" t="n">
        <f aca="false">SUM(J23:J32)</f>
        <v>923</v>
      </c>
      <c r="K38" s="0" t="n">
        <f aca="false">SUM(K23:K32)</f>
        <v>541</v>
      </c>
      <c r="L38" s="0" t="n">
        <f aca="false">SUM(L23:L32)</f>
        <v>8513.7</v>
      </c>
      <c r="M38" s="0" t="n">
        <f aca="false">SUM(M23:M32)</f>
        <v>8524.5</v>
      </c>
      <c r="N38" s="0" t="n">
        <f aca="false">SUM(N23:N32)</f>
        <v>8499.5</v>
      </c>
      <c r="O38" s="0" t="n">
        <f aca="false">SUM(O23:O32)</f>
        <v>24.9999999999998</v>
      </c>
      <c r="P38" s="0" t="n">
        <f aca="false">SUM(P23:P32)</f>
        <v>10128.3</v>
      </c>
      <c r="Q38" s="0" t="n">
        <f aca="false">SUM(Q23:Q32)</f>
        <v>10149.3</v>
      </c>
      <c r="R38" s="0" t="n">
        <f aca="false">SUM(R23:R32)</f>
        <v>10100.3</v>
      </c>
      <c r="S38" s="0" t="n">
        <f aca="false">SUM(S23:S32)</f>
        <v>49.0000000000001</v>
      </c>
      <c r="T38" s="0" t="n">
        <f aca="false">SUM(T23:T32)</f>
        <v>8513.1</v>
      </c>
      <c r="U38" s="0" t="n">
        <f aca="false">SUM(U23:U32)</f>
        <v>0</v>
      </c>
      <c r="V38" s="0" t="n">
        <f aca="false">SUM(V23:V32)</f>
        <v>39</v>
      </c>
      <c r="W38" s="0" t="n">
        <f aca="false">SUM(W23:W32)</f>
        <v>0</v>
      </c>
      <c r="X38" s="0" t="n">
        <f aca="false">SUM(X23:X32)</f>
        <v>250</v>
      </c>
      <c r="Y38" s="0" t="n">
        <f aca="false">SUM(Y23:Y32)</f>
        <v>0</v>
      </c>
      <c r="Z38" s="0" t="n">
        <f aca="false">SUM(Z23:Z32)</f>
        <v>0</v>
      </c>
      <c r="AA38" s="0" t="n">
        <f aca="false">SUM(AA23:AA32)</f>
        <v>14.3</v>
      </c>
      <c r="AB38" s="0" t="n">
        <f aca="false">SUM(AB23:AB32)</f>
        <v>0</v>
      </c>
      <c r="AC38" s="0" t="n">
        <f aca="false">SUM(AC23:AC32)</f>
        <v>55</v>
      </c>
      <c r="AD38" s="0" t="n">
        <f aca="false">SUM(AD23:AD32)</f>
        <v>13.9</v>
      </c>
      <c r="AE38" s="0" t="n">
        <f aca="false">SUM(AE23:AE32)</f>
        <v>108.6</v>
      </c>
      <c r="AF38" s="6" t="n">
        <f aca="false">SUM(AF23:AF32)</f>
        <v>2.63611111111111</v>
      </c>
      <c r="AG38" s="0" t="n">
        <f aca="false">SUM(AG23:AG32)</f>
        <v>106.1</v>
      </c>
      <c r="AH38" s="0" t="n">
        <f aca="false">SUM(AH23:AH32)</f>
        <v>41.54</v>
      </c>
      <c r="AI38" s="0" t="n">
        <f aca="false">SUM(AI23:AI32)</f>
        <v>289.5</v>
      </c>
      <c r="AJ38" s="0" t="n">
        <f aca="false">SUM(AJ23:AJ32)</f>
        <v>158.8</v>
      </c>
      <c r="AK38" s="0" t="n">
        <f aca="false">SUM(AK23:AK32)</f>
        <v>130.7</v>
      </c>
      <c r="AL38" s="0" t="n">
        <f aca="false">SUM(AL23:AL32)</f>
        <v>138.2</v>
      </c>
      <c r="AM38" s="0" t="n">
        <f aca="false">SUM(AM23:AM33)</f>
        <v>0</v>
      </c>
      <c r="AN38" s="0" t="n">
        <f aca="false">SUM(AN23:AN33)</f>
        <v>3</v>
      </c>
      <c r="AO38" s="0" t="n">
        <f aca="false">SUM(AO23:AO33)</f>
        <v>6</v>
      </c>
      <c r="AP38" s="0" t="n">
        <f aca="false">SUM(AP23:AP33)</f>
        <v>0</v>
      </c>
      <c r="AQ38" s="0" t="n">
        <f aca="false">SUM(AQ23:AQ33)</f>
        <v>0</v>
      </c>
      <c r="AR38" s="0" t="n">
        <f aca="false">SUM(AR23:AR33)</f>
        <v>0</v>
      </c>
      <c r="AS38" s="0" t="n">
        <f aca="false">SUM(AS23:AS33)</f>
        <v>0</v>
      </c>
      <c r="AT38" s="0" t="n">
        <f aca="false">SUM(AT23:AT33)</f>
        <v>0</v>
      </c>
      <c r="AU38" s="0" t="n">
        <f aca="false">SUM(AU23:AU33)</f>
        <v>0</v>
      </c>
      <c r="AV38" s="0" t="n">
        <f aca="false">SUM(AV23:AV33)</f>
        <v>0</v>
      </c>
      <c r="AW38" s="0" t="n">
        <f aca="false">SUM(AW23:AW33)</f>
        <v>4</v>
      </c>
      <c r="AX38" s="0" t="n">
        <f aca="false">SUM(AX23:AX33)</f>
        <v>3</v>
      </c>
      <c r="AY38" s="0" t="n">
        <f aca="false">SUM(AY23:AY33)</f>
        <v>2</v>
      </c>
      <c r="AZ38" s="0" t="n">
        <f aca="false">SUM(AZ23:AZ33)</f>
        <v>112</v>
      </c>
    </row>
    <row r="39" customFormat="false" ht="15" hidden="false" customHeight="false" outlineLevel="0" collapsed="false">
      <c r="A39" s="19" t="s">
        <v>64</v>
      </c>
      <c r="B39" s="19"/>
      <c r="C39" s="31" t="n">
        <f aca="false">SUM(C23:C32)/10</f>
        <v>20.72</v>
      </c>
      <c r="D39" s="31" t="n">
        <f aca="false">SUM(D23:D32)/10</f>
        <v>18.1</v>
      </c>
      <c r="E39" s="31" t="n">
        <f aca="false">SUM(E23:E32)/10</f>
        <v>18.53</v>
      </c>
      <c r="F39" s="31" t="n">
        <f aca="false">SUM(F23:F32)/10</f>
        <v>20.32</v>
      </c>
      <c r="G39" s="31" t="n">
        <f aca="false">SUM(G23:G32)/10</f>
        <v>16.76</v>
      </c>
      <c r="H39" s="31" t="n">
        <f aca="false">SUM(H23:H32)/10</f>
        <v>16.16</v>
      </c>
      <c r="I39" s="31" t="n">
        <f aca="false">SUM(I23:I32)/10</f>
        <v>73.3</v>
      </c>
      <c r="J39" s="31" t="n">
        <f aca="false">SUM(J23:J32)/10</f>
        <v>92.3</v>
      </c>
      <c r="K39" s="31" t="n">
        <f aca="false">SUM(K23:K32)/10</f>
        <v>54.1</v>
      </c>
      <c r="L39" s="31" t="n">
        <f aca="false">SUM(L23:L32)/10</f>
        <v>851.37</v>
      </c>
      <c r="M39" s="31" t="n">
        <f aca="false">SUM(M23:M32)/10</f>
        <v>852.45</v>
      </c>
      <c r="N39" s="31" t="n">
        <f aca="false">SUM(N23:N32)/10</f>
        <v>849.95</v>
      </c>
      <c r="O39" s="31" t="n">
        <f aca="false">SUM(O23:O32)/10</f>
        <v>2.49999999999998</v>
      </c>
      <c r="P39" s="31" t="n">
        <f aca="false">SUM(P23:P32)/10</f>
        <v>1012.83</v>
      </c>
      <c r="Q39" s="31" t="n">
        <f aca="false">SUM(Q23:Q32)/10</f>
        <v>1014.93</v>
      </c>
      <c r="R39" s="31" t="n">
        <f aca="false">SUM(R23:R32)/10</f>
        <v>1010.03</v>
      </c>
      <c r="S39" s="31" t="n">
        <f aca="false">SUM(S23:S32)/10</f>
        <v>4.90000000000001</v>
      </c>
      <c r="T39" s="31" t="n">
        <f aca="false">SUM(T23:T32)/10</f>
        <v>851.31</v>
      </c>
      <c r="U39" s="31" t="n">
        <f aca="false">SUM(U23:U32)/10</f>
        <v>0</v>
      </c>
      <c r="V39" s="31" t="n">
        <f aca="false">SUM(V23:V32)/10</f>
        <v>3.9</v>
      </c>
      <c r="W39" s="31" t="n">
        <f aca="false">SUM(W23:W32)/10</f>
        <v>0</v>
      </c>
      <c r="X39" s="31" t="n">
        <f aca="false">SUM(X23:X32)/10</f>
        <v>25</v>
      </c>
      <c r="Y39" s="31" t="n">
        <f aca="false">SUM(Y23:Y32)/10</f>
        <v>0</v>
      </c>
      <c r="Z39" s="31" t="n">
        <f aca="false">SUM(Z23:Z32)/10</f>
        <v>0</v>
      </c>
      <c r="AA39" s="31" t="n">
        <f aca="false">SUM(AA23:AA32)/10</f>
        <v>1.43</v>
      </c>
      <c r="AB39" s="31" t="n">
        <f aca="false">SUM(AB23:AB32)/10</f>
        <v>0</v>
      </c>
      <c r="AC39" s="31" t="n">
        <f aca="false">SUM(AC23:AC32)/10</f>
        <v>5.5</v>
      </c>
      <c r="AD39" s="31" t="n">
        <f aca="false">SUM(AD23:AD32)/10</f>
        <v>1.39</v>
      </c>
      <c r="AE39" s="31" t="n">
        <f aca="false">SUM(AE23:AE32)/10</f>
        <v>10.86</v>
      </c>
      <c r="AF39" s="31" t="n">
        <f aca="false">SUM(AF23:AF32)/10</f>
        <v>0.263611111111111</v>
      </c>
      <c r="AG39" s="31" t="n">
        <f aca="false">SUM(AG23:AG32)/10</f>
        <v>10.61</v>
      </c>
      <c r="AH39" s="31" t="n">
        <f aca="false">SUM(AH23:AH32)/10</f>
        <v>4.154</v>
      </c>
      <c r="AI39" s="31" t="n">
        <f aca="false">SUM(AI23:AI32)/10</f>
        <v>28.95</v>
      </c>
      <c r="AJ39" s="31" t="n">
        <f aca="false">SUM(AJ23:AJ32)/10</f>
        <v>15.88</v>
      </c>
      <c r="AK39" s="31" t="n">
        <f aca="false">SUM(AK23:AK32)/10</f>
        <v>13.07</v>
      </c>
      <c r="AL39" s="31" t="n">
        <f aca="false">SUM(AL23:AL32)/10</f>
        <v>13.82</v>
      </c>
      <c r="AM39" s="31" t="n">
        <f aca="false">SUM(AM23:AM33)/10</f>
        <v>0</v>
      </c>
      <c r="AN39" s="31" t="n">
        <f aca="false">SUM(AN23:AN33)/10</f>
        <v>0.3</v>
      </c>
      <c r="AO39" s="31" t="n">
        <f aca="false">SUM(AO23:AO33)/10</f>
        <v>0.6</v>
      </c>
      <c r="AP39" s="31" t="n">
        <f aca="false">SUM(AP23:AP33)/10</f>
        <v>0</v>
      </c>
      <c r="AQ39" s="31" t="n">
        <f aca="false">SUM(AQ23:AQ33)/10</f>
        <v>0</v>
      </c>
      <c r="AR39" s="31" t="n">
        <f aca="false">SUM(AR23:AR33)/10</f>
        <v>0</v>
      </c>
      <c r="AS39" s="31" t="n">
        <f aca="false">SUM(AS23:AS33)/10</f>
        <v>0</v>
      </c>
      <c r="AT39" s="31" t="n">
        <f aca="false">SUM(AT23:AT33)/10</f>
        <v>0</v>
      </c>
      <c r="AU39" s="31" t="n">
        <f aca="false">SUM(AU23:AU33)/10</f>
        <v>0</v>
      </c>
      <c r="AV39" s="31" t="n">
        <f aca="false">SUM(AV23:AV33)/10</f>
        <v>0</v>
      </c>
      <c r="AW39" s="31" t="n">
        <f aca="false">SUM(AW23:AW33)/10</f>
        <v>0.4</v>
      </c>
      <c r="AX39" s="31" t="n">
        <f aca="false">SUM(AX23:AX33)/10</f>
        <v>0.3</v>
      </c>
      <c r="AY39" s="31" t="n">
        <f aca="false">SUM(AY23:AY33)/10</f>
        <v>0.2</v>
      </c>
      <c r="AZ39" s="31" t="n">
        <f aca="false">SUM(AZ23:AZ32)/240</f>
        <v>0.466666666666667</v>
      </c>
    </row>
    <row r="40" customFormat="false" ht="15" hidden="false" customHeight="false" outlineLevel="0" collapsed="false">
      <c r="A40" s="20" t="s">
        <v>65</v>
      </c>
      <c r="B40" s="20"/>
      <c r="C40" s="0" t="n">
        <f aca="false">SUM(C3:C32)</f>
        <v>638.7</v>
      </c>
      <c r="D40" s="0" t="n">
        <f aca="false">SUM(D3:D32)</f>
        <v>560.8</v>
      </c>
      <c r="E40" s="0" t="n">
        <f aca="false">SUM(E3:E32)</f>
        <v>579.2</v>
      </c>
      <c r="F40" s="0" t="n">
        <f aca="false">SUM(F3:F32)</f>
        <v>624.3</v>
      </c>
      <c r="G40" s="0" t="n">
        <f aca="false">SUM(G3:G32)</f>
        <v>539.8</v>
      </c>
      <c r="H40" s="0" t="n">
        <f aca="false">SUM(H3:H32)</f>
        <v>506.2</v>
      </c>
      <c r="I40" s="0" t="n">
        <f aca="false">SUM(I3:I32)</f>
        <v>2216</v>
      </c>
      <c r="J40" s="0" t="n">
        <f aca="false">SUM(J3:J32)</f>
        <v>2794</v>
      </c>
      <c r="K40" s="0" t="n">
        <f aca="false">SUM(K3:K32)</f>
        <v>1662</v>
      </c>
      <c r="L40" s="0" t="n">
        <f aca="false">SUM(L3:L32)</f>
        <v>25525.7</v>
      </c>
      <c r="M40" s="0" t="n">
        <f aca="false">SUM(M3:M32)</f>
        <v>25561.6</v>
      </c>
      <c r="N40" s="0" t="n">
        <f aca="false">SUM(N3:N32)</f>
        <v>25476.3</v>
      </c>
      <c r="O40" s="0" t="n">
        <f aca="false">SUM(O3:O32)</f>
        <v>85.3000000000001</v>
      </c>
      <c r="P40" s="0" t="n">
        <f aca="false">SUM(P3:P32)</f>
        <v>30353.6</v>
      </c>
      <c r="Q40" s="0" t="n">
        <f aca="false">SUM(Q3:Q32)</f>
        <v>30417.4</v>
      </c>
      <c r="R40" s="0" t="n">
        <f aca="false">SUM(R3:R32)</f>
        <v>30262.7</v>
      </c>
      <c r="S40" s="0" t="n">
        <f aca="false">SUM(S3:S32)</f>
        <v>154.7</v>
      </c>
      <c r="T40" s="0" t="n">
        <f aca="false">SUM(T3:T32)</f>
        <v>25524</v>
      </c>
      <c r="U40" s="0" t="n">
        <f aca="false">SUM(U3:U32)</f>
        <v>0</v>
      </c>
      <c r="V40" s="0" t="n">
        <f aca="false">SUM(V3:V32)</f>
        <v>139</v>
      </c>
      <c r="W40" s="0" t="n">
        <f aca="false">SUM(W3:W32)</f>
        <v>18</v>
      </c>
      <c r="X40" s="0" t="n">
        <f aca="false">SUM(X3:X32)</f>
        <v>750</v>
      </c>
      <c r="Y40" s="0" t="n">
        <f aca="false">SUM(Y3:Y32)</f>
        <v>0</v>
      </c>
      <c r="Z40" s="0" t="n">
        <f aca="false">SUM(Z3:Z32)</f>
        <v>0</v>
      </c>
      <c r="AA40" s="0" t="n">
        <f aca="false">SUM(AA3:AA32)</f>
        <v>47.4</v>
      </c>
      <c r="AB40" s="0" t="n">
        <f aca="false">SUM(AB3:AB32)</f>
        <v>0</v>
      </c>
      <c r="AC40" s="0" t="n">
        <f aca="false">SUM(AC3:AC32)</f>
        <v>143.6</v>
      </c>
      <c r="AD40" s="0" t="n">
        <f aca="false">SUM(AD3:AD32)</f>
        <v>44.1</v>
      </c>
      <c r="AE40" s="0" t="n">
        <f aca="false">SUM(AE3:AE32)</f>
        <v>189.8</v>
      </c>
      <c r="AF40" s="6" t="n">
        <f aca="false">SUM(AF3:AF32)</f>
        <v>7.69305555555556</v>
      </c>
      <c r="AG40" s="0" t="n">
        <f aca="false">SUM(AG3:AG32)</f>
        <v>187.2</v>
      </c>
      <c r="AH40" s="0" t="n">
        <f aca="false">SUM(AH3:AH32)</f>
        <v>125.19</v>
      </c>
      <c r="AI40" s="0" t="n">
        <f aca="false">SUM(AI3:AI32)</f>
        <v>857</v>
      </c>
      <c r="AJ40" s="0" t="n">
        <f aca="false">SUM(AJ3:AJ32)</f>
        <v>505.9</v>
      </c>
      <c r="AK40" s="0" t="n">
        <f aca="false">SUM(AK3:AK32)</f>
        <v>351.1</v>
      </c>
      <c r="AL40" s="0" t="n">
        <f aca="false">SUM(AL3:AL32)</f>
        <v>439</v>
      </c>
      <c r="AM40" s="0" t="n">
        <f aca="false">SUM(AM3:AM33)</f>
        <v>1</v>
      </c>
      <c r="AN40" s="0" t="n">
        <f aca="false">SUM(AN3:AN33)</f>
        <v>7</v>
      </c>
      <c r="AO40" s="0" t="n">
        <f aca="false">SUM(AO3:AO33)</f>
        <v>20</v>
      </c>
      <c r="AP40" s="0" t="n">
        <f aca="false">SUM(AP3:AP33)</f>
        <v>0</v>
      </c>
      <c r="AQ40" s="0" t="n">
        <f aca="false">SUM(AQ3:AQ33)</f>
        <v>0</v>
      </c>
      <c r="AR40" s="0" t="n">
        <f aca="false">SUM(AR3:AR33)</f>
        <v>0</v>
      </c>
      <c r="AS40" s="0" t="n">
        <f aca="false">SUM(AS3:AS33)</f>
        <v>1</v>
      </c>
      <c r="AT40" s="0" t="n">
        <f aca="false">SUM(AT3:AT33)</f>
        <v>0</v>
      </c>
      <c r="AU40" s="0" t="n">
        <f aca="false">SUM(AU3:AU33)</f>
        <v>0</v>
      </c>
      <c r="AV40" s="0" t="n">
        <f aca="false">SUM(AV3:AV33)</f>
        <v>0</v>
      </c>
      <c r="AW40" s="0" t="n">
        <f aca="false">SUM(AW3:AW33)</f>
        <v>7</v>
      </c>
      <c r="AX40" s="0" t="n">
        <f aca="false">SUM(AX3:AX33)</f>
        <v>5</v>
      </c>
      <c r="AY40" s="0" t="n">
        <f aca="false">SUM(AY3:AY33)</f>
        <v>4</v>
      </c>
      <c r="AZ40" s="0" t="n">
        <f aca="false">SUM(AZ3:AZ32)</f>
        <v>336</v>
      </c>
      <c r="BA40" s="0" t="n">
        <f aca="false">SUM(BA3:BA33)</f>
        <v>0</v>
      </c>
    </row>
    <row r="41" customFormat="false" ht="15" hidden="false" customHeight="false" outlineLevel="0" collapsed="false">
      <c r="A41" s="21" t="s">
        <v>66</v>
      </c>
      <c r="B41" s="21"/>
      <c r="C41" s="5" t="n">
        <f aca="false">AVERAGE(C3:C32)</f>
        <v>21.29</v>
      </c>
      <c r="D41" s="5" t="n">
        <f aca="false">AVERAGE(D3:D32)</f>
        <v>18.6933333333333</v>
      </c>
      <c r="E41" s="5" t="n">
        <f aca="false">AVERAGE(E3:E32)</f>
        <v>19.3066666666667</v>
      </c>
      <c r="F41" s="5" t="n">
        <f aca="false">AVERAGE(F3:F32)</f>
        <v>20.81</v>
      </c>
      <c r="G41" s="5" t="n">
        <f aca="false">AVERAGE(G3:G32)</f>
        <v>17.9933333333333</v>
      </c>
      <c r="H41" s="5" t="n">
        <f aca="false">AVERAGE(H3:H32)</f>
        <v>16.8733333333333</v>
      </c>
      <c r="I41" s="5" t="n">
        <f aca="false">AVERAGE(I3:I32)</f>
        <v>73.8666666666667</v>
      </c>
      <c r="J41" s="5" t="n">
        <f aca="false">AVERAGE(J3:J32)</f>
        <v>93.1333333333333</v>
      </c>
      <c r="K41" s="5" t="n">
        <f aca="false">AVERAGE(K3:K32)</f>
        <v>55.4</v>
      </c>
      <c r="L41" s="5" t="n">
        <f aca="false">AVERAGE(L3:L32)</f>
        <v>850.856666666667</v>
      </c>
      <c r="M41" s="5" t="n">
        <f aca="false">AVERAGE(M3:M32)</f>
        <v>852.053333333333</v>
      </c>
      <c r="N41" s="5" t="n">
        <f aca="false">AVERAGE(N3:N32)</f>
        <v>849.21</v>
      </c>
      <c r="O41" s="5" t="n">
        <f aca="false">AVERAGE(O3:O32)</f>
        <v>2.84333333333334</v>
      </c>
      <c r="P41" s="5" t="n">
        <f aca="false">AVERAGE(P3:P32)</f>
        <v>1011.78666666667</v>
      </c>
      <c r="Q41" s="5" t="n">
        <f aca="false">AVERAGE(Q3:Q32)</f>
        <v>1013.91333333333</v>
      </c>
      <c r="R41" s="5" t="n">
        <f aca="false">AVERAGE(R3:R32)</f>
        <v>1008.75666666667</v>
      </c>
      <c r="S41" s="5" t="n">
        <f aca="false">AVERAGE(S3:S32)</f>
        <v>5.15666666666667</v>
      </c>
      <c r="T41" s="5" t="n">
        <f aca="false">AVERAGE(T3:T32)</f>
        <v>850.8</v>
      </c>
      <c r="U41" s="5" t="e">
        <f aca="false">AVERAGE(U3:U32)</f>
        <v>#DIV/0!</v>
      </c>
      <c r="V41" s="5" t="n">
        <f aca="false">AVERAGE(V3:V32)</f>
        <v>4.63333333333333</v>
      </c>
      <c r="W41" s="5" t="n">
        <f aca="false">AVERAGE(W3:W32)</f>
        <v>9</v>
      </c>
      <c r="X41" s="5" t="n">
        <f aca="false">AVERAGE(X3:X32)</f>
        <v>25</v>
      </c>
      <c r="Y41" s="5" t="e">
        <f aca="false">AVERAGE(Y3:Y32)</f>
        <v>#DIV/0!</v>
      </c>
      <c r="Z41" s="5" t="e">
        <f aca="false">AVERAGE(Z3:Z32)</f>
        <v>#DIV/0!</v>
      </c>
      <c r="AA41" s="5" t="n">
        <f aca="false">AVERAGE(AA3:AA32)</f>
        <v>1.58</v>
      </c>
      <c r="AB41" s="5" t="e">
        <f aca="false">AVERAGE(AB3:AB32)</f>
        <v>#DIV/0!</v>
      </c>
      <c r="AC41" s="5" t="n">
        <f aca="false">AVERAGE(AC3:AC32)</f>
        <v>4.78666666666667</v>
      </c>
      <c r="AD41" s="5" t="n">
        <f aca="false">AVERAGE(AD3:AD32)</f>
        <v>1.47</v>
      </c>
      <c r="AE41" s="5" t="n">
        <f aca="false">AVERAGE(AE3:AE32)</f>
        <v>6.5448275862069</v>
      </c>
      <c r="AF41" s="5" t="n">
        <f aca="false">AVERAGE(AF3:AF32)</f>
        <v>0.256435185185185</v>
      </c>
      <c r="AG41" s="5" t="n">
        <f aca="false">AVERAGE(AG3:AG32)</f>
        <v>6.24</v>
      </c>
      <c r="AH41" s="5" t="n">
        <f aca="false">AVERAGE(AH3:AH32)</f>
        <v>4.173</v>
      </c>
      <c r="AI41" s="5" t="n">
        <f aca="false">AVERAGE(AI3:AI32)</f>
        <v>28.5666666666667</v>
      </c>
      <c r="AJ41" s="5" t="n">
        <f aca="false">AVERAGE(AJ3:AJ32)</f>
        <v>16.8633333333333</v>
      </c>
      <c r="AK41" s="5" t="n">
        <f aca="false">AVERAGE(AK3:AK32)</f>
        <v>11.7033333333333</v>
      </c>
      <c r="AL41" s="5" t="n">
        <f aca="false">AVERAGE(AL3:AL32)</f>
        <v>14.6333333333333</v>
      </c>
    </row>
    <row r="43" customFormat="false" ht="15" hidden="false" customHeight="false" outlineLevel="0" collapsed="false">
      <c r="B43" s="0" t="s">
        <v>94</v>
      </c>
      <c r="C43" s="9" t="n">
        <f aca="false">STDEV(C3:C33)</f>
        <v>0.847450537667599</v>
      </c>
    </row>
    <row r="45" customFormat="false" ht="15" hidden="false" customHeight="false" outlineLevel="0" collapsed="false">
      <c r="AE45" s="0" t="n">
        <v>0</v>
      </c>
    </row>
    <row r="46" customFormat="false" ht="15" hidden="false" customHeight="false" outlineLevel="0" collapsed="false">
      <c r="AE46" s="70" t="s">
        <v>85</v>
      </c>
    </row>
    <row r="47" customFormat="false" ht="15" hidden="false" customHeight="false" outlineLevel="0" collapsed="false">
      <c r="AE47" s="0" t="n">
        <v>1.9</v>
      </c>
    </row>
    <row r="48" customFormat="false" ht="15" hidden="false" customHeight="false" outlineLevel="0" collapsed="false">
      <c r="AE48" s="0" t="n">
        <v>0</v>
      </c>
    </row>
    <row r="49" customFormat="false" ht="15" hidden="false" customHeight="false" outlineLevel="0" collapsed="false">
      <c r="AE49" s="0" t="n">
        <v>8.3</v>
      </c>
    </row>
    <row r="50" customFormat="false" ht="15" hidden="false" customHeight="false" outlineLevel="0" collapsed="false">
      <c r="AE50" s="0" t="n">
        <v>4.8</v>
      </c>
    </row>
    <row r="51" customFormat="false" ht="15" hidden="false" customHeight="false" outlineLevel="0" collapsed="false">
      <c r="AE51" s="0" t="n">
        <v>0.5</v>
      </c>
    </row>
    <row r="52" customFormat="false" ht="15" hidden="false" customHeight="false" outlineLevel="0" collapsed="false">
      <c r="AB52" s="0" t="n">
        <v>0</v>
      </c>
      <c r="AE52" s="0" t="n">
        <v>0</v>
      </c>
    </row>
    <row r="53" customFormat="false" ht="15" hidden="false" customHeight="false" outlineLevel="0" collapsed="false">
      <c r="AB53" s="70" t="s">
        <v>85</v>
      </c>
      <c r="AE53" s="0" t="n">
        <v>0</v>
      </c>
    </row>
    <row r="54" customFormat="false" ht="15" hidden="false" customHeight="false" outlineLevel="0" collapsed="false">
      <c r="AB54" s="0" t="n">
        <v>1.9</v>
      </c>
      <c r="AE54" s="0" t="n">
        <v>1.7</v>
      </c>
    </row>
    <row r="55" customFormat="false" ht="15" hidden="false" customHeight="false" outlineLevel="0" collapsed="false">
      <c r="AB55" s="0" t="n">
        <v>0</v>
      </c>
      <c r="AE55" s="0" t="n">
        <v>26.2</v>
      </c>
    </row>
    <row r="56" customFormat="false" ht="15" hidden="false" customHeight="false" outlineLevel="0" collapsed="false">
      <c r="Z56" s="0" t="n">
        <v>23.1</v>
      </c>
      <c r="AB56" s="0" t="n">
        <v>8.3</v>
      </c>
      <c r="AE56" s="0" t="n">
        <v>0</v>
      </c>
    </row>
    <row r="57" customFormat="false" ht="15" hidden="false" customHeight="false" outlineLevel="0" collapsed="false">
      <c r="Z57" s="0" t="n">
        <v>27.6</v>
      </c>
      <c r="AB57" s="0" t="n">
        <v>4.8</v>
      </c>
      <c r="AE57" s="0" t="n">
        <v>0.8</v>
      </c>
    </row>
    <row r="58" customFormat="false" ht="15" hidden="false" customHeight="false" outlineLevel="0" collapsed="false">
      <c r="Z58" s="0" t="n">
        <v>42.3</v>
      </c>
      <c r="AB58" s="0" t="n">
        <v>0.5</v>
      </c>
      <c r="AE58" s="0" t="n">
        <v>0.6</v>
      </c>
    </row>
    <row r="59" customFormat="false" ht="15" hidden="false" customHeight="false" outlineLevel="0" collapsed="false">
      <c r="Z59" s="0" t="n">
        <v>64.8</v>
      </c>
      <c r="AB59" s="0" t="n">
        <v>0</v>
      </c>
      <c r="AE59" s="0" t="n">
        <v>12.2</v>
      </c>
    </row>
    <row r="60" customFormat="false" ht="15" hidden="false" customHeight="false" outlineLevel="0" collapsed="false">
      <c r="Z60" s="0" t="n">
        <v>129.5</v>
      </c>
      <c r="AB60" s="0" t="n">
        <v>0</v>
      </c>
      <c r="AE60" s="0" t="n">
        <v>0.5</v>
      </c>
    </row>
    <row r="61" customFormat="false" ht="15" hidden="false" customHeight="false" outlineLevel="0" collapsed="false">
      <c r="Z61" s="0" t="n">
        <v>170.5</v>
      </c>
      <c r="AB61" s="0" t="n">
        <v>1.7</v>
      </c>
      <c r="AE61" s="0" t="n">
        <v>1.6</v>
      </c>
    </row>
    <row r="62" customFormat="false" ht="15" hidden="false" customHeight="false" outlineLevel="0" collapsed="false">
      <c r="Z62" s="31" t="n">
        <f aca="false">SUM(Z56:Z61)</f>
        <v>457.8</v>
      </c>
      <c r="AB62" s="0" t="n">
        <v>26.2</v>
      </c>
      <c r="AE62" s="5" t="n">
        <v>2</v>
      </c>
    </row>
    <row r="63" customFormat="false" ht="15" hidden="false" customHeight="false" outlineLevel="0" collapsed="false">
      <c r="Z63" s="0" t="n">
        <v>81.2</v>
      </c>
      <c r="AB63" s="0" t="n">
        <v>0</v>
      </c>
      <c r="AE63" s="0" t="n">
        <v>20.1</v>
      </c>
    </row>
    <row r="64" customFormat="false" ht="15" hidden="false" customHeight="false" outlineLevel="0" collapsed="false">
      <c r="Z64" s="31" t="n">
        <f aca="false">Z62+Z63</f>
        <v>539</v>
      </c>
      <c r="AB64" s="0" t="n">
        <v>0.8</v>
      </c>
      <c r="AE64" s="0" t="n">
        <v>0</v>
      </c>
    </row>
    <row r="65" customFormat="false" ht="15" hidden="false" customHeight="false" outlineLevel="0" collapsed="false">
      <c r="AB65" s="0" t="n">
        <v>0.6</v>
      </c>
      <c r="AE65" s="0" t="n">
        <f aca="false">SUM(AE45:AE64)</f>
        <v>81.2</v>
      </c>
    </row>
    <row r="66" customFormat="false" ht="15" hidden="false" customHeight="false" outlineLevel="0" collapsed="false">
      <c r="AB66" s="0" t="n">
        <v>12.2</v>
      </c>
      <c r="AE66" s="0" t="n">
        <v>56.2</v>
      </c>
    </row>
    <row r="67" customFormat="false" ht="15" hidden="false" customHeight="false" outlineLevel="0" collapsed="false">
      <c r="AB67" s="0" t="n">
        <v>0.5</v>
      </c>
    </row>
    <row r="68" customFormat="false" ht="15" hidden="false" customHeight="false" outlineLevel="0" collapsed="false">
      <c r="AB68" s="0" t="n">
        <v>1.6</v>
      </c>
    </row>
    <row r="69" customFormat="false" ht="15" hidden="false" customHeight="false" outlineLevel="0" collapsed="false">
      <c r="AB69" s="5" t="n">
        <v>2</v>
      </c>
    </row>
    <row r="70" customFormat="false" ht="15" hidden="false" customHeight="false" outlineLevel="0" collapsed="false">
      <c r="AB70" s="0" t="n">
        <v>20.1</v>
      </c>
    </row>
    <row r="71" customFormat="false" ht="15" hidden="false" customHeight="false" outlineLevel="0" collapsed="false">
      <c r="AB71" s="31" t="n">
        <f aca="false">SUM(AB52:AB70)</f>
        <v>81.2</v>
      </c>
    </row>
  </sheetData>
  <mergeCells count="9">
    <mergeCell ref="A3:A33"/>
    <mergeCell ref="A34:B34"/>
    <mergeCell ref="A35:B35"/>
    <mergeCell ref="A36:B36"/>
    <mergeCell ref="A37:B37"/>
    <mergeCell ref="A38:B38"/>
    <mergeCell ref="A39:B39"/>
    <mergeCell ref="A40:B40"/>
    <mergeCell ref="A41:B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2019-12-17T22:31:08Z</dcterms:created>
  <dc:creator>operador_esma</dc:creator>
  <dc:description/>
  <dc:language>en-US</dc:language>
  <cp:lastModifiedBy/>
  <cp:lastPrinted>2020-04-01T20:35:21Z</cp:lastPrinted>
  <dcterms:modified xsi:type="dcterms:W3CDTF">2021-05-08T20:08:09Z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